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ocuments\GitHub\JSInth\Wave Math\"/>
    </mc:Choice>
  </mc:AlternateContent>
  <bookViews>
    <workbookView xWindow="0" yWindow="0" windowWidth="9570" windowHeight="6720" tabRatio="952" activeTab="1"/>
  </bookViews>
  <sheets>
    <sheet name="Base tone" sheetId="1" r:id="rId1"/>
    <sheet name="C3" sheetId="8" r:id="rId2"/>
    <sheet name="C#3" sheetId="9" r:id="rId3"/>
    <sheet name="D3" sheetId="10" r:id="rId4"/>
    <sheet name="D#3" sheetId="6" r:id="rId5"/>
    <sheet name="E3" sheetId="3" r:id="rId6"/>
    <sheet name="F3" sheetId="4" r:id="rId7"/>
    <sheet name="F#3" sheetId="12" r:id="rId8"/>
    <sheet name="G3" sheetId="13" r:id="rId9"/>
    <sheet name="G#3" sheetId="15" r:id="rId10"/>
    <sheet name="A3" sheetId="14" r:id="rId11"/>
    <sheet name="A#3" sheetId="16" r:id="rId12"/>
    <sheet name="B3" sheetId="17" r:id="rId13"/>
    <sheet name="C4" sheetId="18" r:id="rId14"/>
    <sheet name="C#4" sheetId="19" r:id="rId15"/>
    <sheet name="D4" sheetId="20" r:id="rId16"/>
    <sheet name="D#4" sheetId="21" r:id="rId17"/>
    <sheet name="E4" sheetId="22" r:id="rId18"/>
    <sheet name="F4" sheetId="23" r:id="rId19"/>
    <sheet name="F#4" sheetId="24" r:id="rId20"/>
    <sheet name="G4" sheetId="25" r:id="rId21"/>
    <sheet name="G#4" sheetId="26" r:id="rId22"/>
    <sheet name="A4" sheetId="27" r:id="rId23"/>
    <sheet name="A#4" sheetId="28" r:id="rId24"/>
    <sheet name="B4" sheetId="29" r:id="rId25"/>
    <sheet name="C5" sheetId="30" r:id="rId26"/>
    <sheet name="C#5" sheetId="31" r:id="rId27"/>
    <sheet name="D5" sheetId="32" r:id="rId28"/>
    <sheet name="D#5" sheetId="33" r:id="rId29"/>
    <sheet name="E5" sheetId="34" r:id="rId30"/>
    <sheet name="F5" sheetId="35" r:id="rId31"/>
    <sheet name="F#5" sheetId="36" r:id="rId32"/>
    <sheet name="G5" sheetId="37" r:id="rId33"/>
    <sheet name="G#5" sheetId="38" r:id="rId34"/>
    <sheet name="A5" sheetId="39" r:id="rId35"/>
    <sheet name="A#5" sheetId="40" r:id="rId36"/>
    <sheet name="B5" sheetId="41" r:id="rId37"/>
    <sheet name="Chord test" sheetId="5" r:id="rId3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8" l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3" i="8"/>
  <c r="A76" i="8"/>
  <c r="B76" i="8"/>
  <c r="H76" i="8"/>
  <c r="A77" i="8"/>
  <c r="H77" i="8" s="1"/>
  <c r="B77" i="8"/>
  <c r="A78" i="8"/>
  <c r="B78" i="8"/>
  <c r="B79" i="8" s="1"/>
  <c r="B80" i="8" s="1"/>
  <c r="B81" i="8" s="1"/>
  <c r="B82" i="8" s="1"/>
  <c r="B83" i="8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D4" i="9"/>
  <c r="D5" i="9"/>
  <c r="D6" i="9"/>
  <c r="D7" i="9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78" i="9" s="1"/>
  <c r="D179" i="9" s="1"/>
  <c r="D180" i="9" s="1"/>
  <c r="D181" i="9" s="1"/>
  <c r="D182" i="9" s="1"/>
  <c r="D183" i="9" s="1"/>
  <c r="D184" i="9" s="1"/>
  <c r="D185" i="9" s="1"/>
  <c r="D186" i="9" s="1"/>
  <c r="D187" i="9" s="1"/>
  <c r="D188" i="9" s="1"/>
  <c r="D189" i="9" s="1"/>
  <c r="D190" i="9" s="1"/>
  <c r="D191" i="9" s="1"/>
  <c r="D192" i="9" s="1"/>
  <c r="D193" i="9" s="1"/>
  <c r="D194" i="9" s="1"/>
  <c r="D195" i="9" s="1"/>
  <c r="D196" i="9" s="1"/>
  <c r="D197" i="9" s="1"/>
  <c r="D198" i="9" s="1"/>
  <c r="D199" i="9" s="1"/>
  <c r="D200" i="9" s="1"/>
  <c r="D201" i="9" s="1"/>
  <c r="D202" i="9" s="1"/>
  <c r="D203" i="9" s="1"/>
  <c r="D204" i="9" s="1"/>
  <c r="D205" i="9" s="1"/>
  <c r="D206" i="9" s="1"/>
  <c r="D207" i="9" s="1"/>
  <c r="D208" i="9" s="1"/>
  <c r="D209" i="9" s="1"/>
  <c r="D210" i="9" s="1"/>
  <c r="D211" i="9" s="1"/>
  <c r="D212" i="9" s="1"/>
  <c r="D213" i="9" s="1"/>
  <c r="D214" i="9" s="1"/>
  <c r="D215" i="9" s="1"/>
  <c r="D216" i="9" s="1"/>
  <c r="D217" i="9" s="1"/>
  <c r="D218" i="9" s="1"/>
  <c r="D219" i="9" s="1"/>
  <c r="D220" i="9" s="1"/>
  <c r="D221" i="9" s="1"/>
  <c r="D222" i="9" s="1"/>
  <c r="D223" i="9" s="1"/>
  <c r="D224" i="9" s="1"/>
  <c r="D225" i="9" s="1"/>
  <c r="D226" i="9" s="1"/>
  <c r="D227" i="9" s="1"/>
  <c r="D228" i="9" s="1"/>
  <c r="D229" i="9" s="1"/>
  <c r="D230" i="9" s="1"/>
  <c r="D231" i="9" s="1"/>
  <c r="D232" i="9" s="1"/>
  <c r="D233" i="9" s="1"/>
  <c r="D234" i="9" s="1"/>
  <c r="D235" i="9" s="1"/>
  <c r="D3" i="9"/>
  <c r="A64" i="9"/>
  <c r="B64" i="9"/>
  <c r="H64" i="9"/>
  <c r="A65" i="9"/>
  <c r="B65" i="9"/>
  <c r="B66" i="9"/>
  <c r="B67" i="9" s="1"/>
  <c r="B68" i="9" s="1"/>
  <c r="B69" i="9" s="1"/>
  <c r="B70" i="9"/>
  <c r="B71" i="9" s="1"/>
  <c r="B72" i="9" s="1"/>
  <c r="B73" i="9" s="1"/>
  <c r="B74" i="9" s="1"/>
  <c r="B75" i="9" s="1"/>
  <c r="B76" i="9" s="1"/>
  <c r="B77" i="9" s="1"/>
  <c r="B78" i="9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D4" i="10"/>
  <c r="D5" i="10"/>
  <c r="D6" i="10"/>
  <c r="D7" i="10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3" i="10"/>
  <c r="A76" i="10"/>
  <c r="B76" i="10"/>
  <c r="H76" i="10"/>
  <c r="A77" i="10"/>
  <c r="B77" i="10"/>
  <c r="B78" i="10"/>
  <c r="B79" i="10" s="1"/>
  <c r="B80" i="10" s="1"/>
  <c r="B81" i="10" s="1"/>
  <c r="B82" i="10"/>
  <c r="B83" i="10" s="1"/>
  <c r="B84" i="10" s="1"/>
  <c r="B85" i="10" s="1"/>
  <c r="B86" i="10" s="1"/>
  <c r="B87" i="10" s="1"/>
  <c r="B88" i="10" s="1"/>
  <c r="B89" i="10" s="1"/>
  <c r="B90" i="10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/>
  <c r="B150" i="10" s="1"/>
  <c r="B151" i="10" s="1"/>
  <c r="B152" i="10" s="1"/>
  <c r="B153" i="10" s="1"/>
  <c r="B154" i="10" s="1"/>
  <c r="B155" i="10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3" i="6"/>
  <c r="A76" i="6"/>
  <c r="B76" i="6"/>
  <c r="H76" i="6"/>
  <c r="A77" i="6"/>
  <c r="B77" i="6"/>
  <c r="B78" i="6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D4" i="3"/>
  <c r="D5" i="3"/>
  <c r="D6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3" i="3"/>
  <c r="A64" i="3"/>
  <c r="B64" i="3"/>
  <c r="B65" i="3" s="1"/>
  <c r="B66" i="3" s="1"/>
  <c r="H64" i="3"/>
  <c r="A65" i="3"/>
  <c r="H65" i="3" s="1"/>
  <c r="A66" i="3"/>
  <c r="B67" i="3"/>
  <c r="B68" i="3"/>
  <c r="B69" i="3" s="1"/>
  <c r="B70" i="3"/>
  <c r="B71" i="3"/>
  <c r="B72" i="3"/>
  <c r="B73" i="3" s="1"/>
  <c r="B74" i="3"/>
  <c r="B75" i="3"/>
  <c r="B76" i="3" s="1"/>
  <c r="B77" i="3" s="1"/>
  <c r="B78" i="3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/>
  <c r="B97" i="3" s="1"/>
  <c r="B98" i="3" s="1"/>
  <c r="B99" i="3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D4" i="4"/>
  <c r="D5" i="4"/>
  <c r="D6" i="4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3" i="4"/>
  <c r="A76" i="4"/>
  <c r="B76" i="4"/>
  <c r="H76" i="4"/>
  <c r="A77" i="4"/>
  <c r="B77" i="4"/>
  <c r="B78" i="4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D4" i="12"/>
  <c r="D5" i="12"/>
  <c r="D6" i="12"/>
  <c r="D7" i="12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32" i="12" s="1"/>
  <c r="D133" i="12" s="1"/>
  <c r="D134" i="12" s="1"/>
  <c r="D135" i="12" s="1"/>
  <c r="D136" i="12" s="1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  <c r="D156" i="12" s="1"/>
  <c r="D157" i="12" s="1"/>
  <c r="D158" i="12" s="1"/>
  <c r="D159" i="12" s="1"/>
  <c r="D160" i="12" s="1"/>
  <c r="D161" i="12" s="1"/>
  <c r="D162" i="12" s="1"/>
  <c r="D163" i="12" s="1"/>
  <c r="D164" i="12" s="1"/>
  <c r="D165" i="12" s="1"/>
  <c r="D166" i="12" s="1"/>
  <c r="D167" i="12" s="1"/>
  <c r="D168" i="12" s="1"/>
  <c r="D169" i="12" s="1"/>
  <c r="D170" i="12" s="1"/>
  <c r="D171" i="12" s="1"/>
  <c r="D172" i="12" s="1"/>
  <c r="D173" i="12" s="1"/>
  <c r="D174" i="12" s="1"/>
  <c r="D175" i="12" s="1"/>
  <c r="D176" i="12" s="1"/>
  <c r="D3" i="12"/>
  <c r="A76" i="12"/>
  <c r="B76" i="12"/>
  <c r="H76" i="12"/>
  <c r="A77" i="12"/>
  <c r="H77" i="12" s="1"/>
  <c r="B77" i="12"/>
  <c r="A78" i="12"/>
  <c r="B78" i="12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D4" i="13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3" i="13"/>
  <c r="A64" i="13"/>
  <c r="B64" i="13"/>
  <c r="B65" i="13" s="1"/>
  <c r="H64" i="13"/>
  <c r="A65" i="13"/>
  <c r="A66" i="13" s="1"/>
  <c r="H65" i="13"/>
  <c r="B66" i="13"/>
  <c r="B67" i="13"/>
  <c r="B68" i="13"/>
  <c r="B69" i="13" s="1"/>
  <c r="B70" i="13" s="1"/>
  <c r="B71" i="13"/>
  <c r="B72" i="13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D152" i="15"/>
  <c r="D153" i="15" s="1"/>
  <c r="D154" i="15" s="1"/>
  <c r="D155" i="15" s="1"/>
  <c r="D156" i="15" s="1"/>
  <c r="D157" i="15" s="1"/>
  <c r="D4" i="15"/>
  <c r="D5" i="15"/>
  <c r="D6" i="15"/>
  <c r="D7" i="15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62" i="15" s="1"/>
  <c r="D63" i="15" s="1"/>
  <c r="D64" i="15" s="1"/>
  <c r="D65" i="15" s="1"/>
  <c r="D66" i="15" s="1"/>
  <c r="D67" i="15" s="1"/>
  <c r="D68" i="15" s="1"/>
  <c r="D69" i="15" s="1"/>
  <c r="D70" i="15" s="1"/>
  <c r="D71" i="15" s="1"/>
  <c r="D72" i="15" s="1"/>
  <c r="D73" i="15" s="1"/>
  <c r="D74" i="15" s="1"/>
  <c r="D75" i="15" s="1"/>
  <c r="D76" i="15" s="1"/>
  <c r="D77" i="15" s="1"/>
  <c r="D78" i="15" s="1"/>
  <c r="D79" i="15" s="1"/>
  <c r="D80" i="15" s="1"/>
  <c r="D81" i="15" s="1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D96" i="15" s="1"/>
  <c r="D97" i="15" s="1"/>
  <c r="D98" i="15" s="1"/>
  <c r="D99" i="15" s="1"/>
  <c r="D100" i="15" s="1"/>
  <c r="D101" i="15" s="1"/>
  <c r="D102" i="15" s="1"/>
  <c r="D103" i="15" s="1"/>
  <c r="D104" i="15" s="1"/>
  <c r="D105" i="15" s="1"/>
  <c r="D106" i="15" s="1"/>
  <c r="D107" i="15" s="1"/>
  <c r="D108" i="15" s="1"/>
  <c r="D109" i="15" s="1"/>
  <c r="D110" i="15" s="1"/>
  <c r="D111" i="15" s="1"/>
  <c r="D112" i="15" s="1"/>
  <c r="D113" i="15" s="1"/>
  <c r="D114" i="15" s="1"/>
  <c r="D115" i="15" s="1"/>
  <c r="D116" i="15" s="1"/>
  <c r="D117" i="15" s="1"/>
  <c r="D118" i="15" s="1"/>
  <c r="D119" i="15" s="1"/>
  <c r="D120" i="15" s="1"/>
  <c r="D121" i="15" s="1"/>
  <c r="D122" i="15" s="1"/>
  <c r="D123" i="15" s="1"/>
  <c r="D124" i="15" s="1"/>
  <c r="D125" i="15" s="1"/>
  <c r="D126" i="15" s="1"/>
  <c r="D127" i="15" s="1"/>
  <c r="D128" i="15" s="1"/>
  <c r="D129" i="15" s="1"/>
  <c r="D130" i="15" s="1"/>
  <c r="D131" i="15" s="1"/>
  <c r="D132" i="15" s="1"/>
  <c r="D133" i="15" s="1"/>
  <c r="D134" i="15" s="1"/>
  <c r="D135" i="15" s="1"/>
  <c r="D136" i="15" s="1"/>
  <c r="D137" i="15" s="1"/>
  <c r="D138" i="15" s="1"/>
  <c r="D139" i="15" s="1"/>
  <c r="D140" i="15" s="1"/>
  <c r="D141" i="15" s="1"/>
  <c r="D142" i="15" s="1"/>
  <c r="D143" i="15" s="1"/>
  <c r="D144" i="15" s="1"/>
  <c r="D145" i="15" s="1"/>
  <c r="D146" i="15" s="1"/>
  <c r="D147" i="15" s="1"/>
  <c r="D148" i="15" s="1"/>
  <c r="D149" i="15" s="1"/>
  <c r="D150" i="15" s="1"/>
  <c r="D151" i="15" s="1"/>
  <c r="D3" i="15"/>
  <c r="A76" i="15"/>
  <c r="B76" i="15"/>
  <c r="B77" i="15" s="1"/>
  <c r="H76" i="15"/>
  <c r="A77" i="15"/>
  <c r="H77" i="15" s="1"/>
  <c r="B78" i="15"/>
  <c r="B79" i="15" s="1"/>
  <c r="B80" i="15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D4" i="14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3" i="14"/>
  <c r="A76" i="14"/>
  <c r="B76" i="14"/>
  <c r="B77" i="14" s="1"/>
  <c r="B78" i="14" s="1"/>
  <c r="H76" i="14"/>
  <c r="A77" i="14"/>
  <c r="H77" i="14" s="1"/>
  <c r="A78" i="14"/>
  <c r="B79" i="14"/>
  <c r="B80" i="14"/>
  <c r="B81" i="14" s="1"/>
  <c r="B82" i="14"/>
  <c r="B83" i="14"/>
  <c r="B84" i="14"/>
  <c r="B85" i="14" s="1"/>
  <c r="B86" i="14"/>
  <c r="B87" i="14"/>
  <c r="B88" i="14" s="1"/>
  <c r="B89" i="14" s="1"/>
  <c r="B90" i="14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/>
  <c r="B109" i="14" s="1"/>
  <c r="B110" i="14" s="1"/>
  <c r="B111" i="14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62" i="16" s="1"/>
  <c r="D63" i="16" s="1"/>
  <c r="D64" i="16" s="1"/>
  <c r="D65" i="16" s="1"/>
  <c r="D66" i="16" s="1"/>
  <c r="D67" i="16" s="1"/>
  <c r="D68" i="16" s="1"/>
  <c r="D69" i="16" s="1"/>
  <c r="D70" i="16" s="1"/>
  <c r="D71" i="16" s="1"/>
  <c r="D72" i="16" s="1"/>
  <c r="D73" i="16" s="1"/>
  <c r="D74" i="16" s="1"/>
  <c r="D75" i="16" s="1"/>
  <c r="D76" i="16" s="1"/>
  <c r="D77" i="16" s="1"/>
  <c r="D78" i="16" s="1"/>
  <c r="D79" i="16" s="1"/>
  <c r="D80" i="16" s="1"/>
  <c r="D81" i="16" s="1"/>
  <c r="D82" i="16" s="1"/>
  <c r="D83" i="16" s="1"/>
  <c r="D84" i="16" s="1"/>
  <c r="D85" i="16" s="1"/>
  <c r="D86" i="16" s="1"/>
  <c r="D87" i="16" s="1"/>
  <c r="D88" i="16" s="1"/>
  <c r="D89" i="16" s="1"/>
  <c r="D90" i="16" s="1"/>
  <c r="D91" i="16" s="1"/>
  <c r="D92" i="16" s="1"/>
  <c r="D93" i="16" s="1"/>
  <c r="D94" i="16" s="1"/>
  <c r="D95" i="16" s="1"/>
  <c r="D96" i="16" s="1"/>
  <c r="D97" i="16" s="1"/>
  <c r="D98" i="16" s="1"/>
  <c r="D99" i="16" s="1"/>
  <c r="D100" i="16" s="1"/>
  <c r="D101" i="16" s="1"/>
  <c r="D102" i="16" s="1"/>
  <c r="D103" i="16" s="1"/>
  <c r="D104" i="16" s="1"/>
  <c r="D105" i="16" s="1"/>
  <c r="D106" i="16" s="1"/>
  <c r="D107" i="16" s="1"/>
  <c r="D108" i="16" s="1"/>
  <c r="D109" i="16" s="1"/>
  <c r="D110" i="16" s="1"/>
  <c r="D111" i="16" s="1"/>
  <c r="D112" i="16" s="1"/>
  <c r="D113" i="16" s="1"/>
  <c r="D114" i="16" s="1"/>
  <c r="D115" i="16" s="1"/>
  <c r="D116" i="16" s="1"/>
  <c r="D117" i="16" s="1"/>
  <c r="D118" i="16" s="1"/>
  <c r="D119" i="16" s="1"/>
  <c r="D120" i="16" s="1"/>
  <c r="D121" i="16" s="1"/>
  <c r="D122" i="16" s="1"/>
  <c r="D123" i="16" s="1"/>
  <c r="D124" i="16" s="1"/>
  <c r="D125" i="16" s="1"/>
  <c r="D126" i="16" s="1"/>
  <c r="D127" i="16" s="1"/>
  <c r="D128" i="16" s="1"/>
  <c r="D129" i="16" s="1"/>
  <c r="D130" i="16" s="1"/>
  <c r="D131" i="16" s="1"/>
  <c r="D132" i="16" s="1"/>
  <c r="D133" i="16" s="1"/>
  <c r="D134" i="16" s="1"/>
  <c r="D135" i="16" s="1"/>
  <c r="D136" i="16" s="1"/>
  <c r="D137" i="16" s="1"/>
  <c r="D138" i="16" s="1"/>
  <c r="D139" i="16" s="1"/>
  <c r="D140" i="16" s="1"/>
  <c r="D3" i="16"/>
  <c r="A64" i="16"/>
  <c r="B64" i="16"/>
  <c r="H64" i="16"/>
  <c r="A65" i="16"/>
  <c r="B65" i="16"/>
  <c r="B66" i="16"/>
  <c r="B67" i="16" s="1"/>
  <c r="B68" i="16" s="1"/>
  <c r="B69" i="16" s="1"/>
  <c r="B70" i="16"/>
  <c r="B71" i="16" s="1"/>
  <c r="B72" i="16" s="1"/>
  <c r="B73" i="16" s="1"/>
  <c r="B74" i="16" s="1"/>
  <c r="B75" i="16" s="1"/>
  <c r="B76" i="16" s="1"/>
  <c r="B77" i="16" s="1"/>
  <c r="B78" i="16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D114" i="17"/>
  <c r="D115" i="17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D127" i="17" s="1"/>
  <c r="D128" i="17" s="1"/>
  <c r="D129" i="17" s="1"/>
  <c r="D130" i="17" s="1"/>
  <c r="D131" i="17" s="1"/>
  <c r="D132" i="17" s="1"/>
  <c r="D4" i="17"/>
  <c r="D5" i="17"/>
  <c r="D6" i="17"/>
  <c r="D7" i="17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3" i="17"/>
  <c r="A76" i="17"/>
  <c r="B76" i="17"/>
  <c r="H76" i="17"/>
  <c r="A77" i="17"/>
  <c r="H77" i="17" s="1"/>
  <c r="B77" i="17"/>
  <c r="A78" i="17"/>
  <c r="B78" i="17"/>
  <c r="B79" i="17" s="1"/>
  <c r="B80" i="17" s="1"/>
  <c r="B81" i="17" s="1"/>
  <c r="B82" i="17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D4" i="18"/>
  <c r="D5" i="18"/>
  <c r="E5" i="18" s="1"/>
  <c r="F5" i="18" s="1"/>
  <c r="G5" i="18" s="1"/>
  <c r="D6" i="18"/>
  <c r="D7" i="18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D63" i="18" s="1"/>
  <c r="D64" i="18" s="1"/>
  <c r="D65" i="18" s="1"/>
  <c r="D66" i="18" s="1"/>
  <c r="D67" i="18" s="1"/>
  <c r="D68" i="18" s="1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D79" i="18" s="1"/>
  <c r="D80" i="18" s="1"/>
  <c r="D81" i="18" s="1"/>
  <c r="D82" i="18" s="1"/>
  <c r="D83" i="18" s="1"/>
  <c r="D84" i="18" s="1"/>
  <c r="D85" i="18" s="1"/>
  <c r="D86" i="18" s="1"/>
  <c r="D87" i="18" s="1"/>
  <c r="D88" i="18" s="1"/>
  <c r="D89" i="18" s="1"/>
  <c r="D90" i="18" s="1"/>
  <c r="D91" i="18" s="1"/>
  <c r="D92" i="18" s="1"/>
  <c r="D93" i="18" s="1"/>
  <c r="D94" i="18" s="1"/>
  <c r="D95" i="18" s="1"/>
  <c r="D96" i="18" s="1"/>
  <c r="D97" i="18" s="1"/>
  <c r="D98" i="18" s="1"/>
  <c r="D99" i="18" s="1"/>
  <c r="D100" i="18" s="1"/>
  <c r="D101" i="18" s="1"/>
  <c r="D102" i="18" s="1"/>
  <c r="D103" i="18" s="1"/>
  <c r="D104" i="18" s="1"/>
  <c r="D105" i="18" s="1"/>
  <c r="D106" i="18" s="1"/>
  <c r="D107" i="18" s="1"/>
  <c r="D108" i="18" s="1"/>
  <c r="D109" i="18" s="1"/>
  <c r="D110" i="18" s="1"/>
  <c r="D111" i="18" s="1"/>
  <c r="D112" i="18" s="1"/>
  <c r="D113" i="18" s="1"/>
  <c r="D114" i="18" s="1"/>
  <c r="D115" i="18" s="1"/>
  <c r="D116" i="18" s="1"/>
  <c r="D117" i="18" s="1"/>
  <c r="D118" i="18" s="1"/>
  <c r="D119" i="18" s="1"/>
  <c r="D120" i="18" s="1"/>
  <c r="D121" i="18" s="1"/>
  <c r="D122" i="18" s="1"/>
  <c r="D123" i="18" s="1"/>
  <c r="D124" i="18" s="1"/>
  <c r="D125" i="18" s="1"/>
  <c r="D3" i="18"/>
  <c r="A76" i="18"/>
  <c r="B76" i="18"/>
  <c r="H76" i="18"/>
  <c r="A77" i="18"/>
  <c r="H77" i="18" s="1"/>
  <c r="B77" i="18"/>
  <c r="A78" i="18"/>
  <c r="B78" i="18"/>
  <c r="B79" i="18"/>
  <c r="B80" i="18" s="1"/>
  <c r="B81" i="18" s="1"/>
  <c r="B82" i="18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D4" i="19"/>
  <c r="D5" i="19" s="1"/>
  <c r="D6" i="19" s="1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3" i="19"/>
  <c r="A64" i="19"/>
  <c r="B64" i="19"/>
  <c r="H64" i="19"/>
  <c r="A65" i="19"/>
  <c r="H65" i="19" s="1"/>
  <c r="B65" i="19"/>
  <c r="A66" i="19"/>
  <c r="B66" i="19"/>
  <c r="B67" i="19" s="1"/>
  <c r="B68" i="19" s="1"/>
  <c r="B69" i="19" s="1"/>
  <c r="B70" i="19" s="1"/>
  <c r="B71" i="19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D4" i="20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D37" i="20" s="1"/>
  <c r="D38" i="20" s="1"/>
  <c r="D39" i="20" s="1"/>
  <c r="D40" i="20" s="1"/>
  <c r="D41" i="20" s="1"/>
  <c r="D42" i="20" s="1"/>
  <c r="D43" i="20" s="1"/>
  <c r="D44" i="20" s="1"/>
  <c r="D45" i="20" s="1"/>
  <c r="D46" i="20" s="1"/>
  <c r="D47" i="20" s="1"/>
  <c r="D48" i="20" s="1"/>
  <c r="D49" i="20" s="1"/>
  <c r="D50" i="20" s="1"/>
  <c r="D51" i="20" s="1"/>
  <c r="D3" i="20"/>
  <c r="A76" i="20"/>
  <c r="A77" i="20" s="1"/>
  <c r="H77" i="20" s="1"/>
  <c r="B76" i="20"/>
  <c r="H76" i="20"/>
  <c r="B77" i="20"/>
  <c r="B78" i="20" s="1"/>
  <c r="A78" i="20"/>
  <c r="B79" i="20"/>
  <c r="B80" i="20" s="1"/>
  <c r="B81" i="20" s="1"/>
  <c r="B82" i="20" s="1"/>
  <c r="B83" i="20" s="1"/>
  <c r="B84" i="20" s="1"/>
  <c r="B85" i="20" s="1"/>
  <c r="B86" i="20" s="1"/>
  <c r="B87" i="20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4" i="20" s="1"/>
  <c r="B105" i="20" s="1"/>
  <c r="B106" i="20" s="1"/>
  <c r="B107" i="20" s="1"/>
  <c r="B108" i="20" s="1"/>
  <c r="B109" i="20" s="1"/>
  <c r="B110" i="20" s="1"/>
  <c r="B111" i="20" s="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D40" i="21" s="1"/>
  <c r="D41" i="21" s="1"/>
  <c r="D42" i="21" s="1"/>
  <c r="D43" i="21" s="1"/>
  <c r="D44" i="21" s="1"/>
  <c r="D45" i="21" s="1"/>
  <c r="D46" i="21" s="1"/>
  <c r="D47" i="21" s="1"/>
  <c r="D48" i="21" s="1"/>
  <c r="D49" i="21" s="1"/>
  <c r="D50" i="21" s="1"/>
  <c r="D51" i="21" s="1"/>
  <c r="D52" i="21" s="1"/>
  <c r="D53" i="21" s="1"/>
  <c r="D54" i="21" s="1"/>
  <c r="D55" i="21" s="1"/>
  <c r="D56" i="21" s="1"/>
  <c r="D57" i="21" s="1"/>
  <c r="D58" i="21" s="1"/>
  <c r="D59" i="21" s="1"/>
  <c r="D60" i="21" s="1"/>
  <c r="D61" i="21" s="1"/>
  <c r="D62" i="21" s="1"/>
  <c r="D63" i="21" s="1"/>
  <c r="D64" i="21" s="1"/>
  <c r="D65" i="21" s="1"/>
  <c r="D66" i="21" s="1"/>
  <c r="D67" i="21" s="1"/>
  <c r="D68" i="21" s="1"/>
  <c r="D69" i="21" s="1"/>
  <c r="D70" i="21" s="1"/>
  <c r="D71" i="21" s="1"/>
  <c r="D72" i="21" s="1"/>
  <c r="D73" i="21" s="1"/>
  <c r="D74" i="21" s="1"/>
  <c r="D75" i="21" s="1"/>
  <c r="D76" i="21" s="1"/>
  <c r="D77" i="21" s="1"/>
  <c r="D78" i="21" s="1"/>
  <c r="D79" i="21" s="1"/>
  <c r="D80" i="21" s="1"/>
  <c r="D81" i="21" s="1"/>
  <c r="D82" i="21" s="1"/>
  <c r="D83" i="21" s="1"/>
  <c r="D84" i="21" s="1"/>
  <c r="D85" i="21" s="1"/>
  <c r="D86" i="21" s="1"/>
  <c r="D87" i="21" s="1"/>
  <c r="D88" i="21" s="1"/>
  <c r="D89" i="21" s="1"/>
  <c r="D90" i="21" s="1"/>
  <c r="D91" i="21" s="1"/>
  <c r="D92" i="21" s="1"/>
  <c r="D93" i="21" s="1"/>
  <c r="D94" i="21" s="1"/>
  <c r="D95" i="21" s="1"/>
  <c r="D96" i="21" s="1"/>
  <c r="D97" i="21" s="1"/>
  <c r="D98" i="21" s="1"/>
  <c r="D99" i="21" s="1"/>
  <c r="D100" i="21" s="1"/>
  <c r="D101" i="21" s="1"/>
  <c r="D102" i="21" s="1"/>
  <c r="D103" i="21" s="1"/>
  <c r="D104" i="21" s="1"/>
  <c r="D105" i="21" s="1"/>
  <c r="D3" i="21"/>
  <c r="A76" i="21"/>
  <c r="B76" i="21"/>
  <c r="H76" i="21"/>
  <c r="A77" i="21"/>
  <c r="B77" i="21"/>
  <c r="H77" i="21"/>
  <c r="A78" i="21"/>
  <c r="B78" i="21"/>
  <c r="B79" i="21"/>
  <c r="B80" i="21" s="1"/>
  <c r="B81" i="21" s="1"/>
  <c r="B82" i="21" s="1"/>
  <c r="B83" i="2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100" i="21" s="1"/>
  <c r="B101" i="21" s="1"/>
  <c r="B102" i="21" s="1"/>
  <c r="B103" i="21" s="1"/>
  <c r="B104" i="21" s="1"/>
  <c r="B105" i="21" s="1"/>
  <c r="D4" i="22"/>
  <c r="D5" i="22"/>
  <c r="D6" i="22"/>
  <c r="D7" i="22" s="1"/>
  <c r="D8" i="22" s="1"/>
  <c r="D9" i="22" s="1"/>
  <c r="D10" i="22" s="1"/>
  <c r="D11" i="22" s="1"/>
  <c r="D12" i="22" s="1"/>
  <c r="D13" i="22" s="1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D37" i="22" s="1"/>
  <c r="D38" i="22" s="1"/>
  <c r="D39" i="22" s="1"/>
  <c r="D40" i="22" s="1"/>
  <c r="D41" i="22" s="1"/>
  <c r="D42" i="22" s="1"/>
  <c r="D43" i="22" s="1"/>
  <c r="D44" i="22" s="1"/>
  <c r="D45" i="22" s="1"/>
  <c r="D46" i="22" s="1"/>
  <c r="D47" i="22" s="1"/>
  <c r="D48" i="22" s="1"/>
  <c r="D49" i="22" s="1"/>
  <c r="D50" i="22" s="1"/>
  <c r="D51" i="22" s="1"/>
  <c r="D52" i="22" s="1"/>
  <c r="D53" i="22" s="1"/>
  <c r="D54" i="22" s="1"/>
  <c r="D55" i="22" s="1"/>
  <c r="D56" i="22" s="1"/>
  <c r="D57" i="22" s="1"/>
  <c r="D58" i="22" s="1"/>
  <c r="D59" i="22" s="1"/>
  <c r="D60" i="22" s="1"/>
  <c r="D61" i="22" s="1"/>
  <c r="D62" i="22" s="1"/>
  <c r="D63" i="22" s="1"/>
  <c r="D64" i="22" s="1"/>
  <c r="D65" i="22" s="1"/>
  <c r="D66" i="22" s="1"/>
  <c r="D67" i="22" s="1"/>
  <c r="D68" i="22" s="1"/>
  <c r="D69" i="22" s="1"/>
  <c r="D70" i="22" s="1"/>
  <c r="D71" i="22" s="1"/>
  <c r="D72" i="22" s="1"/>
  <c r="D73" i="22" s="1"/>
  <c r="D74" i="22" s="1"/>
  <c r="D75" i="22" s="1"/>
  <c r="D76" i="22" s="1"/>
  <c r="D77" i="22" s="1"/>
  <c r="D78" i="22" s="1"/>
  <c r="D79" i="22" s="1"/>
  <c r="D80" i="22" s="1"/>
  <c r="D81" i="22" s="1"/>
  <c r="D82" i="22" s="1"/>
  <c r="D83" i="22" s="1"/>
  <c r="D84" i="22" s="1"/>
  <c r="D85" i="22" s="1"/>
  <c r="D86" i="22" s="1"/>
  <c r="D87" i="22" s="1"/>
  <c r="D88" i="22" s="1"/>
  <c r="D89" i="22" s="1"/>
  <c r="D90" i="22" s="1"/>
  <c r="D91" i="22" s="1"/>
  <c r="D92" i="22" s="1"/>
  <c r="D93" i="22" s="1"/>
  <c r="D94" i="22" s="1"/>
  <c r="D95" i="22" s="1"/>
  <c r="D96" i="22" s="1"/>
  <c r="D97" i="22" s="1"/>
  <c r="D98" i="22" s="1"/>
  <c r="D99" i="22" s="1"/>
  <c r="D3" i="22"/>
  <c r="A64" i="22"/>
  <c r="A65" i="22" s="1"/>
  <c r="H65" i="22" s="1"/>
  <c r="B64" i="22"/>
  <c r="H64" i="22"/>
  <c r="B65" i="22"/>
  <c r="B66" i="22" s="1"/>
  <c r="A66" i="22"/>
  <c r="B67" i="22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98" i="22" s="1"/>
  <c r="B99" i="22" s="1"/>
  <c r="D4" i="23"/>
  <c r="D5" i="23" s="1"/>
  <c r="D6" i="23" s="1"/>
  <c r="D7" i="23" s="1"/>
  <c r="D8" i="23" s="1"/>
  <c r="D9" i="23" s="1"/>
  <c r="D10" i="23" s="1"/>
  <c r="D11" i="23" s="1"/>
  <c r="D12" i="23" s="1"/>
  <c r="D13" i="23" s="1"/>
  <c r="D14" i="23" s="1"/>
  <c r="D15" i="23" s="1"/>
  <c r="D16" i="23" s="1"/>
  <c r="D17" i="23" s="1"/>
  <c r="D18" i="23" s="1"/>
  <c r="D19" i="23" s="1"/>
  <c r="D20" i="23" s="1"/>
  <c r="D21" i="23" s="1"/>
  <c r="D22" i="23" s="1"/>
  <c r="D23" i="23" s="1"/>
  <c r="D24" i="23" s="1"/>
  <c r="D25" i="23" s="1"/>
  <c r="D26" i="23" s="1"/>
  <c r="D27" i="23" s="1"/>
  <c r="D28" i="23" s="1"/>
  <c r="D29" i="23" s="1"/>
  <c r="D30" i="23" s="1"/>
  <c r="D31" i="23" s="1"/>
  <c r="D32" i="23" s="1"/>
  <c r="D33" i="23" s="1"/>
  <c r="D34" i="23" s="1"/>
  <c r="D35" i="23" s="1"/>
  <c r="D36" i="23" s="1"/>
  <c r="D37" i="23" s="1"/>
  <c r="D38" i="23" s="1"/>
  <c r="D39" i="23" s="1"/>
  <c r="D40" i="23" s="1"/>
  <c r="D41" i="23" s="1"/>
  <c r="D42" i="23" s="1"/>
  <c r="D43" i="23" s="1"/>
  <c r="D44" i="23" s="1"/>
  <c r="D45" i="23" s="1"/>
  <c r="D46" i="23" s="1"/>
  <c r="D47" i="23" s="1"/>
  <c r="D48" i="23" s="1"/>
  <c r="D49" i="23" s="1"/>
  <c r="D50" i="23" s="1"/>
  <c r="D51" i="23" s="1"/>
  <c r="D3" i="23"/>
  <c r="A76" i="23"/>
  <c r="A77" i="23" s="1"/>
  <c r="B76" i="23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H76" i="23"/>
  <c r="H77" i="23"/>
  <c r="A78" i="23"/>
  <c r="H78" i="23" s="1"/>
  <c r="D4" i="24"/>
  <c r="D5" i="24" s="1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D41" i="24" s="1"/>
  <c r="D42" i="24" s="1"/>
  <c r="D43" i="24" s="1"/>
  <c r="D44" i="24" s="1"/>
  <c r="D45" i="24" s="1"/>
  <c r="D46" i="24" s="1"/>
  <c r="D47" i="24" s="1"/>
  <c r="D48" i="24" s="1"/>
  <c r="D49" i="24" s="1"/>
  <c r="D50" i="24" s="1"/>
  <c r="D51" i="24" s="1"/>
  <c r="D52" i="24" s="1"/>
  <c r="D53" i="24" s="1"/>
  <c r="D54" i="24" s="1"/>
  <c r="D55" i="24" s="1"/>
  <c r="D56" i="24" s="1"/>
  <c r="D57" i="24" s="1"/>
  <c r="D58" i="24" s="1"/>
  <c r="D59" i="24" s="1"/>
  <c r="D60" i="24" s="1"/>
  <c r="D61" i="24" s="1"/>
  <c r="D62" i="24" s="1"/>
  <c r="D63" i="24" s="1"/>
  <c r="D64" i="24" s="1"/>
  <c r="D65" i="24" s="1"/>
  <c r="D66" i="24" s="1"/>
  <c r="D67" i="24" s="1"/>
  <c r="D68" i="24" s="1"/>
  <c r="D69" i="24" s="1"/>
  <c r="D70" i="24" s="1"/>
  <c r="D71" i="24" s="1"/>
  <c r="D72" i="24" s="1"/>
  <c r="D73" i="24" s="1"/>
  <c r="D74" i="24" s="1"/>
  <c r="D75" i="24" s="1"/>
  <c r="D76" i="24" s="1"/>
  <c r="D77" i="24" s="1"/>
  <c r="D78" i="24" s="1"/>
  <c r="D79" i="24" s="1"/>
  <c r="D80" i="24" s="1"/>
  <c r="D81" i="24" s="1"/>
  <c r="D82" i="24" s="1"/>
  <c r="D83" i="24" s="1"/>
  <c r="D84" i="24" s="1"/>
  <c r="D85" i="24" s="1"/>
  <c r="D86" i="24" s="1"/>
  <c r="D87" i="24" s="1"/>
  <c r="D88" i="24" s="1"/>
  <c r="D89" i="24" s="1"/>
  <c r="D3" i="24"/>
  <c r="A76" i="24"/>
  <c r="A77" i="24" s="1"/>
  <c r="H77" i="24" s="1"/>
  <c r="B76" i="24"/>
  <c r="H76" i="24"/>
  <c r="B77" i="24"/>
  <c r="B78" i="24" s="1"/>
  <c r="A78" i="24"/>
  <c r="B79" i="24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D4" i="25"/>
  <c r="D5" i="25"/>
  <c r="D6" i="25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3" i="25" s="1"/>
  <c r="D74" i="25" s="1"/>
  <c r="D75" i="25" s="1"/>
  <c r="D76" i="25" s="1"/>
  <c r="D77" i="25" s="1"/>
  <c r="D78" i="25" s="1"/>
  <c r="D79" i="25" s="1"/>
  <c r="D80" i="25" s="1"/>
  <c r="D81" i="25" s="1"/>
  <c r="D82" i="25" s="1"/>
  <c r="D83" i="25" s="1"/>
  <c r="D84" i="25" s="1"/>
  <c r="D3" i="25"/>
  <c r="A64" i="25"/>
  <c r="A65" i="25" s="1"/>
  <c r="H65" i="25" s="1"/>
  <c r="B64" i="25"/>
  <c r="H64" i="25"/>
  <c r="B65" i="25"/>
  <c r="B66" i="25" s="1"/>
  <c r="A66" i="25"/>
  <c r="B67" i="25"/>
  <c r="B68" i="25" s="1"/>
  <c r="B69" i="25" s="1"/>
  <c r="B70" i="25" s="1"/>
  <c r="B71" i="25"/>
  <c r="B72" i="25" s="1"/>
  <c r="B73" i="25" s="1"/>
  <c r="B74" i="25" s="1"/>
  <c r="B75" i="25"/>
  <c r="B76" i="25" s="1"/>
  <c r="B77" i="25" s="1"/>
  <c r="B78" i="25" s="1"/>
  <c r="B79" i="25" s="1"/>
  <c r="B80" i="25" s="1"/>
  <c r="B81" i="25" s="1"/>
  <c r="B82" i="25" s="1"/>
  <c r="B83" i="25" s="1"/>
  <c r="B84" i="25" s="1"/>
  <c r="D4" i="26"/>
  <c r="D5" i="26" s="1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3" i="26"/>
  <c r="A76" i="26"/>
  <c r="B76" i="26"/>
  <c r="H76" i="26"/>
  <c r="A77" i="26"/>
  <c r="B77" i="26"/>
  <c r="H77" i="26"/>
  <c r="A78" i="26"/>
  <c r="H78" i="26" s="1"/>
  <c r="B78" i="26"/>
  <c r="B79" i="26"/>
  <c r="D4" i="28"/>
  <c r="D5" i="28" s="1"/>
  <c r="D6" i="28" s="1"/>
  <c r="D7" i="28" s="1"/>
  <c r="D8" i="28" s="1"/>
  <c r="D9" i="28" s="1"/>
  <c r="D10" i="28" s="1"/>
  <c r="D11" i="28" s="1"/>
  <c r="D12" i="28" s="1"/>
  <c r="D13" i="28" s="1"/>
  <c r="D14" i="28" s="1"/>
  <c r="D15" i="28" s="1"/>
  <c r="D16" i="28" s="1"/>
  <c r="D17" i="28" s="1"/>
  <c r="D18" i="28" s="1"/>
  <c r="D19" i="28" s="1"/>
  <c r="D20" i="28" s="1"/>
  <c r="D21" i="28" s="1"/>
  <c r="D22" i="28" s="1"/>
  <c r="D23" i="28" s="1"/>
  <c r="D24" i="28" s="1"/>
  <c r="D25" i="28" s="1"/>
  <c r="D26" i="28" s="1"/>
  <c r="D27" i="28" s="1"/>
  <c r="D28" i="28" s="1"/>
  <c r="D29" i="28" s="1"/>
  <c r="D30" i="28" s="1"/>
  <c r="D31" i="28" s="1"/>
  <c r="D32" i="28" s="1"/>
  <c r="D33" i="28" s="1"/>
  <c r="D34" i="28" s="1"/>
  <c r="D35" i="28" s="1"/>
  <c r="D36" i="28" s="1"/>
  <c r="D37" i="28" s="1"/>
  <c r="D38" i="28" s="1"/>
  <c r="D39" i="28" s="1"/>
  <c r="D40" i="28" s="1"/>
  <c r="D41" i="28" s="1"/>
  <c r="D42" i="28" s="1"/>
  <c r="D43" i="28" s="1"/>
  <c r="D44" i="28" s="1"/>
  <c r="D45" i="28" s="1"/>
  <c r="D46" i="28" s="1"/>
  <c r="D47" i="28" s="1"/>
  <c r="D48" i="28" s="1"/>
  <c r="D49" i="28" s="1"/>
  <c r="D50" i="28" s="1"/>
  <c r="D51" i="28" s="1"/>
  <c r="D52" i="28" s="1"/>
  <c r="D53" i="28" s="1"/>
  <c r="D54" i="28" s="1"/>
  <c r="D55" i="28" s="1"/>
  <c r="D56" i="28" s="1"/>
  <c r="D57" i="28" s="1"/>
  <c r="D58" i="28" s="1"/>
  <c r="D59" i="28" s="1"/>
  <c r="D60" i="28" s="1"/>
  <c r="D61" i="28" s="1"/>
  <c r="D62" i="28" s="1"/>
  <c r="D63" i="28" s="1"/>
  <c r="D64" i="28" s="1"/>
  <c r="D65" i="28" s="1"/>
  <c r="D66" i="28" s="1"/>
  <c r="D67" i="28" s="1"/>
  <c r="D68" i="28" s="1"/>
  <c r="D69" i="28" s="1"/>
  <c r="D70" i="28" s="1"/>
  <c r="D71" i="28" s="1"/>
  <c r="D3" i="28"/>
  <c r="E3" i="28" s="1"/>
  <c r="F3" i="28" s="1"/>
  <c r="G3" i="28" s="1"/>
  <c r="A64" i="28"/>
  <c r="B64" i="28"/>
  <c r="B65" i="28" s="1"/>
  <c r="B66" i="28" s="1"/>
  <c r="B67" i="28" s="1"/>
  <c r="B68" i="28" s="1"/>
  <c r="B69" i="28" s="1"/>
  <c r="B70" i="28" s="1"/>
  <c r="B71" i="28" s="1"/>
  <c r="D4" i="29"/>
  <c r="D5" i="29"/>
  <c r="D6" i="29" s="1"/>
  <c r="D7" i="29" s="1"/>
  <c r="D8" i="29" s="1"/>
  <c r="D9" i="29" s="1"/>
  <c r="D10" i="29" s="1"/>
  <c r="D11" i="29" s="1"/>
  <c r="D12" i="29" s="1"/>
  <c r="D13" i="29" s="1"/>
  <c r="D14" i="29" s="1"/>
  <c r="D15" i="29" s="1"/>
  <c r="D16" i="29" s="1"/>
  <c r="D17" i="29" s="1"/>
  <c r="D18" i="29" s="1"/>
  <c r="D19" i="29" s="1"/>
  <c r="D20" i="29" s="1"/>
  <c r="D21" i="29" s="1"/>
  <c r="D22" i="29" s="1"/>
  <c r="D23" i="29" s="1"/>
  <c r="D24" i="29" s="1"/>
  <c r="D25" i="29" s="1"/>
  <c r="D26" i="29" s="1"/>
  <c r="D27" i="29" s="1"/>
  <c r="D28" i="29" s="1"/>
  <c r="D29" i="29" s="1"/>
  <c r="D30" i="29" s="1"/>
  <c r="D31" i="29" s="1"/>
  <c r="D32" i="29" s="1"/>
  <c r="D33" i="29" s="1"/>
  <c r="D34" i="29" s="1"/>
  <c r="D35" i="29" s="1"/>
  <c r="D36" i="29" s="1"/>
  <c r="D37" i="29" s="1"/>
  <c r="D38" i="29" s="1"/>
  <c r="D39" i="29" s="1"/>
  <c r="D40" i="29" s="1"/>
  <c r="D41" i="29" s="1"/>
  <c r="D42" i="29" s="1"/>
  <c r="D43" i="29" s="1"/>
  <c r="D44" i="29" s="1"/>
  <c r="D45" i="29" s="1"/>
  <c r="D46" i="29" s="1"/>
  <c r="D47" i="29" s="1"/>
  <c r="D48" i="29" s="1"/>
  <c r="D49" i="29" s="1"/>
  <c r="D50" i="29" s="1"/>
  <c r="D51" i="29" s="1"/>
  <c r="D3" i="29"/>
  <c r="D4" i="30"/>
  <c r="D5" i="30"/>
  <c r="D6" i="30" s="1"/>
  <c r="D7" i="30" s="1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D63" i="30" s="1"/>
  <c r="D3" i="30"/>
  <c r="D4" i="31"/>
  <c r="D5" i="31"/>
  <c r="D6" i="31" s="1"/>
  <c r="D7" i="31" s="1"/>
  <c r="D8" i="31" s="1"/>
  <c r="D9" i="31" s="1"/>
  <c r="D10" i="31" s="1"/>
  <c r="D11" i="31" s="1"/>
  <c r="D12" i="31" s="1"/>
  <c r="D13" i="31" s="1"/>
  <c r="D14" i="31" s="1"/>
  <c r="D15" i="31" s="1"/>
  <c r="D16" i="31" s="1"/>
  <c r="D17" i="31" s="1"/>
  <c r="D18" i="31" s="1"/>
  <c r="D19" i="31" s="1"/>
  <c r="D20" i="31" s="1"/>
  <c r="D21" i="31" s="1"/>
  <c r="D22" i="31" s="1"/>
  <c r="D23" i="31" s="1"/>
  <c r="D24" i="31" s="1"/>
  <c r="D25" i="31" s="1"/>
  <c r="D26" i="31" s="1"/>
  <c r="D27" i="31" s="1"/>
  <c r="D28" i="31" s="1"/>
  <c r="D29" i="31" s="1"/>
  <c r="D30" i="31" s="1"/>
  <c r="D31" i="31" s="1"/>
  <c r="D32" i="31" s="1"/>
  <c r="D33" i="31" s="1"/>
  <c r="D34" i="31" s="1"/>
  <c r="D35" i="31" s="1"/>
  <c r="D36" i="31" s="1"/>
  <c r="D37" i="31" s="1"/>
  <c r="D38" i="31" s="1"/>
  <c r="D39" i="31" s="1"/>
  <c r="D40" i="31" s="1"/>
  <c r="D41" i="31" s="1"/>
  <c r="D42" i="31" s="1"/>
  <c r="D43" i="31" s="1"/>
  <c r="D44" i="31" s="1"/>
  <c r="D45" i="31" s="1"/>
  <c r="D46" i="31" s="1"/>
  <c r="D47" i="31" s="1"/>
  <c r="D48" i="31" s="1"/>
  <c r="D49" i="31" s="1"/>
  <c r="D50" i="31" s="1"/>
  <c r="D51" i="31" s="1"/>
  <c r="D52" i="31" s="1"/>
  <c r="D53" i="31" s="1"/>
  <c r="D54" i="31" s="1"/>
  <c r="D55" i="31" s="1"/>
  <c r="D56" i="31" s="1"/>
  <c r="D57" i="31" s="1"/>
  <c r="D58" i="31" s="1"/>
  <c r="D59" i="31" s="1"/>
  <c r="D60" i="31" s="1"/>
  <c r="D3" i="31"/>
  <c r="D4" i="32"/>
  <c r="D5" i="32" s="1"/>
  <c r="D6" i="32" s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D30" i="32" s="1"/>
  <c r="D31" i="32" s="1"/>
  <c r="D32" i="32" s="1"/>
  <c r="D33" i="32" s="1"/>
  <c r="D34" i="32" s="1"/>
  <c r="D35" i="32" s="1"/>
  <c r="D36" i="32" s="1"/>
  <c r="D37" i="32" s="1"/>
  <c r="D38" i="32" s="1"/>
  <c r="D39" i="32" s="1"/>
  <c r="D40" i="32" s="1"/>
  <c r="D41" i="32" s="1"/>
  <c r="D42" i="32" s="1"/>
  <c r="D43" i="32" s="1"/>
  <c r="D44" i="32" s="1"/>
  <c r="D45" i="32" s="1"/>
  <c r="D46" i="32" s="1"/>
  <c r="D47" i="32" s="1"/>
  <c r="D48" i="32" s="1"/>
  <c r="D49" i="32" s="1"/>
  <c r="D50" i="32" s="1"/>
  <c r="D51" i="32" s="1"/>
  <c r="D3" i="32"/>
  <c r="D4" i="33"/>
  <c r="D5" i="33" s="1"/>
  <c r="D6" i="33" s="1"/>
  <c r="D7" i="33" s="1"/>
  <c r="D8" i="33" s="1"/>
  <c r="D9" i="33" s="1"/>
  <c r="D10" i="33" s="1"/>
  <c r="D11" i="33" s="1"/>
  <c r="D12" i="33" s="1"/>
  <c r="D13" i="33" s="1"/>
  <c r="D14" i="33" s="1"/>
  <c r="D15" i="33" s="1"/>
  <c r="D16" i="33" s="1"/>
  <c r="D17" i="33" s="1"/>
  <c r="D18" i="33" s="1"/>
  <c r="D19" i="33" s="1"/>
  <c r="D20" i="33" s="1"/>
  <c r="D21" i="33" s="1"/>
  <c r="D22" i="33" s="1"/>
  <c r="D23" i="33" s="1"/>
  <c r="D24" i="33" s="1"/>
  <c r="D25" i="33" s="1"/>
  <c r="D26" i="33" s="1"/>
  <c r="D27" i="33" s="1"/>
  <c r="D28" i="33" s="1"/>
  <c r="D29" i="33" s="1"/>
  <c r="D30" i="33" s="1"/>
  <c r="D31" i="33" s="1"/>
  <c r="D32" i="33" s="1"/>
  <c r="D33" i="33" s="1"/>
  <c r="D34" i="33" s="1"/>
  <c r="D35" i="33" s="1"/>
  <c r="D36" i="33" s="1"/>
  <c r="D37" i="33" s="1"/>
  <c r="D38" i="33" s="1"/>
  <c r="D39" i="33" s="1"/>
  <c r="D40" i="33" s="1"/>
  <c r="D41" i="33" s="1"/>
  <c r="D42" i="33" s="1"/>
  <c r="D43" i="33" s="1"/>
  <c r="D44" i="33" s="1"/>
  <c r="D45" i="33" s="1"/>
  <c r="D46" i="33" s="1"/>
  <c r="D47" i="33" s="1"/>
  <c r="D48" i="33" s="1"/>
  <c r="D49" i="33" s="1"/>
  <c r="D50" i="33" s="1"/>
  <c r="D51" i="33" s="1"/>
  <c r="D52" i="33" s="1"/>
  <c r="D53" i="33" s="1"/>
  <c r="D3" i="33"/>
  <c r="D4" i="34"/>
  <c r="D5" i="34"/>
  <c r="D6" i="34"/>
  <c r="D7" i="34"/>
  <c r="D8" i="34" s="1"/>
  <c r="D9" i="34" s="1"/>
  <c r="D10" i="34" s="1"/>
  <c r="D11" i="34" s="1"/>
  <c r="D12" i="34" s="1"/>
  <c r="D13" i="34" s="1"/>
  <c r="D14" i="34" s="1"/>
  <c r="D15" i="34" s="1"/>
  <c r="D16" i="34" s="1"/>
  <c r="D17" i="34" s="1"/>
  <c r="D18" i="34" s="1"/>
  <c r="D19" i="34" s="1"/>
  <c r="D20" i="34" s="1"/>
  <c r="D21" i="34" s="1"/>
  <c r="D22" i="34" s="1"/>
  <c r="D23" i="34" s="1"/>
  <c r="D24" i="34" s="1"/>
  <c r="D25" i="34" s="1"/>
  <c r="D26" i="34" s="1"/>
  <c r="D27" i="34" s="1"/>
  <c r="D28" i="34" s="1"/>
  <c r="D29" i="34" s="1"/>
  <c r="D30" i="34" s="1"/>
  <c r="D31" i="34" s="1"/>
  <c r="D32" i="34" s="1"/>
  <c r="D33" i="34" s="1"/>
  <c r="D34" i="34" s="1"/>
  <c r="D35" i="34" s="1"/>
  <c r="D36" i="34" s="1"/>
  <c r="D37" i="34" s="1"/>
  <c r="D38" i="34" s="1"/>
  <c r="D39" i="34" s="1"/>
  <c r="D40" i="34" s="1"/>
  <c r="D41" i="34" s="1"/>
  <c r="D42" i="34" s="1"/>
  <c r="D43" i="34" s="1"/>
  <c r="D44" i="34" s="1"/>
  <c r="D45" i="34" s="1"/>
  <c r="D46" i="34" s="1"/>
  <c r="D47" i="34" s="1"/>
  <c r="D48" i="34" s="1"/>
  <c r="D49" i="34" s="1"/>
  <c r="D50" i="34" s="1"/>
  <c r="D3" i="34"/>
  <c r="D4" i="35"/>
  <c r="D5" i="35" s="1"/>
  <c r="D6" i="35" s="1"/>
  <c r="D7" i="35" s="1"/>
  <c r="D8" i="35" s="1"/>
  <c r="D9" i="35" s="1"/>
  <c r="D10" i="35" s="1"/>
  <c r="D11" i="35" s="1"/>
  <c r="D12" i="35" s="1"/>
  <c r="D13" i="35" s="1"/>
  <c r="D14" i="35" s="1"/>
  <c r="D15" i="35" s="1"/>
  <c r="D16" i="35" s="1"/>
  <c r="D17" i="35" s="1"/>
  <c r="D18" i="35" s="1"/>
  <c r="D19" i="35" s="1"/>
  <c r="D20" i="35" s="1"/>
  <c r="D21" i="35" s="1"/>
  <c r="D22" i="35" s="1"/>
  <c r="D23" i="35" s="1"/>
  <c r="D24" i="35" s="1"/>
  <c r="D25" i="35" s="1"/>
  <c r="D26" i="35" s="1"/>
  <c r="D27" i="35" s="1"/>
  <c r="D28" i="35" s="1"/>
  <c r="D29" i="35" s="1"/>
  <c r="D30" i="35" s="1"/>
  <c r="D31" i="35" s="1"/>
  <c r="D32" i="35" s="1"/>
  <c r="D33" i="35" s="1"/>
  <c r="D34" i="35" s="1"/>
  <c r="D35" i="35" s="1"/>
  <c r="D36" i="35" s="1"/>
  <c r="D37" i="35" s="1"/>
  <c r="D38" i="35" s="1"/>
  <c r="D39" i="35" s="1"/>
  <c r="D40" i="35" s="1"/>
  <c r="D41" i="35" s="1"/>
  <c r="D42" i="35" s="1"/>
  <c r="D43" i="35" s="1"/>
  <c r="D44" i="35" s="1"/>
  <c r="D45" i="35" s="1"/>
  <c r="D46" i="35" s="1"/>
  <c r="D47" i="35" s="1"/>
  <c r="D48" i="35" s="1"/>
  <c r="D3" i="35"/>
  <c r="D4" i="36"/>
  <c r="D5" i="36"/>
  <c r="D6" i="36"/>
  <c r="D7" i="36"/>
  <c r="D8" i="36" s="1"/>
  <c r="D9" i="36" s="1"/>
  <c r="D10" i="36" s="1"/>
  <c r="D11" i="36" s="1"/>
  <c r="D12" i="36" s="1"/>
  <c r="D13" i="36" s="1"/>
  <c r="D14" i="36" s="1"/>
  <c r="D15" i="36" s="1"/>
  <c r="D16" i="36" s="1"/>
  <c r="D17" i="36" s="1"/>
  <c r="D18" i="36" s="1"/>
  <c r="D19" i="36" s="1"/>
  <c r="D20" i="36" s="1"/>
  <c r="D21" i="36" s="1"/>
  <c r="D22" i="36" s="1"/>
  <c r="D23" i="36" s="1"/>
  <c r="D24" i="36" s="1"/>
  <c r="D25" i="36" s="1"/>
  <c r="D26" i="36" s="1"/>
  <c r="D27" i="36" s="1"/>
  <c r="D28" i="36" s="1"/>
  <c r="D29" i="36" s="1"/>
  <c r="D30" i="36" s="1"/>
  <c r="D31" i="36" s="1"/>
  <c r="D32" i="36" s="1"/>
  <c r="D33" i="36" s="1"/>
  <c r="D34" i="36" s="1"/>
  <c r="D35" i="36" s="1"/>
  <c r="D36" i="36" s="1"/>
  <c r="D37" i="36" s="1"/>
  <c r="D38" i="36" s="1"/>
  <c r="D39" i="36" s="1"/>
  <c r="D40" i="36" s="1"/>
  <c r="D41" i="36" s="1"/>
  <c r="D42" i="36" s="1"/>
  <c r="D43" i="36" s="1"/>
  <c r="D44" i="36" s="1"/>
  <c r="D45" i="36" s="1"/>
  <c r="D3" i="36"/>
  <c r="D4" i="37"/>
  <c r="D5" i="37" s="1"/>
  <c r="D6" i="37" s="1"/>
  <c r="D7" i="37" s="1"/>
  <c r="D8" i="37" s="1"/>
  <c r="D9" i="37" s="1"/>
  <c r="D10" i="37" s="1"/>
  <c r="D11" i="37" s="1"/>
  <c r="D12" i="37" s="1"/>
  <c r="D13" i="37" s="1"/>
  <c r="D14" i="37" s="1"/>
  <c r="D15" i="37" s="1"/>
  <c r="D16" i="37" s="1"/>
  <c r="D17" i="37" s="1"/>
  <c r="D18" i="37" s="1"/>
  <c r="D19" i="37" s="1"/>
  <c r="D20" i="37" s="1"/>
  <c r="D21" i="37" s="1"/>
  <c r="D22" i="37" s="1"/>
  <c r="D23" i="37" s="1"/>
  <c r="D24" i="37" s="1"/>
  <c r="D25" i="37" s="1"/>
  <c r="D26" i="37" s="1"/>
  <c r="D27" i="37" s="1"/>
  <c r="D28" i="37" s="1"/>
  <c r="D29" i="37" s="1"/>
  <c r="D30" i="37" s="1"/>
  <c r="D31" i="37" s="1"/>
  <c r="D32" i="37" s="1"/>
  <c r="D33" i="37" s="1"/>
  <c r="D34" i="37" s="1"/>
  <c r="D35" i="37" s="1"/>
  <c r="D36" i="37" s="1"/>
  <c r="D37" i="37" s="1"/>
  <c r="D38" i="37" s="1"/>
  <c r="D39" i="37" s="1"/>
  <c r="D40" i="37" s="1"/>
  <c r="D41" i="37" s="1"/>
  <c r="D42" i="37" s="1"/>
  <c r="D43" i="37" s="1"/>
  <c r="D3" i="37"/>
  <c r="D4" i="38"/>
  <c r="D5" i="38" s="1"/>
  <c r="D6" i="38" s="1"/>
  <c r="D7" i="38" s="1"/>
  <c r="D8" i="38" s="1"/>
  <c r="D9" i="38" s="1"/>
  <c r="D10" i="38" s="1"/>
  <c r="D11" i="38" s="1"/>
  <c r="D12" i="38" s="1"/>
  <c r="D13" i="38" s="1"/>
  <c r="D14" i="38" s="1"/>
  <c r="D15" i="38" s="1"/>
  <c r="D16" i="38" s="1"/>
  <c r="D17" i="38" s="1"/>
  <c r="D18" i="38" s="1"/>
  <c r="D19" i="38" s="1"/>
  <c r="D20" i="38" s="1"/>
  <c r="D21" i="38" s="1"/>
  <c r="D22" i="38" s="1"/>
  <c r="D23" i="38" s="1"/>
  <c r="D24" i="38" s="1"/>
  <c r="D25" i="38" s="1"/>
  <c r="D26" i="38" s="1"/>
  <c r="D27" i="38" s="1"/>
  <c r="D28" i="38" s="1"/>
  <c r="D29" i="38" s="1"/>
  <c r="D30" i="38" s="1"/>
  <c r="D31" i="38" s="1"/>
  <c r="D32" i="38" s="1"/>
  <c r="D33" i="38" s="1"/>
  <c r="D34" i="38" s="1"/>
  <c r="D35" i="38" s="1"/>
  <c r="D36" i="38" s="1"/>
  <c r="D37" i="38" s="1"/>
  <c r="D38" i="38" s="1"/>
  <c r="D39" i="38" s="1"/>
  <c r="D40" i="38" s="1"/>
  <c r="D3" i="38"/>
  <c r="D4" i="39"/>
  <c r="D5" i="39" s="1"/>
  <c r="D6" i="39" s="1"/>
  <c r="D7" i="39" s="1"/>
  <c r="D8" i="39" s="1"/>
  <c r="D9" i="39" s="1"/>
  <c r="D10" i="39" s="1"/>
  <c r="D11" i="39" s="1"/>
  <c r="D12" i="39" s="1"/>
  <c r="D13" i="39" s="1"/>
  <c r="D14" i="39" s="1"/>
  <c r="D15" i="39" s="1"/>
  <c r="D16" i="39" s="1"/>
  <c r="D17" i="39" s="1"/>
  <c r="D18" i="39" s="1"/>
  <c r="D19" i="39" s="1"/>
  <c r="D20" i="39" s="1"/>
  <c r="D21" i="39" s="1"/>
  <c r="D22" i="39" s="1"/>
  <c r="D23" i="39" s="1"/>
  <c r="D24" i="39" s="1"/>
  <c r="D25" i="39" s="1"/>
  <c r="D26" i="39" s="1"/>
  <c r="D27" i="39" s="1"/>
  <c r="D28" i="39" s="1"/>
  <c r="D29" i="39" s="1"/>
  <c r="D30" i="39" s="1"/>
  <c r="D31" i="39" s="1"/>
  <c r="D32" i="39" s="1"/>
  <c r="D33" i="39" s="1"/>
  <c r="D34" i="39" s="1"/>
  <c r="D35" i="39" s="1"/>
  <c r="D36" i="39" s="1"/>
  <c r="D37" i="39" s="1"/>
  <c r="D38" i="39" s="1"/>
  <c r="D3" i="39"/>
  <c r="D4" i="40"/>
  <c r="D5" i="40" s="1"/>
  <c r="D6" i="40" s="1"/>
  <c r="D7" i="40" s="1"/>
  <c r="D8" i="40" s="1"/>
  <c r="D9" i="40" s="1"/>
  <c r="D10" i="40" s="1"/>
  <c r="D11" i="40" s="1"/>
  <c r="D12" i="40" s="1"/>
  <c r="D13" i="40" s="1"/>
  <c r="D14" i="40" s="1"/>
  <c r="D15" i="40" s="1"/>
  <c r="D16" i="40" s="1"/>
  <c r="D17" i="40" s="1"/>
  <c r="D18" i="40" s="1"/>
  <c r="D19" i="40" s="1"/>
  <c r="D20" i="40" s="1"/>
  <c r="D21" i="40" s="1"/>
  <c r="D22" i="40" s="1"/>
  <c r="D23" i="40" s="1"/>
  <c r="D24" i="40" s="1"/>
  <c r="D25" i="40" s="1"/>
  <c r="D26" i="40" s="1"/>
  <c r="D27" i="40" s="1"/>
  <c r="D28" i="40" s="1"/>
  <c r="D29" i="40" s="1"/>
  <c r="D30" i="40" s="1"/>
  <c r="D31" i="40" s="1"/>
  <c r="D32" i="40" s="1"/>
  <c r="D33" i="40" s="1"/>
  <c r="D34" i="40" s="1"/>
  <c r="D35" i="40" s="1"/>
  <c r="D36" i="40" s="1"/>
  <c r="D3" i="40"/>
  <c r="D4" i="41"/>
  <c r="D5" i="41" s="1"/>
  <c r="D6" i="41" s="1"/>
  <c r="D7" i="41" s="1"/>
  <c r="D8" i="41" s="1"/>
  <c r="D9" i="41" s="1"/>
  <c r="D10" i="41" s="1"/>
  <c r="D11" i="41" s="1"/>
  <c r="D12" i="41" s="1"/>
  <c r="D13" i="41" s="1"/>
  <c r="D14" i="41" s="1"/>
  <c r="D15" i="41" s="1"/>
  <c r="D16" i="41" s="1"/>
  <c r="D17" i="41" s="1"/>
  <c r="D18" i="41" s="1"/>
  <c r="D19" i="41" s="1"/>
  <c r="D20" i="41" s="1"/>
  <c r="D21" i="41" s="1"/>
  <c r="D22" i="41" s="1"/>
  <c r="D23" i="41" s="1"/>
  <c r="D24" i="41" s="1"/>
  <c r="D25" i="41" s="1"/>
  <c r="D26" i="41" s="1"/>
  <c r="D27" i="41" s="1"/>
  <c r="D28" i="41" s="1"/>
  <c r="D29" i="41" s="1"/>
  <c r="D30" i="41" s="1"/>
  <c r="D31" i="41" s="1"/>
  <c r="D32" i="41" s="1"/>
  <c r="D33" i="41" s="1"/>
  <c r="D34" i="41" s="1"/>
  <c r="D3" i="41"/>
  <c r="N5" i="41"/>
  <c r="N6" i="41" s="1"/>
  <c r="A4" i="41"/>
  <c r="A5" i="41" s="1"/>
  <c r="E3" i="41"/>
  <c r="F3" i="41" s="1"/>
  <c r="G3" i="41" s="1"/>
  <c r="A3" i="41"/>
  <c r="H3" i="41" s="1"/>
  <c r="H2" i="41"/>
  <c r="F2" i="41"/>
  <c r="G2" i="41" s="1"/>
  <c r="E2" i="41"/>
  <c r="B2" i="41"/>
  <c r="B3" i="41" s="1"/>
  <c r="B4" i="41" s="1"/>
  <c r="B5" i="41" s="1"/>
  <c r="B6" i="41" s="1"/>
  <c r="B7" i="41" s="1"/>
  <c r="B8" i="41" s="1"/>
  <c r="B9" i="41" s="1"/>
  <c r="B10" i="41" s="1"/>
  <c r="B11" i="41" s="1"/>
  <c r="B12" i="41" s="1"/>
  <c r="B13" i="41" s="1"/>
  <c r="B14" i="41" s="1"/>
  <c r="B15" i="41" s="1"/>
  <c r="B16" i="41" s="1"/>
  <c r="B17" i="41" s="1"/>
  <c r="B18" i="41" s="1"/>
  <c r="B19" i="41" s="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B34" i="41" s="1"/>
  <c r="N5" i="40"/>
  <c r="N6" i="40" s="1"/>
  <c r="A4" i="40"/>
  <c r="A5" i="40" s="1"/>
  <c r="E3" i="40"/>
  <c r="F3" i="40" s="1"/>
  <c r="G3" i="40" s="1"/>
  <c r="B3" i="40"/>
  <c r="B4" i="40" s="1"/>
  <c r="B5" i="40" s="1"/>
  <c r="B6" i="40" s="1"/>
  <c r="B7" i="40" s="1"/>
  <c r="B8" i="40" s="1"/>
  <c r="B9" i="40" s="1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A3" i="40"/>
  <c r="H3" i="40" s="1"/>
  <c r="H2" i="40"/>
  <c r="E2" i="40"/>
  <c r="F2" i="40" s="1"/>
  <c r="B2" i="40"/>
  <c r="N11" i="39"/>
  <c r="N5" i="39"/>
  <c r="N6" i="39" s="1"/>
  <c r="F3" i="39"/>
  <c r="G3" i="39" s="1"/>
  <c r="E3" i="39"/>
  <c r="A3" i="39"/>
  <c r="A4" i="39" s="1"/>
  <c r="H2" i="39"/>
  <c r="E2" i="39"/>
  <c r="F2" i="39" s="1"/>
  <c r="G2" i="39" s="1"/>
  <c r="B2" i="39"/>
  <c r="B3" i="39" s="1"/>
  <c r="B4" i="39" s="1"/>
  <c r="B5" i="39" s="1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N6" i="38"/>
  <c r="N5" i="38"/>
  <c r="A4" i="38"/>
  <c r="H4" i="38" s="1"/>
  <c r="H3" i="38"/>
  <c r="E3" i="38"/>
  <c r="F3" i="38" s="1"/>
  <c r="G3" i="38" s="1"/>
  <c r="A3" i="38"/>
  <c r="H2" i="38"/>
  <c r="G2" i="38"/>
  <c r="F2" i="38"/>
  <c r="E2" i="38"/>
  <c r="B2" i="38"/>
  <c r="B3" i="38" s="1"/>
  <c r="B4" i="38" s="1"/>
  <c r="B5" i="38" s="1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N5" i="37"/>
  <c r="N6" i="37" s="1"/>
  <c r="E4" i="37"/>
  <c r="F4" i="37" s="1"/>
  <c r="G4" i="37" s="1"/>
  <c r="E3" i="37"/>
  <c r="F3" i="37" s="1"/>
  <c r="G3" i="37" s="1"/>
  <c r="B3" i="37"/>
  <c r="B4" i="37" s="1"/>
  <c r="B5" i="37" s="1"/>
  <c r="B6" i="37" s="1"/>
  <c r="B7" i="37" s="1"/>
  <c r="B8" i="37" s="1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A3" i="37"/>
  <c r="A4" i="37" s="1"/>
  <c r="H2" i="37"/>
  <c r="F2" i="37"/>
  <c r="G2" i="37" s="1"/>
  <c r="E2" i="37"/>
  <c r="B2" i="37"/>
  <c r="N11" i="36"/>
  <c r="N5" i="36"/>
  <c r="N6" i="36" s="1"/>
  <c r="A5" i="36"/>
  <c r="H5" i="36" s="1"/>
  <c r="A4" i="36"/>
  <c r="H4" i="36" s="1"/>
  <c r="H3" i="36"/>
  <c r="E3" i="36"/>
  <c r="F3" i="36" s="1"/>
  <c r="G3" i="36" s="1"/>
  <c r="A3" i="36"/>
  <c r="H2" i="36"/>
  <c r="E2" i="36"/>
  <c r="F2" i="36" s="1"/>
  <c r="G2" i="36" s="1"/>
  <c r="B2" i="36"/>
  <c r="B3" i="36" s="1"/>
  <c r="B4" i="36" s="1"/>
  <c r="B5" i="36" s="1"/>
  <c r="B6" i="36" s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N5" i="35"/>
  <c r="N6" i="35" s="1"/>
  <c r="E3" i="35"/>
  <c r="F3" i="35" s="1"/>
  <c r="G3" i="35" s="1"/>
  <c r="E4" i="35"/>
  <c r="F4" i="35" s="1"/>
  <c r="G4" i="35" s="1"/>
  <c r="A3" i="35"/>
  <c r="H3" i="35" s="1"/>
  <c r="H2" i="35"/>
  <c r="E2" i="35"/>
  <c r="F2" i="35" s="1"/>
  <c r="G2" i="35" s="1"/>
  <c r="B2" i="35"/>
  <c r="B3" i="35" s="1"/>
  <c r="B4" i="35" s="1"/>
  <c r="B5" i="35" s="1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N5" i="34"/>
  <c r="N6" i="34" s="1"/>
  <c r="A4" i="34"/>
  <c r="A5" i="34" s="1"/>
  <c r="H3" i="34"/>
  <c r="E3" i="34"/>
  <c r="F3" i="34" s="1"/>
  <c r="G3" i="34" s="1"/>
  <c r="A3" i="34"/>
  <c r="H2" i="34"/>
  <c r="F2" i="34"/>
  <c r="E2" i="34"/>
  <c r="B2" i="34"/>
  <c r="B3" i="34" s="1"/>
  <c r="B4" i="34" s="1"/>
  <c r="B5" i="34" s="1"/>
  <c r="B6" i="34" s="1"/>
  <c r="B7" i="34" s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B34" i="34" s="1"/>
  <c r="B35" i="34" s="1"/>
  <c r="B36" i="34" s="1"/>
  <c r="B37" i="34" s="1"/>
  <c r="B38" i="34" s="1"/>
  <c r="B39" i="34" s="1"/>
  <c r="B40" i="34" s="1"/>
  <c r="B41" i="34" s="1"/>
  <c r="B42" i="34" s="1"/>
  <c r="B43" i="34" s="1"/>
  <c r="B44" i="34" s="1"/>
  <c r="B45" i="34" s="1"/>
  <c r="B46" i="34" s="1"/>
  <c r="B47" i="34" s="1"/>
  <c r="B48" i="34" s="1"/>
  <c r="B49" i="34" s="1"/>
  <c r="B50" i="34" s="1"/>
  <c r="N11" i="33"/>
  <c r="N5" i="33"/>
  <c r="N6" i="33" s="1"/>
  <c r="B3" i="33"/>
  <c r="B4" i="33" s="1"/>
  <c r="B5" i="33" s="1"/>
  <c r="B6" i="33" s="1"/>
  <c r="B7" i="33" s="1"/>
  <c r="B8" i="33" s="1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A3" i="33"/>
  <c r="H3" i="33" s="1"/>
  <c r="H2" i="33"/>
  <c r="F2" i="33"/>
  <c r="G2" i="33" s="1"/>
  <c r="E2" i="33"/>
  <c r="B2" i="33"/>
  <c r="N5" i="32"/>
  <c r="N6" i="32" s="1"/>
  <c r="H4" i="32"/>
  <c r="A4" i="32"/>
  <c r="A5" i="32" s="1"/>
  <c r="H3" i="32"/>
  <c r="E3" i="32"/>
  <c r="F3" i="32" s="1"/>
  <c r="G3" i="32" s="1"/>
  <c r="B3" i="32"/>
  <c r="B4" i="32" s="1"/>
  <c r="B5" i="32" s="1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40" i="32" s="1"/>
  <c r="B41" i="32" s="1"/>
  <c r="B42" i="32" s="1"/>
  <c r="B43" i="32" s="1"/>
  <c r="B44" i="32" s="1"/>
  <c r="B45" i="32" s="1"/>
  <c r="B46" i="32" s="1"/>
  <c r="B47" i="32" s="1"/>
  <c r="B48" i="32" s="1"/>
  <c r="B49" i="32" s="1"/>
  <c r="B50" i="32" s="1"/>
  <c r="B51" i="32" s="1"/>
  <c r="B52" i="32" s="1"/>
  <c r="B53" i="32" s="1"/>
  <c r="B54" i="32" s="1"/>
  <c r="B55" i="32" s="1"/>
  <c r="B56" i="32" s="1"/>
  <c r="A3" i="32"/>
  <c r="H2" i="32"/>
  <c r="F2" i="32"/>
  <c r="G2" i="32" s="1"/>
  <c r="E2" i="32"/>
  <c r="B2" i="32"/>
  <c r="N5" i="31"/>
  <c r="N6" i="31" s="1"/>
  <c r="A4" i="31"/>
  <c r="H4" i="31" s="1"/>
  <c r="A3" i="31"/>
  <c r="H3" i="31" s="1"/>
  <c r="H2" i="31"/>
  <c r="E2" i="31"/>
  <c r="F2" i="31" s="1"/>
  <c r="G2" i="31" s="1"/>
  <c r="B2" i="31"/>
  <c r="B3" i="31" s="1"/>
  <c r="B4" i="31" s="1"/>
  <c r="B5" i="31" s="1"/>
  <c r="B6" i="31" s="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B50" i="31" s="1"/>
  <c r="B51" i="31" s="1"/>
  <c r="B52" i="31" s="1"/>
  <c r="B53" i="31" s="1"/>
  <c r="B54" i="31" s="1"/>
  <c r="B55" i="31" s="1"/>
  <c r="B56" i="31" s="1"/>
  <c r="B57" i="31" s="1"/>
  <c r="B58" i="31" s="1"/>
  <c r="B59" i="31" s="1"/>
  <c r="B60" i="31" s="1"/>
  <c r="N11" i="30"/>
  <c r="N5" i="30"/>
  <c r="N6" i="30" s="1"/>
  <c r="H3" i="30"/>
  <c r="E3" i="30"/>
  <c r="F3" i="30" s="1"/>
  <c r="G3" i="30" s="1"/>
  <c r="A3" i="30"/>
  <c r="A4" i="30" s="1"/>
  <c r="H2" i="30"/>
  <c r="E2" i="30"/>
  <c r="F2" i="30" s="1"/>
  <c r="G2" i="30" s="1"/>
  <c r="B2" i="30"/>
  <c r="B3" i="30" s="1"/>
  <c r="B4" i="30" s="1"/>
  <c r="B5" i="30" s="1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B63" i="30" s="1"/>
  <c r="A6" i="29"/>
  <c r="H6" i="29" s="1"/>
  <c r="N5" i="29"/>
  <c r="N6" i="29" s="1"/>
  <c r="A5" i="29"/>
  <c r="H5" i="29" s="1"/>
  <c r="A4" i="29"/>
  <c r="H4" i="29" s="1"/>
  <c r="H3" i="29"/>
  <c r="A3" i="29"/>
  <c r="H2" i="29"/>
  <c r="G2" i="29"/>
  <c r="F2" i="29"/>
  <c r="E2" i="29"/>
  <c r="B2" i="29"/>
  <c r="B3" i="29" s="1"/>
  <c r="B4" i="29" s="1"/>
  <c r="B5" i="29" s="1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10" i="28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B63" i="28" s="1"/>
  <c r="N5" i="28"/>
  <c r="N6" i="28" s="1"/>
  <c r="A3" i="28"/>
  <c r="H2" i="28"/>
  <c r="E2" i="28"/>
  <c r="F2" i="28" s="1"/>
  <c r="B2" i="28"/>
  <c r="B3" i="28" s="1"/>
  <c r="B4" i="28" s="1"/>
  <c r="B5" i="28" s="1"/>
  <c r="B6" i="28" s="1"/>
  <c r="B7" i="28" s="1"/>
  <c r="B8" i="28" s="1"/>
  <c r="B9" i="28" s="1"/>
  <c r="N11" i="27"/>
  <c r="B8" i="27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1" i="27" s="1"/>
  <c r="B52" i="27" s="1"/>
  <c r="B53" i="27" s="1"/>
  <c r="B54" i="27" s="1"/>
  <c r="B55" i="27" s="1"/>
  <c r="B56" i="27" s="1"/>
  <c r="B57" i="27" s="1"/>
  <c r="B58" i="27" s="1"/>
  <c r="B59" i="27" s="1"/>
  <c r="B60" i="27" s="1"/>
  <c r="B61" i="27" s="1"/>
  <c r="B62" i="27" s="1"/>
  <c r="B63" i="27" s="1"/>
  <c r="B64" i="27" s="1"/>
  <c r="B65" i="27" s="1"/>
  <c r="B66" i="27" s="1"/>
  <c r="B67" i="27" s="1"/>
  <c r="B68" i="27" s="1"/>
  <c r="B69" i="27" s="1"/>
  <c r="B70" i="27" s="1"/>
  <c r="B71" i="27" s="1"/>
  <c r="B72" i="27" s="1"/>
  <c r="B73" i="27" s="1"/>
  <c r="B74" i="27" s="1"/>
  <c r="B75" i="27" s="1"/>
  <c r="N5" i="27"/>
  <c r="N6" i="27" s="1"/>
  <c r="H3" i="27"/>
  <c r="D3" i="27"/>
  <c r="E3" i="27" s="1"/>
  <c r="F3" i="27" s="1"/>
  <c r="G3" i="27" s="1"/>
  <c r="B3" i="27"/>
  <c r="B4" i="27" s="1"/>
  <c r="B5" i="27" s="1"/>
  <c r="B6" i="27" s="1"/>
  <c r="B7" i="27" s="1"/>
  <c r="A3" i="27"/>
  <c r="A4" i="27" s="1"/>
  <c r="H4" i="27" s="1"/>
  <c r="H2" i="27"/>
  <c r="G2" i="27"/>
  <c r="F2" i="27"/>
  <c r="E2" i="27"/>
  <c r="B2" i="27"/>
  <c r="N5" i="26"/>
  <c r="N6" i="26" s="1"/>
  <c r="A5" i="26"/>
  <c r="H3" i="26"/>
  <c r="A3" i="26"/>
  <c r="A4" i="26" s="1"/>
  <c r="H4" i="26" s="1"/>
  <c r="H2" i="26"/>
  <c r="E2" i="26"/>
  <c r="F2" i="26" s="1"/>
  <c r="G2" i="26" s="1"/>
  <c r="B2" i="26"/>
  <c r="B3" i="26" s="1"/>
  <c r="B4" i="26" s="1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N5" i="25"/>
  <c r="N6" i="25" s="1"/>
  <c r="A3" i="25"/>
  <c r="A4" i="25" s="1"/>
  <c r="H4" i="25" s="1"/>
  <c r="H2" i="25"/>
  <c r="G2" i="25"/>
  <c r="E2" i="25"/>
  <c r="F2" i="25" s="1"/>
  <c r="B2" i="25"/>
  <c r="B3" i="25" s="1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N11" i="24"/>
  <c r="N5" i="24"/>
  <c r="N6" i="24" s="1"/>
  <c r="E4" i="24"/>
  <c r="F4" i="24" s="1"/>
  <c r="G4" i="24" s="1"/>
  <c r="A4" i="24"/>
  <c r="E3" i="24"/>
  <c r="F3" i="24" s="1"/>
  <c r="G3" i="24" s="1"/>
  <c r="A3" i="24"/>
  <c r="H3" i="24" s="1"/>
  <c r="H2" i="24"/>
  <c r="F2" i="24"/>
  <c r="G2" i="24" s="1"/>
  <c r="E2" i="24"/>
  <c r="B2" i="24"/>
  <c r="B3" i="24" s="1"/>
  <c r="B4" i="24" s="1"/>
  <c r="B5" i="24" s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22" i="23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N5" i="23"/>
  <c r="N6" i="23" s="1"/>
  <c r="A5" i="23"/>
  <c r="H3" i="23"/>
  <c r="A3" i="23"/>
  <c r="A4" i="23" s="1"/>
  <c r="H4" i="23" s="1"/>
  <c r="H2" i="23"/>
  <c r="E2" i="23"/>
  <c r="F2" i="23" s="1"/>
  <c r="G2" i="23" s="1"/>
  <c r="B2" i="23"/>
  <c r="B3" i="23" s="1"/>
  <c r="B4" i="23" s="1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42" i="22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10" i="22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N5" i="22"/>
  <c r="N6" i="22" s="1"/>
  <c r="B4" i="22"/>
  <c r="B5" i="22" s="1"/>
  <c r="B6" i="22" s="1"/>
  <c r="B7" i="22" s="1"/>
  <c r="B8" i="22" s="1"/>
  <c r="B9" i="22" s="1"/>
  <c r="E3" i="22"/>
  <c r="F3" i="22" s="1"/>
  <c r="G3" i="22" s="1"/>
  <c r="A3" i="22"/>
  <c r="H2" i="22"/>
  <c r="F2" i="22"/>
  <c r="E2" i="22"/>
  <c r="B2" i="22"/>
  <c r="B3" i="22" s="1"/>
  <c r="N11" i="21"/>
  <c r="N5" i="21"/>
  <c r="N6" i="21" s="1"/>
  <c r="H3" i="21"/>
  <c r="A3" i="21"/>
  <c r="A4" i="21" s="1"/>
  <c r="H4" i="21" s="1"/>
  <c r="H2" i="21"/>
  <c r="G2" i="21"/>
  <c r="E2" i="21"/>
  <c r="F2" i="21" s="1"/>
  <c r="B2" i="21"/>
  <c r="B3" i="21" s="1"/>
  <c r="B4" i="21" s="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N5" i="20"/>
  <c r="N6" i="20" s="1"/>
  <c r="A4" i="20"/>
  <c r="E3" i="20"/>
  <c r="F3" i="20" s="1"/>
  <c r="G3" i="20" s="1"/>
  <c r="A3" i="20"/>
  <c r="H3" i="20" s="1"/>
  <c r="H2" i="20"/>
  <c r="F2" i="20"/>
  <c r="G2" i="20" s="1"/>
  <c r="E2" i="20"/>
  <c r="B2" i="20"/>
  <c r="B3" i="20" s="1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N5" i="19"/>
  <c r="N6" i="19" s="1"/>
  <c r="H4" i="19"/>
  <c r="A4" i="19"/>
  <c r="A5" i="19" s="1"/>
  <c r="H3" i="19"/>
  <c r="E3" i="19"/>
  <c r="F3" i="19" s="1"/>
  <c r="G3" i="19" s="1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A3" i="19"/>
  <c r="H2" i="19"/>
  <c r="F2" i="19"/>
  <c r="G2" i="19" s="1"/>
  <c r="E2" i="19"/>
  <c r="B2" i="19"/>
  <c r="N11" i="18"/>
  <c r="N5" i="18"/>
  <c r="N6" i="18" s="1"/>
  <c r="E4" i="18"/>
  <c r="F4" i="18" s="1"/>
  <c r="G4" i="18" s="1"/>
  <c r="H3" i="18"/>
  <c r="E3" i="18"/>
  <c r="F3" i="18" s="1"/>
  <c r="G3" i="18" s="1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A3" i="18"/>
  <c r="A4" i="18" s="1"/>
  <c r="H2" i="18"/>
  <c r="F2" i="18"/>
  <c r="G2" i="18" s="1"/>
  <c r="E2" i="18"/>
  <c r="B2" i="18"/>
  <c r="N5" i="17"/>
  <c r="N6" i="17" s="1"/>
  <c r="E4" i="17"/>
  <c r="F4" i="17" s="1"/>
  <c r="G4" i="17" s="1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F3" i="17"/>
  <c r="G3" i="17" s="1"/>
  <c r="E3" i="17"/>
  <c r="B3" i="17"/>
  <c r="A3" i="17"/>
  <c r="H2" i="17"/>
  <c r="E2" i="17"/>
  <c r="F2" i="17" s="1"/>
  <c r="G2" i="17" s="1"/>
  <c r="B2" i="17"/>
  <c r="N5" i="16"/>
  <c r="N6" i="16" s="1"/>
  <c r="G4" i="16"/>
  <c r="E4" i="16"/>
  <c r="F4" i="16" s="1"/>
  <c r="E3" i="16"/>
  <c r="F3" i="16" s="1"/>
  <c r="G3" i="16" s="1"/>
  <c r="A3" i="16"/>
  <c r="H2" i="16"/>
  <c r="E2" i="16"/>
  <c r="F2" i="16" s="1"/>
  <c r="B2" i="16"/>
  <c r="B3" i="16" s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17" i="15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N11" i="15"/>
  <c r="N5" i="15"/>
  <c r="N6" i="15" s="1"/>
  <c r="A5" i="15"/>
  <c r="H3" i="15"/>
  <c r="A3" i="15"/>
  <c r="A4" i="15" s="1"/>
  <c r="H4" i="15" s="1"/>
  <c r="H2" i="15"/>
  <c r="G2" i="15"/>
  <c r="E2" i="15"/>
  <c r="F2" i="15" s="1"/>
  <c r="B2" i="15"/>
  <c r="B3" i="15" s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N5" i="14"/>
  <c r="N6" i="14" s="1"/>
  <c r="A5" i="14"/>
  <c r="H3" i="14"/>
  <c r="A3" i="14"/>
  <c r="A4" i="14" s="1"/>
  <c r="H4" i="14" s="1"/>
  <c r="H2" i="14"/>
  <c r="E2" i="14"/>
  <c r="F2" i="14" s="1"/>
  <c r="G2" i="14" s="1"/>
  <c r="B2" i="14"/>
  <c r="B3" i="14" s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8" i="13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N5" i="13"/>
  <c r="N6" i="13" s="1"/>
  <c r="H3" i="13"/>
  <c r="A3" i="13"/>
  <c r="A4" i="13" s="1"/>
  <c r="H4" i="13" s="1"/>
  <c r="H2" i="13"/>
  <c r="E2" i="13"/>
  <c r="F2" i="13" s="1"/>
  <c r="G2" i="13" s="1"/>
  <c r="B2" i="13"/>
  <c r="B3" i="13" s="1"/>
  <c r="B4" i="13" s="1"/>
  <c r="B5" i="13" s="1"/>
  <c r="B6" i="13" s="1"/>
  <c r="B7" i="13" s="1"/>
  <c r="N11" i="12"/>
  <c r="N5" i="12"/>
  <c r="N6" i="12" s="1"/>
  <c r="H3" i="12"/>
  <c r="A3" i="12"/>
  <c r="A4" i="12" s="1"/>
  <c r="H2" i="12"/>
  <c r="E2" i="12"/>
  <c r="F2" i="12" s="1"/>
  <c r="G2" i="12" s="1"/>
  <c r="B2" i="12"/>
  <c r="B3" i="12" s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N5" i="10"/>
  <c r="N6" i="10" s="1"/>
  <c r="E4" i="10"/>
  <c r="F4" i="10" s="1"/>
  <c r="G4" i="10" s="1"/>
  <c r="A4" i="10"/>
  <c r="E3" i="10"/>
  <c r="F3" i="10" s="1"/>
  <c r="G3" i="10" s="1"/>
  <c r="A3" i="10"/>
  <c r="H3" i="10" s="1"/>
  <c r="H2" i="10"/>
  <c r="F2" i="10"/>
  <c r="G2" i="10" s="1"/>
  <c r="E2" i="10"/>
  <c r="B2" i="10"/>
  <c r="B3" i="10" s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13" i="9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9" i="9"/>
  <c r="B10" i="9" s="1"/>
  <c r="B11" i="9" s="1"/>
  <c r="B12" i="9" s="1"/>
  <c r="N5" i="9"/>
  <c r="N6" i="9" s="1"/>
  <c r="H4" i="9"/>
  <c r="A4" i="9"/>
  <c r="A5" i="9" s="1"/>
  <c r="E3" i="9"/>
  <c r="F3" i="9" s="1"/>
  <c r="G3" i="9" s="1"/>
  <c r="B3" i="9"/>
  <c r="B4" i="9" s="1"/>
  <c r="B5" i="9" s="1"/>
  <c r="B6" i="9" s="1"/>
  <c r="B7" i="9" s="1"/>
  <c r="B8" i="9" s="1"/>
  <c r="A3" i="9"/>
  <c r="H3" i="9" s="1"/>
  <c r="H2" i="9"/>
  <c r="F2" i="9"/>
  <c r="G2" i="9" s="1"/>
  <c r="E2" i="9"/>
  <c r="B2" i="9"/>
  <c r="N11" i="8"/>
  <c r="N5" i="8"/>
  <c r="N6" i="8" s="1"/>
  <c r="A4" i="8"/>
  <c r="H3" i="8"/>
  <c r="E3" i="8"/>
  <c r="F3" i="8" s="1"/>
  <c r="G3" i="8" s="1"/>
  <c r="A3" i="8"/>
  <c r="H2" i="8"/>
  <c r="F2" i="8"/>
  <c r="G2" i="8" s="1"/>
  <c r="E2" i="8"/>
  <c r="B2" i="8"/>
  <c r="B3" i="8" s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H78" i="8" l="1"/>
  <c r="A79" i="8"/>
  <c r="H65" i="9"/>
  <c r="A66" i="9"/>
  <c r="D52" i="10"/>
  <c r="E51" i="10"/>
  <c r="F51" i="10" s="1"/>
  <c r="G51" i="10" s="1"/>
  <c r="H77" i="10"/>
  <c r="A78" i="10"/>
  <c r="H77" i="6"/>
  <c r="A78" i="6"/>
  <c r="H66" i="3"/>
  <c r="A67" i="3"/>
  <c r="D77" i="4"/>
  <c r="E76" i="4"/>
  <c r="F76" i="4" s="1"/>
  <c r="G76" i="4" s="1"/>
  <c r="H77" i="4"/>
  <c r="A78" i="4"/>
  <c r="H78" i="12"/>
  <c r="A79" i="12"/>
  <c r="H66" i="13"/>
  <c r="A67" i="13"/>
  <c r="A78" i="15"/>
  <c r="D52" i="14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E51" i="14"/>
  <c r="F51" i="14" s="1"/>
  <c r="G51" i="14" s="1"/>
  <c r="H78" i="14"/>
  <c r="A79" i="14"/>
  <c r="H65" i="16"/>
  <c r="A66" i="16"/>
  <c r="D52" i="17"/>
  <c r="E51" i="17"/>
  <c r="F51" i="17" s="1"/>
  <c r="G51" i="17" s="1"/>
  <c r="H78" i="17"/>
  <c r="A79" i="17"/>
  <c r="H78" i="18"/>
  <c r="A79" i="18"/>
  <c r="H66" i="19"/>
  <c r="A67" i="19"/>
  <c r="D52" i="20"/>
  <c r="E51" i="20"/>
  <c r="F51" i="20" s="1"/>
  <c r="G51" i="20" s="1"/>
  <c r="H78" i="20"/>
  <c r="A79" i="20"/>
  <c r="H78" i="21"/>
  <c r="A79" i="21"/>
  <c r="H66" i="22"/>
  <c r="A67" i="22"/>
  <c r="D52" i="23"/>
  <c r="D53" i="23" s="1"/>
  <c r="D54" i="23" s="1"/>
  <c r="D55" i="23" s="1"/>
  <c r="D56" i="23" s="1"/>
  <c r="D57" i="23" s="1"/>
  <c r="D58" i="23" s="1"/>
  <c r="D59" i="23" s="1"/>
  <c r="D60" i="23" s="1"/>
  <c r="D61" i="23" s="1"/>
  <c r="D62" i="23" s="1"/>
  <c r="D63" i="23" s="1"/>
  <c r="D64" i="23" s="1"/>
  <c r="D65" i="23" s="1"/>
  <c r="D66" i="23" s="1"/>
  <c r="D67" i="23" s="1"/>
  <c r="D68" i="23" s="1"/>
  <c r="D69" i="23" s="1"/>
  <c r="D70" i="23" s="1"/>
  <c r="D71" i="23" s="1"/>
  <c r="D72" i="23" s="1"/>
  <c r="D73" i="23" s="1"/>
  <c r="D74" i="23" s="1"/>
  <c r="D75" i="23" s="1"/>
  <c r="D76" i="23" s="1"/>
  <c r="D77" i="23" s="1"/>
  <c r="D78" i="23" s="1"/>
  <c r="D79" i="23" s="1"/>
  <c r="D80" i="23" s="1"/>
  <c r="D81" i="23" s="1"/>
  <c r="D82" i="23" s="1"/>
  <c r="D83" i="23" s="1"/>
  <c r="D84" i="23" s="1"/>
  <c r="D85" i="23" s="1"/>
  <c r="D86" i="23" s="1"/>
  <c r="D87" i="23" s="1"/>
  <c r="D88" i="23" s="1"/>
  <c r="D89" i="23" s="1"/>
  <c r="D90" i="23" s="1"/>
  <c r="D91" i="23" s="1"/>
  <c r="D92" i="23" s="1"/>
  <c r="D93" i="23" s="1"/>
  <c r="D94" i="23" s="1"/>
  <c r="E51" i="23"/>
  <c r="F51" i="23" s="1"/>
  <c r="G51" i="23" s="1"/>
  <c r="E76" i="23"/>
  <c r="F76" i="23" s="1"/>
  <c r="G76" i="23" s="1"/>
  <c r="A79" i="23"/>
  <c r="H78" i="24"/>
  <c r="A79" i="24"/>
  <c r="H66" i="25"/>
  <c r="A67" i="25"/>
  <c r="E51" i="26"/>
  <c r="F51" i="26" s="1"/>
  <c r="G51" i="26" s="1"/>
  <c r="D52" i="26"/>
  <c r="A79" i="26"/>
  <c r="H64" i="28"/>
  <c r="A65" i="28"/>
  <c r="D52" i="29"/>
  <c r="E51" i="29"/>
  <c r="F51" i="29" s="1"/>
  <c r="G51" i="29" s="1"/>
  <c r="E3" i="31"/>
  <c r="F3" i="31" s="1"/>
  <c r="G3" i="31" s="1"/>
  <c r="E51" i="32"/>
  <c r="F51" i="32" s="1"/>
  <c r="G51" i="32" s="1"/>
  <c r="D52" i="32"/>
  <c r="E4" i="32"/>
  <c r="F4" i="32" s="1"/>
  <c r="G4" i="32" s="1"/>
  <c r="E4" i="33"/>
  <c r="F4" i="33" s="1"/>
  <c r="G4" i="33" s="1"/>
  <c r="E3" i="33"/>
  <c r="F3" i="33" s="1"/>
  <c r="G3" i="33" s="1"/>
  <c r="E4" i="40"/>
  <c r="F4" i="40" s="1"/>
  <c r="G4" i="40" s="1"/>
  <c r="A5" i="30"/>
  <c r="H4" i="30"/>
  <c r="E4" i="31"/>
  <c r="F4" i="31" s="1"/>
  <c r="G4" i="31" s="1"/>
  <c r="A6" i="32"/>
  <c r="H5" i="32"/>
  <c r="A5" i="31"/>
  <c r="E4" i="34"/>
  <c r="F4" i="34" s="1"/>
  <c r="G4" i="34" s="1"/>
  <c r="H5" i="34"/>
  <c r="A6" i="34"/>
  <c r="A4" i="33"/>
  <c r="H4" i="34"/>
  <c r="A4" i="35"/>
  <c r="A5" i="37"/>
  <c r="H4" i="37"/>
  <c r="A6" i="36"/>
  <c r="E4" i="38"/>
  <c r="F4" i="38" s="1"/>
  <c r="G4" i="38" s="1"/>
  <c r="A5" i="38"/>
  <c r="H4" i="39"/>
  <c r="A5" i="39"/>
  <c r="E4" i="39"/>
  <c r="F4" i="39" s="1"/>
  <c r="G4" i="39" s="1"/>
  <c r="H3" i="37"/>
  <c r="H3" i="39"/>
  <c r="A6" i="40"/>
  <c r="H5" i="40"/>
  <c r="H4" i="40"/>
  <c r="H4" i="41"/>
  <c r="H5" i="41"/>
  <c r="A6" i="41"/>
  <c r="E4" i="41"/>
  <c r="F4" i="41" s="1"/>
  <c r="G4" i="41" s="1"/>
  <c r="H4" i="18"/>
  <c r="A5" i="18"/>
  <c r="E4" i="19"/>
  <c r="F4" i="19" s="1"/>
  <c r="G4" i="19" s="1"/>
  <c r="A5" i="20"/>
  <c r="H4" i="20"/>
  <c r="H5" i="19"/>
  <c r="A6" i="19"/>
  <c r="A5" i="21"/>
  <c r="E3" i="21"/>
  <c r="F3" i="21" s="1"/>
  <c r="G3" i="21" s="1"/>
  <c r="E4" i="20"/>
  <c r="F4" i="20" s="1"/>
  <c r="G4" i="20" s="1"/>
  <c r="A4" i="22"/>
  <c r="H3" i="22"/>
  <c r="A6" i="23"/>
  <c r="H5" i="23"/>
  <c r="E3" i="23"/>
  <c r="F3" i="23" s="1"/>
  <c r="G3" i="23" s="1"/>
  <c r="A5" i="24"/>
  <c r="H4" i="24"/>
  <c r="E52" i="23"/>
  <c r="F52" i="23" s="1"/>
  <c r="G52" i="23" s="1"/>
  <c r="H3" i="25"/>
  <c r="A5" i="25"/>
  <c r="H5" i="26"/>
  <c r="A6" i="26"/>
  <c r="E3" i="26"/>
  <c r="F3" i="26" s="1"/>
  <c r="G3" i="26" s="1"/>
  <c r="E3" i="25"/>
  <c r="F3" i="25" s="1"/>
  <c r="G3" i="25" s="1"/>
  <c r="A5" i="27"/>
  <c r="D4" i="27"/>
  <c r="A4" i="28"/>
  <c r="H3" i="28"/>
  <c r="E3" i="29"/>
  <c r="F3" i="29" s="1"/>
  <c r="G3" i="29" s="1"/>
  <c r="A7" i="29"/>
  <c r="H4" i="12"/>
  <c r="A5" i="12"/>
  <c r="E4" i="12"/>
  <c r="F4" i="12" s="1"/>
  <c r="G4" i="12" s="1"/>
  <c r="E3" i="12"/>
  <c r="F3" i="12" s="1"/>
  <c r="G3" i="12" s="1"/>
  <c r="A5" i="13"/>
  <c r="E3" i="13"/>
  <c r="F3" i="13" s="1"/>
  <c r="G3" i="13" s="1"/>
  <c r="H5" i="14"/>
  <c r="A6" i="14"/>
  <c r="E52" i="14"/>
  <c r="F52" i="14" s="1"/>
  <c r="G52" i="14" s="1"/>
  <c r="E3" i="14"/>
  <c r="F3" i="14" s="1"/>
  <c r="G3" i="14" s="1"/>
  <c r="H5" i="15"/>
  <c r="A6" i="15"/>
  <c r="E3" i="15"/>
  <c r="F3" i="15" s="1"/>
  <c r="G3" i="15" s="1"/>
  <c r="A4" i="16"/>
  <c r="H3" i="16"/>
  <c r="A4" i="17"/>
  <c r="H3" i="17"/>
  <c r="E5" i="17"/>
  <c r="F5" i="17" s="1"/>
  <c r="G5" i="17" s="1"/>
  <c r="E4" i="8"/>
  <c r="F4" i="8" s="1"/>
  <c r="G4" i="8" s="1"/>
  <c r="A5" i="8"/>
  <c r="H4" i="8"/>
  <c r="H5" i="9"/>
  <c r="A6" i="9"/>
  <c r="E4" i="9"/>
  <c r="F4" i="9" s="1"/>
  <c r="G4" i="9" s="1"/>
  <c r="A5" i="10"/>
  <c r="H4" i="10"/>
  <c r="A74" i="4"/>
  <c r="B74" i="4"/>
  <c r="H74" i="4"/>
  <c r="A75" i="4"/>
  <c r="H75" i="4" s="1"/>
  <c r="B75" i="4"/>
  <c r="A51" i="4"/>
  <c r="B51" i="4"/>
  <c r="E51" i="4"/>
  <c r="F51" i="4" s="1"/>
  <c r="G51" i="4" s="1"/>
  <c r="H51" i="4"/>
  <c r="A52" i="4"/>
  <c r="H52" i="4" s="1"/>
  <c r="B52" i="4"/>
  <c r="B53" i="4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2" i="5"/>
  <c r="G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2" i="5"/>
  <c r="G2" i="4"/>
  <c r="A80" i="8" l="1"/>
  <c r="H79" i="8"/>
  <c r="H66" i="9"/>
  <c r="A67" i="9"/>
  <c r="D53" i="10"/>
  <c r="E52" i="10"/>
  <c r="F52" i="10" s="1"/>
  <c r="G52" i="10" s="1"/>
  <c r="H78" i="10"/>
  <c r="A79" i="10"/>
  <c r="E76" i="6"/>
  <c r="F76" i="6" s="1"/>
  <c r="G76" i="6" s="1"/>
  <c r="H78" i="6"/>
  <c r="A79" i="6"/>
  <c r="A68" i="3"/>
  <c r="H67" i="3"/>
  <c r="D78" i="4"/>
  <c r="E77" i="4"/>
  <c r="F77" i="4" s="1"/>
  <c r="G77" i="4" s="1"/>
  <c r="H78" i="4"/>
  <c r="A79" i="4"/>
  <c r="A80" i="12"/>
  <c r="H79" i="12"/>
  <c r="A68" i="13"/>
  <c r="H67" i="13"/>
  <c r="H78" i="15"/>
  <c r="A79" i="15"/>
  <c r="D77" i="14"/>
  <c r="E76" i="14"/>
  <c r="F76" i="14" s="1"/>
  <c r="G76" i="14" s="1"/>
  <c r="A80" i="14"/>
  <c r="H79" i="14"/>
  <c r="H66" i="16"/>
  <c r="A67" i="16"/>
  <c r="D53" i="17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D64" i="17" s="1"/>
  <c r="D65" i="17" s="1"/>
  <c r="D66" i="17" s="1"/>
  <c r="D67" i="17" s="1"/>
  <c r="D68" i="17" s="1"/>
  <c r="D69" i="17" s="1"/>
  <c r="D70" i="17" s="1"/>
  <c r="D71" i="17" s="1"/>
  <c r="D72" i="17" s="1"/>
  <c r="D73" i="17" s="1"/>
  <c r="D74" i="17" s="1"/>
  <c r="D75" i="17" s="1"/>
  <c r="D76" i="17" s="1"/>
  <c r="E52" i="17"/>
  <c r="F52" i="17" s="1"/>
  <c r="G52" i="17" s="1"/>
  <c r="A80" i="17"/>
  <c r="H79" i="17"/>
  <c r="A80" i="18"/>
  <c r="H79" i="18"/>
  <c r="A68" i="19"/>
  <c r="H67" i="19"/>
  <c r="E52" i="20"/>
  <c r="F52" i="20" s="1"/>
  <c r="G52" i="20" s="1"/>
  <c r="D53" i="20"/>
  <c r="A80" i="20"/>
  <c r="H79" i="20"/>
  <c r="A80" i="21"/>
  <c r="H79" i="21"/>
  <c r="A68" i="22"/>
  <c r="H67" i="22"/>
  <c r="A80" i="23"/>
  <c r="H79" i="23"/>
  <c r="E77" i="23"/>
  <c r="F77" i="23" s="1"/>
  <c r="G77" i="23" s="1"/>
  <c r="A80" i="24"/>
  <c r="H79" i="24"/>
  <c r="A68" i="25"/>
  <c r="H67" i="25"/>
  <c r="D53" i="26"/>
  <c r="E52" i="26"/>
  <c r="F52" i="26" s="1"/>
  <c r="G52" i="26" s="1"/>
  <c r="H79" i="26"/>
  <c r="E4" i="28"/>
  <c r="F4" i="28" s="1"/>
  <c r="G4" i="28" s="1"/>
  <c r="A66" i="28"/>
  <c r="H65" i="28"/>
  <c r="E52" i="29"/>
  <c r="F52" i="29" s="1"/>
  <c r="G52" i="29" s="1"/>
  <c r="D53" i="29"/>
  <c r="D54" i="29" s="1"/>
  <c r="D55" i="29" s="1"/>
  <c r="D56" i="29" s="1"/>
  <c r="D57" i="29" s="1"/>
  <c r="D58" i="29" s="1"/>
  <c r="D59" i="29" s="1"/>
  <c r="D60" i="29" s="1"/>
  <c r="D61" i="29" s="1"/>
  <c r="D62" i="29" s="1"/>
  <c r="D63" i="29" s="1"/>
  <c r="D64" i="29" s="1"/>
  <c r="D65" i="29" s="1"/>
  <c r="D66" i="29" s="1"/>
  <c r="D67" i="29" s="1"/>
  <c r="D53" i="32"/>
  <c r="D54" i="32" s="1"/>
  <c r="D55" i="32" s="1"/>
  <c r="D56" i="32" s="1"/>
  <c r="E52" i="32"/>
  <c r="F52" i="32" s="1"/>
  <c r="G52" i="32" s="1"/>
  <c r="E5" i="41"/>
  <c r="F5" i="41" s="1"/>
  <c r="G5" i="41" s="1"/>
  <c r="E5" i="39"/>
  <c r="F5" i="39" s="1"/>
  <c r="G5" i="39" s="1"/>
  <c r="E5" i="37"/>
  <c r="F5" i="37" s="1"/>
  <c r="G5" i="37" s="1"/>
  <c r="E5" i="33"/>
  <c r="F5" i="33" s="1"/>
  <c r="G5" i="33" s="1"/>
  <c r="E5" i="35"/>
  <c r="F5" i="35" s="1"/>
  <c r="G5" i="35" s="1"/>
  <c r="H5" i="31"/>
  <c r="A6" i="31"/>
  <c r="H6" i="41"/>
  <c r="A7" i="41"/>
  <c r="E5" i="40"/>
  <c r="F5" i="40" s="1"/>
  <c r="G5" i="40" s="1"/>
  <c r="H5" i="39"/>
  <c r="A6" i="39"/>
  <c r="A6" i="37"/>
  <c r="H5" i="37"/>
  <c r="E4" i="30"/>
  <c r="F4" i="30" s="1"/>
  <c r="G4" i="30" s="1"/>
  <c r="E5" i="31"/>
  <c r="F5" i="31" s="1"/>
  <c r="G5" i="31" s="1"/>
  <c r="E5" i="38"/>
  <c r="F5" i="38" s="1"/>
  <c r="G5" i="38" s="1"/>
  <c r="E4" i="36"/>
  <c r="F4" i="36" s="1"/>
  <c r="G4" i="36" s="1"/>
  <c r="A5" i="33"/>
  <c r="H4" i="33"/>
  <c r="E5" i="34"/>
  <c r="F5" i="34" s="1"/>
  <c r="G5" i="34" s="1"/>
  <c r="A7" i="40"/>
  <c r="H6" i="40"/>
  <c r="A6" i="38"/>
  <c r="H5" i="38"/>
  <c r="H6" i="36"/>
  <c r="A7" i="36"/>
  <c r="H4" i="35"/>
  <c r="A5" i="35"/>
  <c r="H6" i="34"/>
  <c r="A7" i="34"/>
  <c r="E5" i="32"/>
  <c r="F5" i="32" s="1"/>
  <c r="G5" i="32" s="1"/>
  <c r="A7" i="32"/>
  <c r="H6" i="32"/>
  <c r="H5" i="30"/>
  <c r="A6" i="30"/>
  <c r="H5" i="27"/>
  <c r="A6" i="27"/>
  <c r="E4" i="26"/>
  <c r="F4" i="26" s="1"/>
  <c r="G4" i="26" s="1"/>
  <c r="A5" i="22"/>
  <c r="H4" i="22"/>
  <c r="E4" i="21"/>
  <c r="F4" i="21" s="1"/>
  <c r="G4" i="21" s="1"/>
  <c r="H6" i="19"/>
  <c r="A7" i="19"/>
  <c r="A6" i="20"/>
  <c r="H5" i="20"/>
  <c r="E4" i="29"/>
  <c r="F4" i="29" s="1"/>
  <c r="G4" i="29" s="1"/>
  <c r="E4" i="25"/>
  <c r="F4" i="25" s="1"/>
  <c r="G4" i="25" s="1"/>
  <c r="A7" i="26"/>
  <c r="H6" i="26"/>
  <c r="E5" i="24"/>
  <c r="F5" i="24" s="1"/>
  <c r="G5" i="24" s="1"/>
  <c r="A6" i="24"/>
  <c r="H5" i="24"/>
  <c r="A7" i="23"/>
  <c r="H6" i="23"/>
  <c r="E5" i="20"/>
  <c r="F5" i="20" s="1"/>
  <c r="G5" i="20" s="1"/>
  <c r="D5" i="27"/>
  <c r="E4" i="27"/>
  <c r="F4" i="27" s="1"/>
  <c r="G4" i="27" s="1"/>
  <c r="E53" i="23"/>
  <c r="F53" i="23" s="1"/>
  <c r="G53" i="23" s="1"/>
  <c r="E4" i="23"/>
  <c r="F4" i="23" s="1"/>
  <c r="G4" i="23" s="1"/>
  <c r="E4" i="22"/>
  <c r="F4" i="22" s="1"/>
  <c r="G4" i="22" s="1"/>
  <c r="E6" i="18"/>
  <c r="F6" i="18" s="1"/>
  <c r="G6" i="18" s="1"/>
  <c r="E5" i="19"/>
  <c r="F5" i="19" s="1"/>
  <c r="G5" i="19" s="1"/>
  <c r="A5" i="28"/>
  <c r="H4" i="28"/>
  <c r="A8" i="29"/>
  <c r="H7" i="29"/>
  <c r="A6" i="25"/>
  <c r="H5" i="25"/>
  <c r="H5" i="21"/>
  <c r="A6" i="21"/>
  <c r="A6" i="18"/>
  <c r="H5" i="18"/>
  <c r="E5" i="16"/>
  <c r="F5" i="16" s="1"/>
  <c r="G5" i="16" s="1"/>
  <c r="A5" i="16"/>
  <c r="H4" i="16"/>
  <c r="E53" i="14"/>
  <c r="F53" i="14" s="1"/>
  <c r="G53" i="14" s="1"/>
  <c r="E4" i="13"/>
  <c r="F4" i="13" s="1"/>
  <c r="G4" i="13" s="1"/>
  <c r="E5" i="12"/>
  <c r="F5" i="12" s="1"/>
  <c r="G5" i="12" s="1"/>
  <c r="E53" i="17"/>
  <c r="F53" i="17" s="1"/>
  <c r="G53" i="17" s="1"/>
  <c r="A7" i="14"/>
  <c r="H6" i="14"/>
  <c r="H5" i="13"/>
  <c r="A6" i="13"/>
  <c r="H5" i="12"/>
  <c r="A6" i="12"/>
  <c r="H6" i="15"/>
  <c r="A7" i="15"/>
  <c r="E6" i="17"/>
  <c r="F6" i="17" s="1"/>
  <c r="G6" i="17" s="1"/>
  <c r="H4" i="17"/>
  <c r="A5" i="17"/>
  <c r="E4" i="15"/>
  <c r="F4" i="15" s="1"/>
  <c r="G4" i="15" s="1"/>
  <c r="E4" i="14"/>
  <c r="F4" i="14" s="1"/>
  <c r="G4" i="14" s="1"/>
  <c r="E5" i="10"/>
  <c r="F5" i="10" s="1"/>
  <c r="G5" i="10" s="1"/>
  <c r="E5" i="9"/>
  <c r="F5" i="9" s="1"/>
  <c r="G5" i="9" s="1"/>
  <c r="A6" i="8"/>
  <c r="H5" i="8"/>
  <c r="H6" i="9"/>
  <c r="A7" i="9"/>
  <c r="E5" i="8"/>
  <c r="F5" i="8" s="1"/>
  <c r="G5" i="8" s="1"/>
  <c r="A6" i="10"/>
  <c r="H5" i="10"/>
  <c r="E52" i="4"/>
  <c r="F52" i="4" s="1"/>
  <c r="G52" i="4" s="1"/>
  <c r="A5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2" i="3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3" i="4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3" i="3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3" i="6"/>
  <c r="N11" i="6"/>
  <c r="N5" i="6"/>
  <c r="N6" i="6" s="1"/>
  <c r="E3" i="6"/>
  <c r="F3" i="6" s="1"/>
  <c r="G3" i="6" s="1"/>
  <c r="A3" i="6"/>
  <c r="H3" i="6" s="1"/>
  <c r="H2" i="6"/>
  <c r="E2" i="6"/>
  <c r="F2" i="6" s="1"/>
  <c r="B2" i="6"/>
  <c r="D49" i="1"/>
  <c r="A81" i="8" l="1"/>
  <c r="H80" i="8"/>
  <c r="A68" i="9"/>
  <c r="H67" i="9"/>
  <c r="D54" i="10"/>
  <c r="E53" i="10"/>
  <c r="F53" i="10" s="1"/>
  <c r="G53" i="10" s="1"/>
  <c r="A80" i="10"/>
  <c r="H79" i="10"/>
  <c r="E77" i="6"/>
  <c r="F77" i="6" s="1"/>
  <c r="G77" i="6" s="1"/>
  <c r="A80" i="6"/>
  <c r="H79" i="6"/>
  <c r="E64" i="3"/>
  <c r="F64" i="3" s="1"/>
  <c r="G64" i="3" s="1"/>
  <c r="H68" i="3"/>
  <c r="A69" i="3"/>
  <c r="D79" i="4"/>
  <c r="E78" i="4"/>
  <c r="F78" i="4" s="1"/>
  <c r="G78" i="4" s="1"/>
  <c r="A80" i="4"/>
  <c r="H79" i="4"/>
  <c r="A81" i="12"/>
  <c r="H80" i="12"/>
  <c r="H68" i="13"/>
  <c r="A69" i="13"/>
  <c r="A80" i="15"/>
  <c r="H79" i="15"/>
  <c r="D78" i="14"/>
  <c r="E77" i="14"/>
  <c r="F77" i="14" s="1"/>
  <c r="G77" i="14" s="1"/>
  <c r="H80" i="14"/>
  <c r="A81" i="14"/>
  <c r="A68" i="16"/>
  <c r="H67" i="16"/>
  <c r="D77" i="17"/>
  <c r="E76" i="17"/>
  <c r="F76" i="17" s="1"/>
  <c r="G76" i="17" s="1"/>
  <c r="A81" i="17"/>
  <c r="H80" i="17"/>
  <c r="A81" i="18"/>
  <c r="H80" i="18"/>
  <c r="A69" i="19"/>
  <c r="H68" i="19"/>
  <c r="D54" i="20"/>
  <c r="E53" i="20"/>
  <c r="F53" i="20" s="1"/>
  <c r="G53" i="20" s="1"/>
  <c r="A81" i="20"/>
  <c r="H80" i="20"/>
  <c r="A81" i="21"/>
  <c r="H80" i="21"/>
  <c r="A69" i="22"/>
  <c r="H68" i="22"/>
  <c r="E78" i="23"/>
  <c r="F78" i="23" s="1"/>
  <c r="G78" i="23" s="1"/>
  <c r="A81" i="23"/>
  <c r="H80" i="23"/>
  <c r="A81" i="24"/>
  <c r="H80" i="24"/>
  <c r="A69" i="25"/>
  <c r="H68" i="25"/>
  <c r="D54" i="26"/>
  <c r="E53" i="26"/>
  <c r="F53" i="26" s="1"/>
  <c r="G53" i="26" s="1"/>
  <c r="E5" i="28"/>
  <c r="F5" i="28" s="1"/>
  <c r="G5" i="28" s="1"/>
  <c r="A67" i="28"/>
  <c r="H66" i="28"/>
  <c r="E53" i="29"/>
  <c r="F53" i="29" s="1"/>
  <c r="G53" i="29" s="1"/>
  <c r="E53" i="32"/>
  <c r="F53" i="32" s="1"/>
  <c r="G53" i="32" s="1"/>
  <c r="H6" i="30"/>
  <c r="A7" i="30"/>
  <c r="E6" i="32"/>
  <c r="F6" i="32" s="1"/>
  <c r="G6" i="32" s="1"/>
  <c r="H7" i="36"/>
  <c r="A8" i="36"/>
  <c r="E6" i="38"/>
  <c r="F6" i="38" s="1"/>
  <c r="G6" i="38" s="1"/>
  <c r="E6" i="31"/>
  <c r="F6" i="31" s="1"/>
  <c r="G6" i="31" s="1"/>
  <c r="E54" i="32"/>
  <c r="F54" i="32" s="1"/>
  <c r="G54" i="32" s="1"/>
  <c r="H6" i="39"/>
  <c r="A7" i="39"/>
  <c r="H7" i="41"/>
  <c r="A8" i="41"/>
  <c r="E6" i="35"/>
  <c r="F6" i="35" s="1"/>
  <c r="G6" i="35" s="1"/>
  <c r="E6" i="37"/>
  <c r="F6" i="37" s="1"/>
  <c r="G6" i="37" s="1"/>
  <c r="A8" i="40"/>
  <c r="H7" i="40"/>
  <c r="A6" i="33"/>
  <c r="H5" i="33"/>
  <c r="H7" i="34"/>
  <c r="A8" i="34"/>
  <c r="A6" i="35"/>
  <c r="H5" i="35"/>
  <c r="E6" i="40"/>
  <c r="F6" i="40" s="1"/>
  <c r="G6" i="40" s="1"/>
  <c r="H6" i="31"/>
  <c r="A7" i="31"/>
  <c r="E6" i="33"/>
  <c r="F6" i="33" s="1"/>
  <c r="G6" i="33" s="1"/>
  <c r="E6" i="39"/>
  <c r="F6" i="39" s="1"/>
  <c r="G6" i="39" s="1"/>
  <c r="A8" i="32"/>
  <c r="H7" i="32"/>
  <c r="A7" i="38"/>
  <c r="H6" i="38"/>
  <c r="E6" i="34"/>
  <c r="F6" i="34" s="1"/>
  <c r="G6" i="34" s="1"/>
  <c r="E5" i="36"/>
  <c r="F5" i="36" s="1"/>
  <c r="G5" i="36" s="1"/>
  <c r="E5" i="30"/>
  <c r="F5" i="30" s="1"/>
  <c r="G5" i="30" s="1"/>
  <c r="A7" i="37"/>
  <c r="H6" i="37"/>
  <c r="E6" i="41"/>
  <c r="F6" i="41" s="1"/>
  <c r="G6" i="41" s="1"/>
  <c r="E6" i="24"/>
  <c r="F6" i="24" s="1"/>
  <c r="G6" i="24" s="1"/>
  <c r="E5" i="25"/>
  <c r="F5" i="25" s="1"/>
  <c r="G5" i="25" s="1"/>
  <c r="A7" i="18"/>
  <c r="H6" i="18"/>
  <c r="A7" i="25"/>
  <c r="H6" i="25"/>
  <c r="A9" i="29"/>
  <c r="H8" i="29"/>
  <c r="E6" i="19"/>
  <c r="F6" i="19" s="1"/>
  <c r="G6" i="19" s="1"/>
  <c r="A8" i="23"/>
  <c r="H7" i="23"/>
  <c r="A7" i="20"/>
  <c r="H6" i="20"/>
  <c r="E5" i="21"/>
  <c r="F5" i="21" s="1"/>
  <c r="G5" i="21" s="1"/>
  <c r="E5" i="26"/>
  <c r="F5" i="26" s="1"/>
  <c r="G5" i="26" s="1"/>
  <c r="E54" i="29"/>
  <c r="F54" i="29" s="1"/>
  <c r="G54" i="29" s="1"/>
  <c r="H7" i="19"/>
  <c r="A8" i="19"/>
  <c r="H6" i="27"/>
  <c r="A7" i="27"/>
  <c r="E5" i="22"/>
  <c r="F5" i="22" s="1"/>
  <c r="G5" i="22" s="1"/>
  <c r="E54" i="23"/>
  <c r="F54" i="23" s="1"/>
  <c r="G54" i="23" s="1"/>
  <c r="H6" i="21"/>
  <c r="A7" i="21"/>
  <c r="E7" i="18"/>
  <c r="F7" i="18" s="1"/>
  <c r="G7" i="18" s="1"/>
  <c r="A6" i="28"/>
  <c r="H5" i="28"/>
  <c r="E5" i="23"/>
  <c r="F5" i="23" s="1"/>
  <c r="G5" i="23" s="1"/>
  <c r="D6" i="27"/>
  <c r="E5" i="27"/>
  <c r="F5" i="27" s="1"/>
  <c r="G5" i="27" s="1"/>
  <c r="E6" i="20"/>
  <c r="F6" i="20" s="1"/>
  <c r="G6" i="20" s="1"/>
  <c r="A7" i="24"/>
  <c r="H6" i="24"/>
  <c r="A8" i="26"/>
  <c r="H7" i="26"/>
  <c r="E5" i="29"/>
  <c r="F5" i="29" s="1"/>
  <c r="G5" i="29" s="1"/>
  <c r="A6" i="22"/>
  <c r="H5" i="22"/>
  <c r="E5" i="14"/>
  <c r="F5" i="14" s="1"/>
  <c r="G5" i="14" s="1"/>
  <c r="A8" i="15"/>
  <c r="H7" i="15"/>
  <c r="E5" i="13"/>
  <c r="F5" i="13" s="1"/>
  <c r="G5" i="13" s="1"/>
  <c r="A6" i="16"/>
  <c r="H5" i="16"/>
  <c r="A6" i="17"/>
  <c r="H5" i="17"/>
  <c r="H6" i="13"/>
  <c r="A7" i="13"/>
  <c r="E54" i="17"/>
  <c r="F54" i="17" s="1"/>
  <c r="G54" i="17" s="1"/>
  <c r="E7" i="17"/>
  <c r="F7" i="17" s="1"/>
  <c r="G7" i="17" s="1"/>
  <c r="H6" i="12"/>
  <c r="A7" i="12"/>
  <c r="E6" i="12"/>
  <c r="F6" i="12" s="1"/>
  <c r="G6" i="12" s="1"/>
  <c r="E5" i="15"/>
  <c r="F5" i="15" s="1"/>
  <c r="G5" i="15" s="1"/>
  <c r="A8" i="14"/>
  <c r="H7" i="14"/>
  <c r="E54" i="14"/>
  <c r="F54" i="14" s="1"/>
  <c r="G54" i="14" s="1"/>
  <c r="E6" i="16"/>
  <c r="F6" i="16" s="1"/>
  <c r="G6" i="16" s="1"/>
  <c r="A7" i="10"/>
  <c r="H6" i="10"/>
  <c r="A7" i="8"/>
  <c r="H6" i="8"/>
  <c r="H7" i="9"/>
  <c r="A8" i="9"/>
  <c r="E6" i="8"/>
  <c r="F6" i="8" s="1"/>
  <c r="G6" i="8" s="1"/>
  <c r="E6" i="10"/>
  <c r="F6" i="10" s="1"/>
  <c r="G6" i="10" s="1"/>
  <c r="E6" i="9"/>
  <c r="F6" i="9" s="1"/>
  <c r="G6" i="9" s="1"/>
  <c r="H53" i="4"/>
  <c r="A54" i="4"/>
  <c r="E53" i="4"/>
  <c r="F53" i="4" s="1"/>
  <c r="G53" i="4" s="1"/>
  <c r="E4" i="6"/>
  <c r="F4" i="6" s="1"/>
  <c r="G4" i="6" s="1"/>
  <c r="E6" i="6"/>
  <c r="F6" i="6" s="1"/>
  <c r="G6" i="6" s="1"/>
  <c r="A4" i="6"/>
  <c r="E5" i="6"/>
  <c r="F5" i="6" s="1"/>
  <c r="G5" i="6" s="1"/>
  <c r="H81" i="8" l="1"/>
  <c r="A82" i="8"/>
  <c r="H68" i="9"/>
  <c r="A69" i="9"/>
  <c r="D55" i="10"/>
  <c r="E54" i="10"/>
  <c r="F54" i="10" s="1"/>
  <c r="G54" i="10" s="1"/>
  <c r="H80" i="10"/>
  <c r="A81" i="10"/>
  <c r="E78" i="6"/>
  <c r="F78" i="6" s="1"/>
  <c r="G78" i="6" s="1"/>
  <c r="H80" i="6"/>
  <c r="A81" i="6"/>
  <c r="E65" i="3"/>
  <c r="F65" i="3" s="1"/>
  <c r="G65" i="3" s="1"/>
  <c r="A70" i="3"/>
  <c r="H69" i="3"/>
  <c r="D80" i="4"/>
  <c r="E79" i="4"/>
  <c r="F79" i="4" s="1"/>
  <c r="G79" i="4" s="1"/>
  <c r="H80" i="4"/>
  <c r="A81" i="4"/>
  <c r="H81" i="12"/>
  <c r="A82" i="12"/>
  <c r="A70" i="13"/>
  <c r="H69" i="13"/>
  <c r="H80" i="15"/>
  <c r="A81" i="15"/>
  <c r="D79" i="14"/>
  <c r="E78" i="14"/>
  <c r="F78" i="14" s="1"/>
  <c r="G78" i="14" s="1"/>
  <c r="A82" i="14"/>
  <c r="H81" i="14"/>
  <c r="H68" i="16"/>
  <c r="A69" i="16"/>
  <c r="E77" i="17"/>
  <c r="F77" i="17" s="1"/>
  <c r="G77" i="17" s="1"/>
  <c r="D78" i="17"/>
  <c r="H81" i="17"/>
  <c r="A82" i="17"/>
  <c r="H81" i="18"/>
  <c r="A82" i="18"/>
  <c r="H69" i="19"/>
  <c r="A70" i="19"/>
  <c r="D55" i="20"/>
  <c r="E54" i="20"/>
  <c r="F54" i="20" s="1"/>
  <c r="G54" i="20" s="1"/>
  <c r="H81" i="20"/>
  <c r="A82" i="20"/>
  <c r="H81" i="21"/>
  <c r="A82" i="21"/>
  <c r="H69" i="22"/>
  <c r="A70" i="22"/>
  <c r="A82" i="23"/>
  <c r="H81" i="23"/>
  <c r="E79" i="23"/>
  <c r="F79" i="23" s="1"/>
  <c r="G79" i="23" s="1"/>
  <c r="H81" i="24"/>
  <c r="A82" i="24"/>
  <c r="H69" i="25"/>
  <c r="A70" i="25"/>
  <c r="E54" i="26"/>
  <c r="F54" i="26" s="1"/>
  <c r="G54" i="26" s="1"/>
  <c r="D55" i="26"/>
  <c r="E6" i="28"/>
  <c r="F6" i="28" s="1"/>
  <c r="G6" i="28" s="1"/>
  <c r="H67" i="28"/>
  <c r="A68" i="28"/>
  <c r="E7" i="33"/>
  <c r="F7" i="33" s="1"/>
  <c r="G7" i="33" s="1"/>
  <c r="E7" i="40"/>
  <c r="F7" i="40" s="1"/>
  <c r="G7" i="40" s="1"/>
  <c r="E7" i="35"/>
  <c r="F7" i="35" s="1"/>
  <c r="G7" i="35" s="1"/>
  <c r="A8" i="39"/>
  <c r="H7" i="39"/>
  <c r="E7" i="31"/>
  <c r="F7" i="31" s="1"/>
  <c r="G7" i="31" s="1"/>
  <c r="A9" i="36"/>
  <c r="H8" i="36"/>
  <c r="E7" i="32"/>
  <c r="F7" i="32" s="1"/>
  <c r="G7" i="32" s="1"/>
  <c r="E7" i="41"/>
  <c r="F7" i="41" s="1"/>
  <c r="G7" i="41" s="1"/>
  <c r="E6" i="30"/>
  <c r="F6" i="30" s="1"/>
  <c r="G6" i="30" s="1"/>
  <c r="E7" i="34"/>
  <c r="F7" i="34" s="1"/>
  <c r="G7" i="34" s="1"/>
  <c r="H8" i="32"/>
  <c r="A9" i="32"/>
  <c r="A7" i="35"/>
  <c r="H6" i="35"/>
  <c r="A7" i="33"/>
  <c r="H6" i="33"/>
  <c r="E7" i="39"/>
  <c r="F7" i="39" s="1"/>
  <c r="G7" i="39" s="1"/>
  <c r="A8" i="31"/>
  <c r="H7" i="31"/>
  <c r="A9" i="34"/>
  <c r="H8" i="34"/>
  <c r="E7" i="37"/>
  <c r="F7" i="37" s="1"/>
  <c r="G7" i="37" s="1"/>
  <c r="A9" i="41"/>
  <c r="H8" i="41"/>
  <c r="H7" i="30"/>
  <c r="A8" i="30"/>
  <c r="A8" i="37"/>
  <c r="H7" i="37"/>
  <c r="E6" i="36"/>
  <c r="F6" i="36" s="1"/>
  <c r="G6" i="36" s="1"/>
  <c r="A8" i="38"/>
  <c r="H7" i="38"/>
  <c r="A9" i="40"/>
  <c r="H8" i="40"/>
  <c r="E55" i="32"/>
  <c r="F55" i="32" s="1"/>
  <c r="G55" i="32" s="1"/>
  <c r="E7" i="38"/>
  <c r="F7" i="38" s="1"/>
  <c r="G7" i="38" s="1"/>
  <c r="A8" i="24"/>
  <c r="H7" i="24"/>
  <c r="D7" i="27"/>
  <c r="E6" i="27"/>
  <c r="F6" i="27" s="1"/>
  <c r="G6" i="27" s="1"/>
  <c r="A7" i="28"/>
  <c r="H6" i="28"/>
  <c r="E8" i="18"/>
  <c r="F8" i="18" s="1"/>
  <c r="G8" i="18" s="1"/>
  <c r="E55" i="23"/>
  <c r="F55" i="23" s="1"/>
  <c r="G55" i="23" s="1"/>
  <c r="E55" i="29"/>
  <c r="F55" i="29" s="1"/>
  <c r="G55" i="29" s="1"/>
  <c r="E6" i="23"/>
  <c r="F6" i="23" s="1"/>
  <c r="G6" i="23" s="1"/>
  <c r="A8" i="21"/>
  <c r="H7" i="21"/>
  <c r="E6" i="22"/>
  <c r="F6" i="22" s="1"/>
  <c r="G6" i="22" s="1"/>
  <c r="A9" i="19"/>
  <c r="H8" i="19"/>
  <c r="E6" i="26"/>
  <c r="F6" i="26" s="1"/>
  <c r="G6" i="26" s="1"/>
  <c r="E6" i="25"/>
  <c r="F6" i="25" s="1"/>
  <c r="G6" i="25" s="1"/>
  <c r="A7" i="22"/>
  <c r="H6" i="22"/>
  <c r="E7" i="20"/>
  <c r="F7" i="20" s="1"/>
  <c r="G7" i="20" s="1"/>
  <c r="H7" i="20"/>
  <c r="A8" i="20"/>
  <c r="E7" i="19"/>
  <c r="F7" i="19" s="1"/>
  <c r="G7" i="19" s="1"/>
  <c r="A8" i="25"/>
  <c r="H7" i="25"/>
  <c r="H8" i="26"/>
  <c r="A9" i="26"/>
  <c r="E6" i="29"/>
  <c r="F6" i="29" s="1"/>
  <c r="G6" i="29" s="1"/>
  <c r="H7" i="27"/>
  <c r="A8" i="27"/>
  <c r="E6" i="21"/>
  <c r="F6" i="21" s="1"/>
  <c r="G6" i="21" s="1"/>
  <c r="E7" i="24"/>
  <c r="F7" i="24" s="1"/>
  <c r="G7" i="24" s="1"/>
  <c r="H8" i="23"/>
  <c r="A9" i="23"/>
  <c r="A10" i="29"/>
  <c r="H9" i="29"/>
  <c r="A8" i="18"/>
  <c r="H7" i="18"/>
  <c r="H8" i="14"/>
  <c r="A9" i="14"/>
  <c r="A7" i="16"/>
  <c r="H6" i="16"/>
  <c r="A9" i="15"/>
  <c r="H8" i="15"/>
  <c r="E55" i="14"/>
  <c r="F55" i="14" s="1"/>
  <c r="G55" i="14" s="1"/>
  <c r="E6" i="15"/>
  <c r="F6" i="15" s="1"/>
  <c r="G6" i="15" s="1"/>
  <c r="A8" i="12"/>
  <c r="H7" i="12"/>
  <c r="E6" i="13"/>
  <c r="F6" i="13" s="1"/>
  <c r="G6" i="13" s="1"/>
  <c r="E6" i="14"/>
  <c r="F6" i="14" s="1"/>
  <c r="G6" i="14" s="1"/>
  <c r="E7" i="16"/>
  <c r="F7" i="16" s="1"/>
  <c r="G7" i="16" s="1"/>
  <c r="E7" i="12"/>
  <c r="F7" i="12" s="1"/>
  <c r="G7" i="12" s="1"/>
  <c r="E8" i="17"/>
  <c r="F8" i="17" s="1"/>
  <c r="G8" i="17" s="1"/>
  <c r="A8" i="13"/>
  <c r="H7" i="13"/>
  <c r="E55" i="17"/>
  <c r="F55" i="17" s="1"/>
  <c r="G55" i="17" s="1"/>
  <c r="A7" i="17"/>
  <c r="H6" i="17"/>
  <c r="A8" i="8"/>
  <c r="H7" i="8"/>
  <c r="A9" i="9"/>
  <c r="H8" i="9"/>
  <c r="E7" i="8"/>
  <c r="F7" i="8" s="1"/>
  <c r="G7" i="8" s="1"/>
  <c r="E7" i="10"/>
  <c r="F7" i="10" s="1"/>
  <c r="G7" i="10" s="1"/>
  <c r="E7" i="9"/>
  <c r="F7" i="9" s="1"/>
  <c r="G7" i="9" s="1"/>
  <c r="A8" i="10"/>
  <c r="H7" i="10"/>
  <c r="A55" i="4"/>
  <c r="H54" i="4"/>
  <c r="E54" i="4"/>
  <c r="F54" i="4" s="1"/>
  <c r="G54" i="4" s="1"/>
  <c r="A5" i="6"/>
  <c r="H4" i="6"/>
  <c r="E7" i="6"/>
  <c r="F7" i="6" s="1"/>
  <c r="G7" i="6" s="1"/>
  <c r="A3" i="5"/>
  <c r="A4" i="5" s="1"/>
  <c r="A5" i="5" s="1"/>
  <c r="A6" i="5" s="1"/>
  <c r="A7" i="5" s="1"/>
  <c r="A8" i="5" s="1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N5" i="4"/>
  <c r="N6" i="4" s="1"/>
  <c r="E3" i="4"/>
  <c r="F3" i="4" s="1"/>
  <c r="G3" i="4" s="1"/>
  <c r="A3" i="4"/>
  <c r="E2" i="4"/>
  <c r="F2" i="4" s="1"/>
  <c r="B2" i="4"/>
  <c r="N5" i="3"/>
  <c r="N6" i="3" s="1"/>
  <c r="A4" i="3"/>
  <c r="A3" i="3"/>
  <c r="F2" i="3"/>
  <c r="E2" i="3"/>
  <c r="B2" i="3"/>
  <c r="H82" i="8" l="1"/>
  <c r="A83" i="8"/>
  <c r="H69" i="9"/>
  <c r="A70" i="9"/>
  <c r="D56" i="10"/>
  <c r="E55" i="10"/>
  <c r="F55" i="10" s="1"/>
  <c r="G55" i="10" s="1"/>
  <c r="H81" i="10"/>
  <c r="A82" i="10"/>
  <c r="E79" i="6"/>
  <c r="F79" i="6" s="1"/>
  <c r="G79" i="6" s="1"/>
  <c r="H81" i="6"/>
  <c r="A82" i="6"/>
  <c r="E66" i="3"/>
  <c r="F66" i="3" s="1"/>
  <c r="G66" i="3" s="1"/>
  <c r="H70" i="3"/>
  <c r="A71" i="3"/>
  <c r="D81" i="4"/>
  <c r="E80" i="4"/>
  <c r="F80" i="4" s="1"/>
  <c r="G80" i="4" s="1"/>
  <c r="H81" i="4"/>
  <c r="A82" i="4"/>
  <c r="H82" i="12"/>
  <c r="A83" i="12"/>
  <c r="H70" i="13"/>
  <c r="A71" i="13"/>
  <c r="H81" i="15"/>
  <c r="A82" i="15"/>
  <c r="D80" i="14"/>
  <c r="E79" i="14"/>
  <c r="F79" i="14" s="1"/>
  <c r="G79" i="14" s="1"/>
  <c r="H82" i="14"/>
  <c r="A83" i="14"/>
  <c r="H69" i="16"/>
  <c r="A70" i="16"/>
  <c r="E78" i="17"/>
  <c r="F78" i="17" s="1"/>
  <c r="G78" i="17" s="1"/>
  <c r="D79" i="17"/>
  <c r="H82" i="17"/>
  <c r="A83" i="17"/>
  <c r="H82" i="18"/>
  <c r="A83" i="18"/>
  <c r="H70" i="19"/>
  <c r="A71" i="19"/>
  <c r="D56" i="20"/>
  <c r="E55" i="20"/>
  <c r="F55" i="20" s="1"/>
  <c r="G55" i="20" s="1"/>
  <c r="H82" i="20"/>
  <c r="A83" i="20"/>
  <c r="H82" i="21"/>
  <c r="A83" i="21"/>
  <c r="H70" i="22"/>
  <c r="A71" i="22"/>
  <c r="E80" i="23"/>
  <c r="F80" i="23" s="1"/>
  <c r="G80" i="23" s="1"/>
  <c r="H82" i="23"/>
  <c r="A83" i="23"/>
  <c r="H82" i="24"/>
  <c r="A83" i="24"/>
  <c r="H70" i="25"/>
  <c r="A71" i="25"/>
  <c r="E55" i="26"/>
  <c r="F55" i="26" s="1"/>
  <c r="G55" i="26" s="1"/>
  <c r="D56" i="26"/>
  <c r="E7" i="28"/>
  <c r="F7" i="28" s="1"/>
  <c r="G7" i="28" s="1"/>
  <c r="H68" i="28"/>
  <c r="A69" i="28"/>
  <c r="E8" i="41"/>
  <c r="F8" i="41" s="1"/>
  <c r="G8" i="41" s="1"/>
  <c r="E8" i="40"/>
  <c r="F8" i="40" s="1"/>
  <c r="G8" i="40" s="1"/>
  <c r="E56" i="32"/>
  <c r="F56" i="32" s="1"/>
  <c r="G56" i="32" s="1"/>
  <c r="E7" i="36"/>
  <c r="F7" i="36" s="1"/>
  <c r="G7" i="36" s="1"/>
  <c r="E8" i="38"/>
  <c r="F8" i="38" s="1"/>
  <c r="G8" i="38" s="1"/>
  <c r="H9" i="40"/>
  <c r="A10" i="40"/>
  <c r="H8" i="38"/>
  <c r="A9" i="38"/>
  <c r="H8" i="37"/>
  <c r="A9" i="37"/>
  <c r="E8" i="37"/>
  <c r="F8" i="37" s="1"/>
  <c r="G8" i="37" s="1"/>
  <c r="A9" i="31"/>
  <c r="H8" i="31"/>
  <c r="A8" i="35"/>
  <c r="H7" i="35"/>
  <c r="E8" i="34"/>
  <c r="F8" i="34" s="1"/>
  <c r="G8" i="34" s="1"/>
  <c r="A10" i="36"/>
  <c r="H9" i="36"/>
  <c r="A9" i="39"/>
  <c r="H8" i="39"/>
  <c r="A9" i="30"/>
  <c r="H8" i="30"/>
  <c r="E8" i="39"/>
  <c r="F8" i="39" s="1"/>
  <c r="G8" i="39" s="1"/>
  <c r="A10" i="32"/>
  <c r="H9" i="32"/>
  <c r="E8" i="31"/>
  <c r="F8" i="31" s="1"/>
  <c r="G8" i="31" s="1"/>
  <c r="E8" i="35"/>
  <c r="F8" i="35" s="1"/>
  <c r="G8" i="35" s="1"/>
  <c r="E8" i="33"/>
  <c r="F8" i="33" s="1"/>
  <c r="G8" i="33" s="1"/>
  <c r="H9" i="41"/>
  <c r="A10" i="41"/>
  <c r="A10" i="34"/>
  <c r="H9" i="34"/>
  <c r="A8" i="33"/>
  <c r="H7" i="33"/>
  <c r="E7" i="30"/>
  <c r="F7" i="30" s="1"/>
  <c r="G7" i="30" s="1"/>
  <c r="E8" i="32"/>
  <c r="F8" i="32" s="1"/>
  <c r="G8" i="32" s="1"/>
  <c r="H8" i="25"/>
  <c r="A9" i="25"/>
  <c r="A8" i="22"/>
  <c r="H7" i="22"/>
  <c r="E56" i="23"/>
  <c r="F56" i="23" s="1"/>
  <c r="G56" i="23" s="1"/>
  <c r="D8" i="27"/>
  <c r="E7" i="27"/>
  <c r="F7" i="27" s="1"/>
  <c r="G7" i="27" s="1"/>
  <c r="E7" i="26"/>
  <c r="F7" i="26" s="1"/>
  <c r="G7" i="26" s="1"/>
  <c r="E7" i="22"/>
  <c r="F7" i="22" s="1"/>
  <c r="G7" i="22" s="1"/>
  <c r="E7" i="23"/>
  <c r="F7" i="23" s="1"/>
  <c r="G7" i="23" s="1"/>
  <c r="A9" i="27"/>
  <c r="H8" i="27"/>
  <c r="A10" i="26"/>
  <c r="H9" i="26"/>
  <c r="E8" i="20"/>
  <c r="F8" i="20" s="1"/>
  <c r="G8" i="20" s="1"/>
  <c r="E7" i="25"/>
  <c r="F7" i="25" s="1"/>
  <c r="G7" i="25" s="1"/>
  <c r="A10" i="23"/>
  <c r="H9" i="23"/>
  <c r="E7" i="21"/>
  <c r="F7" i="21" s="1"/>
  <c r="G7" i="21" s="1"/>
  <c r="E7" i="29"/>
  <c r="F7" i="29" s="1"/>
  <c r="G7" i="29" s="1"/>
  <c r="A9" i="20"/>
  <c r="H8" i="20"/>
  <c r="E9" i="18"/>
  <c r="F9" i="18" s="1"/>
  <c r="G9" i="18" s="1"/>
  <c r="H8" i="18"/>
  <c r="A9" i="18"/>
  <c r="E8" i="24"/>
  <c r="F8" i="24" s="1"/>
  <c r="G8" i="24" s="1"/>
  <c r="H10" i="29"/>
  <c r="A11" i="29"/>
  <c r="E8" i="19"/>
  <c r="F8" i="19" s="1"/>
  <c r="G8" i="19" s="1"/>
  <c r="H9" i="19"/>
  <c r="A10" i="19"/>
  <c r="A9" i="21"/>
  <c r="H8" i="21"/>
  <c r="E56" i="29"/>
  <c r="F56" i="29" s="1"/>
  <c r="G56" i="29" s="1"/>
  <c r="A8" i="28"/>
  <c r="H7" i="28"/>
  <c r="A9" i="24"/>
  <c r="H8" i="24"/>
  <c r="A8" i="17"/>
  <c r="H7" i="17"/>
  <c r="A9" i="13"/>
  <c r="H8" i="13"/>
  <c r="A9" i="12"/>
  <c r="H8" i="12"/>
  <c r="E56" i="14"/>
  <c r="F56" i="14" s="1"/>
  <c r="G56" i="14" s="1"/>
  <c r="A8" i="16"/>
  <c r="H7" i="16"/>
  <c r="E7" i="13"/>
  <c r="F7" i="13" s="1"/>
  <c r="G7" i="13" s="1"/>
  <c r="E7" i="15"/>
  <c r="F7" i="15" s="1"/>
  <c r="G7" i="15" s="1"/>
  <c r="A10" i="14"/>
  <c r="H9" i="14"/>
  <c r="E8" i="12"/>
  <c r="F8" i="12" s="1"/>
  <c r="G8" i="12" s="1"/>
  <c r="E7" i="14"/>
  <c r="F7" i="14" s="1"/>
  <c r="G7" i="14" s="1"/>
  <c r="E56" i="17"/>
  <c r="F56" i="17" s="1"/>
  <c r="G56" i="17" s="1"/>
  <c r="E9" i="17"/>
  <c r="F9" i="17" s="1"/>
  <c r="G9" i="17" s="1"/>
  <c r="E8" i="16"/>
  <c r="F8" i="16" s="1"/>
  <c r="G8" i="16" s="1"/>
  <c r="A10" i="15"/>
  <c r="H9" i="15"/>
  <c r="H8" i="10"/>
  <c r="A9" i="10"/>
  <c r="E8" i="9"/>
  <c r="F8" i="9" s="1"/>
  <c r="G8" i="9" s="1"/>
  <c r="E8" i="8"/>
  <c r="F8" i="8" s="1"/>
  <c r="G8" i="8" s="1"/>
  <c r="E8" i="10"/>
  <c r="F8" i="10" s="1"/>
  <c r="G8" i="10" s="1"/>
  <c r="A10" i="9"/>
  <c r="H9" i="9"/>
  <c r="A9" i="8"/>
  <c r="H8" i="8"/>
  <c r="E55" i="4"/>
  <c r="F55" i="4" s="1"/>
  <c r="G55" i="4" s="1"/>
  <c r="H55" i="4"/>
  <c r="A56" i="4"/>
  <c r="E4" i="4"/>
  <c r="F4" i="4" s="1"/>
  <c r="G4" i="4" s="1"/>
  <c r="E8" i="6"/>
  <c r="F8" i="6" s="1"/>
  <c r="G8" i="6" s="1"/>
  <c r="H5" i="6"/>
  <c r="A6" i="6"/>
  <c r="A9" i="5"/>
  <c r="A4" i="4"/>
  <c r="E6" i="4"/>
  <c r="F6" i="4" s="1"/>
  <c r="G6" i="4" s="1"/>
  <c r="E5" i="4"/>
  <c r="F5" i="4" s="1"/>
  <c r="G5" i="4" s="1"/>
  <c r="E5" i="3"/>
  <c r="F5" i="3" s="1"/>
  <c r="G5" i="3" s="1"/>
  <c r="E4" i="3"/>
  <c r="F4" i="3" s="1"/>
  <c r="G4" i="3" s="1"/>
  <c r="E3" i="3"/>
  <c r="F3" i="3" s="1"/>
  <c r="G3" i="3" s="1"/>
  <c r="A5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2" i="1"/>
  <c r="G3" i="1"/>
  <c r="H3" i="1" s="1"/>
  <c r="E47" i="1"/>
  <c r="O5" i="1"/>
  <c r="O6" i="1" s="1"/>
  <c r="D3" i="1"/>
  <c r="D4" i="1"/>
  <c r="D5" i="1"/>
  <c r="D12" i="1"/>
  <c r="D13" i="1"/>
  <c r="D20" i="1"/>
  <c r="D21" i="1"/>
  <c r="D28" i="1"/>
  <c r="D29" i="1"/>
  <c r="D36" i="1"/>
  <c r="D37" i="1"/>
  <c r="D44" i="1"/>
  <c r="D4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A84" i="8" l="1"/>
  <c r="H83" i="8"/>
  <c r="H70" i="9"/>
  <c r="A71" i="9"/>
  <c r="D57" i="10"/>
  <c r="E56" i="10"/>
  <c r="F56" i="10" s="1"/>
  <c r="G56" i="10" s="1"/>
  <c r="H82" i="10"/>
  <c r="A83" i="10"/>
  <c r="E80" i="6"/>
  <c r="F80" i="6" s="1"/>
  <c r="G80" i="6" s="1"/>
  <c r="H82" i="6"/>
  <c r="A83" i="6"/>
  <c r="E67" i="3"/>
  <c r="F67" i="3" s="1"/>
  <c r="G67" i="3" s="1"/>
  <c r="A72" i="3"/>
  <c r="H71" i="3"/>
  <c r="D82" i="4"/>
  <c r="E81" i="4"/>
  <c r="F81" i="4" s="1"/>
  <c r="G81" i="4" s="1"/>
  <c r="H82" i="4"/>
  <c r="A83" i="4"/>
  <c r="A84" i="12"/>
  <c r="H83" i="12"/>
  <c r="A72" i="13"/>
  <c r="H71" i="13"/>
  <c r="H82" i="15"/>
  <c r="A83" i="15"/>
  <c r="D81" i="14"/>
  <c r="E80" i="14"/>
  <c r="F80" i="14" s="1"/>
  <c r="G80" i="14" s="1"/>
  <c r="A84" i="14"/>
  <c r="H83" i="14"/>
  <c r="H70" i="16"/>
  <c r="A71" i="16"/>
  <c r="D80" i="17"/>
  <c r="E79" i="17"/>
  <c r="F79" i="17" s="1"/>
  <c r="G79" i="17" s="1"/>
  <c r="A84" i="17"/>
  <c r="H83" i="17"/>
  <c r="A84" i="18"/>
  <c r="H83" i="18"/>
  <c r="A72" i="19"/>
  <c r="H71" i="19"/>
  <c r="D57" i="20"/>
  <c r="E56" i="20"/>
  <c r="F56" i="20" s="1"/>
  <c r="G56" i="20" s="1"/>
  <c r="A84" i="20"/>
  <c r="H83" i="20"/>
  <c r="A84" i="21"/>
  <c r="H83" i="21"/>
  <c r="A72" i="22"/>
  <c r="H71" i="22"/>
  <c r="A84" i="23"/>
  <c r="H83" i="23"/>
  <c r="E81" i="23"/>
  <c r="F81" i="23" s="1"/>
  <c r="G81" i="23" s="1"/>
  <c r="A84" i="24"/>
  <c r="H83" i="24"/>
  <c r="A72" i="25"/>
  <c r="H71" i="25"/>
  <c r="D57" i="26"/>
  <c r="E56" i="26"/>
  <c r="F56" i="26" s="1"/>
  <c r="G56" i="26" s="1"/>
  <c r="E8" i="28"/>
  <c r="F8" i="28" s="1"/>
  <c r="G8" i="28" s="1"/>
  <c r="A70" i="28"/>
  <c r="H69" i="28"/>
  <c r="A11" i="41"/>
  <c r="H10" i="41"/>
  <c r="H9" i="38"/>
  <c r="A10" i="38"/>
  <c r="E9" i="41"/>
  <c r="F9" i="41" s="1"/>
  <c r="G9" i="41" s="1"/>
  <c r="E9" i="32"/>
  <c r="F9" i="32" s="1"/>
  <c r="G9" i="32" s="1"/>
  <c r="A9" i="33"/>
  <c r="H8" i="33"/>
  <c r="E9" i="35"/>
  <c r="F9" i="35" s="1"/>
  <c r="G9" i="35" s="1"/>
  <c r="A11" i="32"/>
  <c r="H10" i="32"/>
  <c r="A10" i="30"/>
  <c r="H9" i="30"/>
  <c r="A11" i="36"/>
  <c r="H10" i="36"/>
  <c r="A9" i="35"/>
  <c r="H8" i="35"/>
  <c r="A10" i="31"/>
  <c r="H9" i="31"/>
  <c r="E9" i="38"/>
  <c r="F9" i="38" s="1"/>
  <c r="G9" i="38" s="1"/>
  <c r="E9" i="31"/>
  <c r="F9" i="31" s="1"/>
  <c r="G9" i="31" s="1"/>
  <c r="E9" i="39"/>
  <c r="F9" i="39" s="1"/>
  <c r="G9" i="39" s="1"/>
  <c r="E9" i="34"/>
  <c r="F9" i="34" s="1"/>
  <c r="G9" i="34" s="1"/>
  <c r="A10" i="37"/>
  <c r="H9" i="37"/>
  <c r="A11" i="40"/>
  <c r="H10" i="40"/>
  <c r="E8" i="30"/>
  <c r="F8" i="30" s="1"/>
  <c r="G8" i="30" s="1"/>
  <c r="A11" i="34"/>
  <c r="H10" i="34"/>
  <c r="E9" i="33"/>
  <c r="F9" i="33" s="1"/>
  <c r="G9" i="33" s="1"/>
  <c r="A10" i="39"/>
  <c r="H9" i="39"/>
  <c r="E9" i="37"/>
  <c r="F9" i="37" s="1"/>
  <c r="G9" i="37" s="1"/>
  <c r="E8" i="36"/>
  <c r="F8" i="36" s="1"/>
  <c r="G8" i="36" s="1"/>
  <c r="E9" i="40"/>
  <c r="F9" i="40" s="1"/>
  <c r="G9" i="40" s="1"/>
  <c r="A12" i="29"/>
  <c r="H11" i="29"/>
  <c r="A10" i="18"/>
  <c r="H9" i="18"/>
  <c r="E8" i="26"/>
  <c r="F8" i="26" s="1"/>
  <c r="G8" i="26" s="1"/>
  <c r="E57" i="23"/>
  <c r="F57" i="23" s="1"/>
  <c r="G57" i="23" s="1"/>
  <c r="A10" i="25"/>
  <c r="H9" i="25"/>
  <c r="E8" i="21"/>
  <c r="F8" i="21" s="1"/>
  <c r="G8" i="21" s="1"/>
  <c r="H9" i="24"/>
  <c r="A10" i="24"/>
  <c r="A10" i="21"/>
  <c r="H9" i="21"/>
  <c r="H9" i="20"/>
  <c r="A10" i="20"/>
  <c r="E8" i="25"/>
  <c r="F8" i="25" s="1"/>
  <c r="G8" i="25" s="1"/>
  <c r="H10" i="26"/>
  <c r="A11" i="26"/>
  <c r="E8" i="23"/>
  <c r="F8" i="23" s="1"/>
  <c r="G8" i="23" s="1"/>
  <c r="E57" i="29"/>
  <c r="F57" i="29" s="1"/>
  <c r="G57" i="29" s="1"/>
  <c r="A11" i="19"/>
  <c r="H10" i="19"/>
  <c r="E9" i="19"/>
  <c r="F9" i="19" s="1"/>
  <c r="G9" i="19" s="1"/>
  <c r="E10" i="18"/>
  <c r="F10" i="18" s="1"/>
  <c r="G10" i="18" s="1"/>
  <c r="E8" i="29"/>
  <c r="F8" i="29" s="1"/>
  <c r="G8" i="29" s="1"/>
  <c r="H8" i="28"/>
  <c r="A9" i="28"/>
  <c r="E9" i="24"/>
  <c r="F9" i="24" s="1"/>
  <c r="G9" i="24" s="1"/>
  <c r="H10" i="23"/>
  <c r="A11" i="23"/>
  <c r="E9" i="20"/>
  <c r="F9" i="20" s="1"/>
  <c r="G9" i="20" s="1"/>
  <c r="A10" i="27"/>
  <c r="H9" i="27"/>
  <c r="E8" i="22"/>
  <c r="F8" i="22" s="1"/>
  <c r="G8" i="22" s="1"/>
  <c r="E8" i="27"/>
  <c r="F8" i="27" s="1"/>
  <c r="G8" i="27" s="1"/>
  <c r="D9" i="27"/>
  <c r="H8" i="22"/>
  <c r="A9" i="22"/>
  <c r="E8" i="14"/>
  <c r="F8" i="14" s="1"/>
  <c r="G8" i="14" s="1"/>
  <c r="H10" i="15"/>
  <c r="A11" i="15"/>
  <c r="E10" i="17"/>
  <c r="F10" i="17" s="1"/>
  <c r="G10" i="17" s="1"/>
  <c r="H10" i="14"/>
  <c r="A11" i="14"/>
  <c r="E57" i="14"/>
  <c r="F57" i="14" s="1"/>
  <c r="G57" i="14" s="1"/>
  <c r="A10" i="13"/>
  <c r="H9" i="13"/>
  <c r="E57" i="17"/>
  <c r="F57" i="17" s="1"/>
  <c r="G57" i="17" s="1"/>
  <c r="E9" i="12"/>
  <c r="F9" i="12" s="1"/>
  <c r="G9" i="12" s="1"/>
  <c r="E8" i="15"/>
  <c r="F8" i="15" s="1"/>
  <c r="G8" i="15" s="1"/>
  <c r="E8" i="13"/>
  <c r="F8" i="13" s="1"/>
  <c r="G8" i="13" s="1"/>
  <c r="E9" i="16"/>
  <c r="F9" i="16" s="1"/>
  <c r="G9" i="16" s="1"/>
  <c r="A9" i="16"/>
  <c r="H8" i="16"/>
  <c r="A10" i="12"/>
  <c r="H9" i="12"/>
  <c r="H8" i="17"/>
  <c r="A9" i="17"/>
  <c r="E9" i="9"/>
  <c r="F9" i="9" s="1"/>
  <c r="G9" i="9" s="1"/>
  <c r="H9" i="8"/>
  <c r="A10" i="8"/>
  <c r="E9" i="10"/>
  <c r="F9" i="10" s="1"/>
  <c r="G9" i="10" s="1"/>
  <c r="E9" i="8"/>
  <c r="F9" i="8" s="1"/>
  <c r="G9" i="8" s="1"/>
  <c r="A10" i="10"/>
  <c r="H9" i="10"/>
  <c r="A11" i="9"/>
  <c r="H10" i="9"/>
  <c r="H56" i="4"/>
  <c r="A57" i="4"/>
  <c r="E56" i="4"/>
  <c r="F56" i="4" s="1"/>
  <c r="G56" i="4" s="1"/>
  <c r="H6" i="6"/>
  <c r="A7" i="6"/>
  <c r="E9" i="6"/>
  <c r="F9" i="6" s="1"/>
  <c r="G9" i="6" s="1"/>
  <c r="A10" i="5"/>
  <c r="E7" i="4"/>
  <c r="F7" i="4" s="1"/>
  <c r="G7" i="4" s="1"/>
  <c r="A5" i="4"/>
  <c r="A6" i="3"/>
  <c r="E6" i="3"/>
  <c r="F6" i="3" s="1"/>
  <c r="G6" i="3" s="1"/>
  <c r="G4" i="1"/>
  <c r="D43" i="1"/>
  <c r="D35" i="1"/>
  <c r="D27" i="1"/>
  <c r="D19" i="1"/>
  <c r="D11" i="1"/>
  <c r="D42" i="1"/>
  <c r="D26" i="1"/>
  <c r="D18" i="1"/>
  <c r="D41" i="1"/>
  <c r="D25" i="1"/>
  <c r="D9" i="1"/>
  <c r="D48" i="1"/>
  <c r="D40" i="1"/>
  <c r="D24" i="1"/>
  <c r="D16" i="1"/>
  <c r="D8" i="1"/>
  <c r="D47" i="1"/>
  <c r="D39" i="1"/>
  <c r="D31" i="1"/>
  <c r="D23" i="1"/>
  <c r="D15" i="1"/>
  <c r="D7" i="1"/>
  <c r="D34" i="1"/>
  <c r="D10" i="1"/>
  <c r="D33" i="1"/>
  <c r="D17" i="1"/>
  <c r="D32" i="1"/>
  <c r="D46" i="1"/>
  <c r="D38" i="1"/>
  <c r="D30" i="1"/>
  <c r="D22" i="1"/>
  <c r="D14" i="1"/>
  <c r="D6" i="1"/>
  <c r="H84" i="8" l="1"/>
  <c r="A85" i="8"/>
  <c r="A72" i="9"/>
  <c r="H71" i="9"/>
  <c r="D58" i="10"/>
  <c r="E57" i="10"/>
  <c r="F57" i="10" s="1"/>
  <c r="G57" i="10" s="1"/>
  <c r="A84" i="10"/>
  <c r="H83" i="10"/>
  <c r="E81" i="6"/>
  <c r="F81" i="6" s="1"/>
  <c r="G81" i="6" s="1"/>
  <c r="A84" i="6"/>
  <c r="H83" i="6"/>
  <c r="E68" i="3"/>
  <c r="F68" i="3" s="1"/>
  <c r="G68" i="3" s="1"/>
  <c r="A73" i="3"/>
  <c r="H72" i="3"/>
  <c r="D83" i="4"/>
  <c r="E82" i="4"/>
  <c r="F82" i="4" s="1"/>
  <c r="G82" i="4" s="1"/>
  <c r="A84" i="4"/>
  <c r="H83" i="4"/>
  <c r="H84" i="12"/>
  <c r="A85" i="12"/>
  <c r="A73" i="13"/>
  <c r="H72" i="13"/>
  <c r="A84" i="15"/>
  <c r="H83" i="15"/>
  <c r="D82" i="14"/>
  <c r="E81" i="14"/>
  <c r="F81" i="14" s="1"/>
  <c r="G81" i="14" s="1"/>
  <c r="A85" i="14"/>
  <c r="H84" i="14"/>
  <c r="A72" i="16"/>
  <c r="H71" i="16"/>
  <c r="D81" i="17"/>
  <c r="E80" i="17"/>
  <c r="F80" i="17" s="1"/>
  <c r="G80" i="17" s="1"/>
  <c r="H84" i="17"/>
  <c r="A85" i="17"/>
  <c r="H84" i="18"/>
  <c r="A85" i="18"/>
  <c r="H72" i="19"/>
  <c r="A73" i="19"/>
  <c r="D58" i="20"/>
  <c r="E57" i="20"/>
  <c r="F57" i="20" s="1"/>
  <c r="G57" i="20" s="1"/>
  <c r="A85" i="20"/>
  <c r="H84" i="20"/>
  <c r="A85" i="21"/>
  <c r="H84" i="21"/>
  <c r="A73" i="22"/>
  <c r="H72" i="22"/>
  <c r="E82" i="23"/>
  <c r="F82" i="23" s="1"/>
  <c r="G82" i="23" s="1"/>
  <c r="A85" i="23"/>
  <c r="H84" i="23"/>
  <c r="A85" i="24"/>
  <c r="H84" i="24"/>
  <c r="A73" i="25"/>
  <c r="H72" i="25"/>
  <c r="D58" i="26"/>
  <c r="E57" i="26"/>
  <c r="F57" i="26" s="1"/>
  <c r="G57" i="26" s="1"/>
  <c r="E9" i="28"/>
  <c r="F9" i="28" s="1"/>
  <c r="G9" i="28" s="1"/>
  <c r="A71" i="28"/>
  <c r="H70" i="28"/>
  <c r="E10" i="37"/>
  <c r="F10" i="37" s="1"/>
  <c r="G10" i="37" s="1"/>
  <c r="E9" i="30"/>
  <c r="F9" i="30" s="1"/>
  <c r="G9" i="30" s="1"/>
  <c r="E10" i="38"/>
  <c r="F10" i="38" s="1"/>
  <c r="G10" i="38" s="1"/>
  <c r="E10" i="41"/>
  <c r="F10" i="41" s="1"/>
  <c r="G10" i="41" s="1"/>
  <c r="A11" i="38"/>
  <c r="H10" i="38"/>
  <c r="E10" i="40"/>
  <c r="F10" i="40" s="1"/>
  <c r="G10" i="40" s="1"/>
  <c r="E10" i="33"/>
  <c r="F10" i="33" s="1"/>
  <c r="G10" i="33" s="1"/>
  <c r="A12" i="40"/>
  <c r="H11" i="40"/>
  <c r="E10" i="39"/>
  <c r="F10" i="39" s="1"/>
  <c r="G10" i="39" s="1"/>
  <c r="H10" i="31"/>
  <c r="A11" i="31"/>
  <c r="H11" i="36"/>
  <c r="A12" i="36"/>
  <c r="A12" i="32"/>
  <c r="H11" i="32"/>
  <c r="H9" i="33"/>
  <c r="A10" i="33"/>
  <c r="E10" i="34"/>
  <c r="F10" i="34" s="1"/>
  <c r="G10" i="34" s="1"/>
  <c r="E10" i="32"/>
  <c r="F10" i="32" s="1"/>
  <c r="G10" i="32" s="1"/>
  <c r="E9" i="36"/>
  <c r="F9" i="36" s="1"/>
  <c r="G9" i="36" s="1"/>
  <c r="H10" i="39"/>
  <c r="A11" i="39"/>
  <c r="H11" i="34"/>
  <c r="A12" i="34"/>
  <c r="A11" i="37"/>
  <c r="H10" i="37"/>
  <c r="E10" i="31"/>
  <c r="F10" i="31" s="1"/>
  <c r="G10" i="31" s="1"/>
  <c r="H9" i="35"/>
  <c r="A10" i="35"/>
  <c r="A11" i="30"/>
  <c r="H10" i="30"/>
  <c r="E10" i="35"/>
  <c r="F10" i="35" s="1"/>
  <c r="G10" i="35" s="1"/>
  <c r="H11" i="41"/>
  <c r="A12" i="41"/>
  <c r="H11" i="19"/>
  <c r="A12" i="19"/>
  <c r="H10" i="25"/>
  <c r="A11" i="25"/>
  <c r="E9" i="26"/>
  <c r="F9" i="26" s="1"/>
  <c r="G9" i="26" s="1"/>
  <c r="A13" i="29"/>
  <c r="H12" i="29"/>
  <c r="A10" i="22"/>
  <c r="H9" i="22"/>
  <c r="E9" i="22"/>
  <c r="F9" i="22" s="1"/>
  <c r="G9" i="22" s="1"/>
  <c r="E10" i="20"/>
  <c r="F10" i="20" s="1"/>
  <c r="G10" i="20" s="1"/>
  <c r="E9" i="29"/>
  <c r="F9" i="29" s="1"/>
  <c r="G9" i="29" s="1"/>
  <c r="E10" i="19"/>
  <c r="F10" i="19" s="1"/>
  <c r="G10" i="19" s="1"/>
  <c r="E58" i="29"/>
  <c r="F58" i="29" s="1"/>
  <c r="G58" i="29" s="1"/>
  <c r="E9" i="25"/>
  <c r="F9" i="25" s="1"/>
  <c r="G9" i="25" s="1"/>
  <c r="E9" i="21"/>
  <c r="F9" i="21" s="1"/>
  <c r="G9" i="21" s="1"/>
  <c r="E58" i="23"/>
  <c r="F58" i="23" s="1"/>
  <c r="G58" i="23" s="1"/>
  <c r="E9" i="23"/>
  <c r="F9" i="23" s="1"/>
  <c r="G9" i="23" s="1"/>
  <c r="H10" i="21"/>
  <c r="A11" i="21"/>
  <c r="H10" i="18"/>
  <c r="A11" i="18"/>
  <c r="A11" i="27"/>
  <c r="H10" i="27"/>
  <c r="E10" i="24"/>
  <c r="F10" i="24" s="1"/>
  <c r="G10" i="24" s="1"/>
  <c r="E9" i="27"/>
  <c r="F9" i="27" s="1"/>
  <c r="G9" i="27" s="1"/>
  <c r="D10" i="27"/>
  <c r="A12" i="23"/>
  <c r="H11" i="23"/>
  <c r="A10" i="28"/>
  <c r="H9" i="28"/>
  <c r="E11" i="18"/>
  <c r="F11" i="18" s="1"/>
  <c r="G11" i="18" s="1"/>
  <c r="A12" i="26"/>
  <c r="H11" i="26"/>
  <c r="A11" i="20"/>
  <c r="H10" i="20"/>
  <c r="A11" i="24"/>
  <c r="H10" i="24"/>
  <c r="E9" i="13"/>
  <c r="F9" i="13" s="1"/>
  <c r="G9" i="13" s="1"/>
  <c r="A12" i="14"/>
  <c r="H11" i="14"/>
  <c r="H11" i="15"/>
  <c r="A12" i="15"/>
  <c r="E10" i="12"/>
  <c r="F10" i="12" s="1"/>
  <c r="H10" i="13"/>
  <c r="A11" i="13"/>
  <c r="A10" i="17"/>
  <c r="H9" i="17"/>
  <c r="H9" i="16"/>
  <c r="A10" i="16"/>
  <c r="E10" i="16"/>
  <c r="F10" i="16" s="1"/>
  <c r="G10" i="16" s="1"/>
  <c r="E9" i="15"/>
  <c r="F9" i="15" s="1"/>
  <c r="G9" i="15" s="1"/>
  <c r="E58" i="17"/>
  <c r="F58" i="17" s="1"/>
  <c r="G58" i="17" s="1"/>
  <c r="E58" i="14"/>
  <c r="F58" i="14" s="1"/>
  <c r="G58" i="14" s="1"/>
  <c r="E9" i="14"/>
  <c r="F9" i="14" s="1"/>
  <c r="G9" i="14" s="1"/>
  <c r="H10" i="12"/>
  <c r="A11" i="12"/>
  <c r="E11" i="17"/>
  <c r="F11" i="17" s="1"/>
  <c r="G11" i="17" s="1"/>
  <c r="E10" i="10"/>
  <c r="F10" i="10" s="1"/>
  <c r="G10" i="10" s="1"/>
  <c r="E10" i="9"/>
  <c r="F10" i="9" s="1"/>
  <c r="G10" i="9" s="1"/>
  <c r="A11" i="8"/>
  <c r="H10" i="8"/>
  <c r="H11" i="9"/>
  <c r="A12" i="9"/>
  <c r="E10" i="8"/>
  <c r="F10" i="8" s="1"/>
  <c r="G10" i="8" s="1"/>
  <c r="A11" i="10"/>
  <c r="H10" i="10"/>
  <c r="E57" i="4"/>
  <c r="F57" i="4" s="1"/>
  <c r="G57" i="4" s="1"/>
  <c r="H57" i="4"/>
  <c r="A58" i="4"/>
  <c r="E10" i="6"/>
  <c r="F10" i="6" s="1"/>
  <c r="G10" i="6" s="1"/>
  <c r="A8" i="6"/>
  <c r="H7" i="6"/>
  <c r="A11" i="5"/>
  <c r="E8" i="4"/>
  <c r="F8" i="4" s="1"/>
  <c r="G8" i="4" s="1"/>
  <c r="A6" i="4"/>
  <c r="E7" i="3"/>
  <c r="F7" i="3" s="1"/>
  <c r="G7" i="3" s="1"/>
  <c r="A7" i="3"/>
  <c r="H4" i="1"/>
  <c r="G5" i="1"/>
  <c r="H85" i="8" l="1"/>
  <c r="A86" i="8"/>
  <c r="H72" i="9"/>
  <c r="A73" i="9"/>
  <c r="D59" i="10"/>
  <c r="E58" i="10"/>
  <c r="F58" i="10" s="1"/>
  <c r="G58" i="10" s="1"/>
  <c r="H84" i="10"/>
  <c r="A85" i="10"/>
  <c r="E82" i="6"/>
  <c r="F82" i="6" s="1"/>
  <c r="G82" i="6" s="1"/>
  <c r="H84" i="6"/>
  <c r="A85" i="6"/>
  <c r="E69" i="3"/>
  <c r="F69" i="3" s="1"/>
  <c r="G69" i="3" s="1"/>
  <c r="H73" i="3"/>
  <c r="A74" i="3"/>
  <c r="D84" i="4"/>
  <c r="E83" i="4"/>
  <c r="F83" i="4" s="1"/>
  <c r="G83" i="4" s="1"/>
  <c r="H84" i="4"/>
  <c r="A85" i="4"/>
  <c r="H85" i="12"/>
  <c r="A86" i="12"/>
  <c r="H73" i="13"/>
  <c r="A74" i="13"/>
  <c r="H84" i="15"/>
  <c r="A85" i="15"/>
  <c r="D83" i="14"/>
  <c r="E82" i="14"/>
  <c r="F82" i="14" s="1"/>
  <c r="G82" i="14" s="1"/>
  <c r="H85" i="14"/>
  <c r="A86" i="14"/>
  <c r="H72" i="16"/>
  <c r="A73" i="16"/>
  <c r="D82" i="17"/>
  <c r="E81" i="17"/>
  <c r="F81" i="17" s="1"/>
  <c r="G81" i="17" s="1"/>
  <c r="H85" i="17"/>
  <c r="A86" i="17"/>
  <c r="H85" i="18"/>
  <c r="A86" i="18"/>
  <c r="H73" i="19"/>
  <c r="A74" i="19"/>
  <c r="D59" i="20"/>
  <c r="E58" i="20"/>
  <c r="F58" i="20" s="1"/>
  <c r="G58" i="20" s="1"/>
  <c r="H85" i="20"/>
  <c r="A86" i="20"/>
  <c r="H85" i="21"/>
  <c r="A86" i="21"/>
  <c r="H73" i="22"/>
  <c r="A74" i="22"/>
  <c r="A86" i="23"/>
  <c r="H85" i="23"/>
  <c r="E83" i="23"/>
  <c r="F83" i="23" s="1"/>
  <c r="G83" i="23" s="1"/>
  <c r="H85" i="24"/>
  <c r="A86" i="24"/>
  <c r="H73" i="25"/>
  <c r="A74" i="25"/>
  <c r="D59" i="26"/>
  <c r="E58" i="26"/>
  <c r="F58" i="26" s="1"/>
  <c r="G58" i="26" s="1"/>
  <c r="E10" i="28"/>
  <c r="F10" i="28" s="1"/>
  <c r="G10" i="28" s="1"/>
  <c r="H71" i="28"/>
  <c r="H11" i="30"/>
  <c r="A12" i="30"/>
  <c r="A13" i="41"/>
  <c r="H12" i="41"/>
  <c r="A13" i="34"/>
  <c r="H12" i="34"/>
  <c r="E10" i="36"/>
  <c r="F10" i="36" s="1"/>
  <c r="G10" i="36" s="1"/>
  <c r="E11" i="32"/>
  <c r="F11" i="32" s="1"/>
  <c r="G11" i="32" s="1"/>
  <c r="A11" i="33"/>
  <c r="H10" i="33"/>
  <c r="H12" i="36"/>
  <c r="A13" i="36"/>
  <c r="E11" i="33"/>
  <c r="F11" i="33" s="1"/>
  <c r="G11" i="33" s="1"/>
  <c r="E11" i="38"/>
  <c r="F11" i="38" s="1"/>
  <c r="G11" i="38" s="1"/>
  <c r="E10" i="30"/>
  <c r="F10" i="30" s="1"/>
  <c r="G10" i="30" s="1"/>
  <c r="E11" i="31"/>
  <c r="F11" i="31" s="1"/>
  <c r="G11" i="31" s="1"/>
  <c r="E11" i="34"/>
  <c r="F11" i="34" s="1"/>
  <c r="G11" i="34" s="1"/>
  <c r="E11" i="39"/>
  <c r="F11" i="39" s="1"/>
  <c r="G11" i="39" s="1"/>
  <c r="A12" i="38"/>
  <c r="H11" i="38"/>
  <c r="E11" i="35"/>
  <c r="F11" i="35" s="1"/>
  <c r="G11" i="35" s="1"/>
  <c r="H10" i="35"/>
  <c r="A11" i="35"/>
  <c r="H11" i="39"/>
  <c r="A12" i="39"/>
  <c r="A12" i="31"/>
  <c r="H11" i="31"/>
  <c r="E11" i="40"/>
  <c r="F11" i="40" s="1"/>
  <c r="G11" i="40" s="1"/>
  <c r="E11" i="37"/>
  <c r="F11" i="37" s="1"/>
  <c r="G11" i="37" s="1"/>
  <c r="A12" i="37"/>
  <c r="H11" i="37"/>
  <c r="H12" i="32"/>
  <c r="A13" i="32"/>
  <c r="A13" i="40"/>
  <c r="H12" i="40"/>
  <c r="E11" i="41"/>
  <c r="F11" i="41" s="1"/>
  <c r="G11" i="41" s="1"/>
  <c r="E10" i="22"/>
  <c r="F10" i="22" s="1"/>
  <c r="G10" i="22" s="1"/>
  <c r="A12" i="25"/>
  <c r="H11" i="25"/>
  <c r="A12" i="24"/>
  <c r="H11" i="24"/>
  <c r="H12" i="26"/>
  <c r="A13" i="26"/>
  <c r="A11" i="28"/>
  <c r="H10" i="28"/>
  <c r="H11" i="27"/>
  <c r="A12" i="27"/>
  <c r="E59" i="23"/>
  <c r="F59" i="23" s="1"/>
  <c r="G59" i="23" s="1"/>
  <c r="E10" i="21"/>
  <c r="F10" i="21" s="1"/>
  <c r="G10" i="21" s="1"/>
  <c r="E59" i="29"/>
  <c r="F59" i="29" s="1"/>
  <c r="G59" i="29" s="1"/>
  <c r="E10" i="29"/>
  <c r="F10" i="29" s="1"/>
  <c r="G10" i="29" s="1"/>
  <c r="A14" i="29"/>
  <c r="H13" i="29"/>
  <c r="E12" i="18"/>
  <c r="F12" i="18" s="1"/>
  <c r="G12" i="18" s="1"/>
  <c r="E11" i="24"/>
  <c r="F11" i="24" s="1"/>
  <c r="G11" i="24" s="1"/>
  <c r="H11" i="18"/>
  <c r="A12" i="18"/>
  <c r="E10" i="23"/>
  <c r="F10" i="23" s="1"/>
  <c r="G10" i="23" s="1"/>
  <c r="E10" i="25"/>
  <c r="F10" i="25" s="1"/>
  <c r="G10" i="25" s="1"/>
  <c r="E11" i="20"/>
  <c r="F11" i="20" s="1"/>
  <c r="G11" i="20" s="1"/>
  <c r="A13" i="19"/>
  <c r="H12" i="19"/>
  <c r="D11" i="27"/>
  <c r="E10" i="27"/>
  <c r="F10" i="27" s="1"/>
  <c r="G10" i="27" s="1"/>
  <c r="H11" i="21"/>
  <c r="A12" i="21"/>
  <c r="H11" i="20"/>
  <c r="A12" i="20"/>
  <c r="H12" i="23"/>
  <c r="A13" i="23"/>
  <c r="E11" i="19"/>
  <c r="F11" i="19" s="1"/>
  <c r="G11" i="19" s="1"/>
  <c r="H10" i="22"/>
  <c r="A11" i="22"/>
  <c r="E10" i="26"/>
  <c r="F10" i="26" s="1"/>
  <c r="G10" i="26" s="1"/>
  <c r="E12" i="17"/>
  <c r="F12" i="17" s="1"/>
  <c r="G12" i="17" s="1"/>
  <c r="E11" i="12"/>
  <c r="F11" i="12" s="1"/>
  <c r="G11" i="12" s="1"/>
  <c r="E10" i="14"/>
  <c r="F10" i="14" s="1"/>
  <c r="G10" i="14" s="1"/>
  <c r="E59" i="17"/>
  <c r="F59" i="17" s="1"/>
  <c r="G59" i="17" s="1"/>
  <c r="H10" i="17"/>
  <c r="A11" i="17"/>
  <c r="H12" i="14"/>
  <c r="A13" i="14"/>
  <c r="H11" i="12"/>
  <c r="A12" i="12"/>
  <c r="E59" i="14"/>
  <c r="F59" i="14" s="1"/>
  <c r="G59" i="14" s="1"/>
  <c r="A11" i="16"/>
  <c r="H10" i="16"/>
  <c r="A12" i="13"/>
  <c r="H11" i="13"/>
  <c r="A13" i="15"/>
  <c r="H12" i="15"/>
  <c r="E11" i="16"/>
  <c r="F11" i="16" s="1"/>
  <c r="G11" i="16" s="1"/>
  <c r="E10" i="15"/>
  <c r="F10" i="15" s="1"/>
  <c r="G10" i="15" s="1"/>
  <c r="E10" i="13"/>
  <c r="F10" i="13" s="1"/>
  <c r="G10" i="13" s="1"/>
  <c r="E11" i="10"/>
  <c r="F11" i="10" s="1"/>
  <c r="G11" i="10" s="1"/>
  <c r="A12" i="10"/>
  <c r="H11" i="10"/>
  <c r="E11" i="8"/>
  <c r="F11" i="8" s="1"/>
  <c r="G11" i="8" s="1"/>
  <c r="A13" i="9"/>
  <c r="H12" i="9"/>
  <c r="A12" i="8"/>
  <c r="H11" i="8"/>
  <c r="E11" i="9"/>
  <c r="F11" i="9" s="1"/>
  <c r="G11" i="9" s="1"/>
  <c r="A59" i="4"/>
  <c r="H58" i="4"/>
  <c r="E58" i="4"/>
  <c r="F58" i="4" s="1"/>
  <c r="G58" i="4" s="1"/>
  <c r="A9" i="6"/>
  <c r="H8" i="6"/>
  <c r="E11" i="6"/>
  <c r="F11" i="6" s="1"/>
  <c r="G11" i="6" s="1"/>
  <c r="A12" i="5"/>
  <c r="A7" i="4"/>
  <c r="E9" i="4"/>
  <c r="F9" i="4" s="1"/>
  <c r="G9" i="4" s="1"/>
  <c r="A8" i="3"/>
  <c r="E8" i="3"/>
  <c r="F8" i="3" s="1"/>
  <c r="G8" i="3" s="1"/>
  <c r="H5" i="1"/>
  <c r="G6" i="1"/>
  <c r="H86" i="8" l="1"/>
  <c r="A87" i="8"/>
  <c r="H73" i="9"/>
  <c r="A74" i="9"/>
  <c r="D60" i="10"/>
  <c r="E59" i="10"/>
  <c r="F59" i="10" s="1"/>
  <c r="G59" i="10" s="1"/>
  <c r="H85" i="10"/>
  <c r="A86" i="10"/>
  <c r="E83" i="6"/>
  <c r="F83" i="6" s="1"/>
  <c r="G83" i="6" s="1"/>
  <c r="H85" i="6"/>
  <c r="A86" i="6"/>
  <c r="E70" i="3"/>
  <c r="F70" i="3" s="1"/>
  <c r="G70" i="3" s="1"/>
  <c r="H74" i="3"/>
  <c r="A75" i="3"/>
  <c r="D85" i="4"/>
  <c r="E84" i="4"/>
  <c r="F84" i="4" s="1"/>
  <c r="G84" i="4" s="1"/>
  <c r="H85" i="4"/>
  <c r="A86" i="4"/>
  <c r="H86" i="12"/>
  <c r="A87" i="12"/>
  <c r="H74" i="13"/>
  <c r="A75" i="13"/>
  <c r="A86" i="15"/>
  <c r="H85" i="15"/>
  <c r="D84" i="14"/>
  <c r="E83" i="14"/>
  <c r="F83" i="14" s="1"/>
  <c r="G83" i="14" s="1"/>
  <c r="H86" i="14"/>
  <c r="A87" i="14"/>
  <c r="H73" i="16"/>
  <c r="A74" i="16"/>
  <c r="D83" i="17"/>
  <c r="E82" i="17"/>
  <c r="F82" i="17" s="1"/>
  <c r="G82" i="17" s="1"/>
  <c r="H86" i="17"/>
  <c r="A87" i="17"/>
  <c r="H86" i="18"/>
  <c r="A87" i="18"/>
  <c r="H74" i="19"/>
  <c r="A75" i="19"/>
  <c r="D60" i="20"/>
  <c r="E59" i="20"/>
  <c r="F59" i="20" s="1"/>
  <c r="G59" i="20" s="1"/>
  <c r="H86" i="20"/>
  <c r="A87" i="20"/>
  <c r="H86" i="21"/>
  <c r="A87" i="21"/>
  <c r="H74" i="22"/>
  <c r="A75" i="22"/>
  <c r="E84" i="23"/>
  <c r="F84" i="23" s="1"/>
  <c r="G84" i="23" s="1"/>
  <c r="H86" i="23"/>
  <c r="A87" i="23"/>
  <c r="H86" i="24"/>
  <c r="A87" i="24"/>
  <c r="H74" i="25"/>
  <c r="A75" i="25"/>
  <c r="D60" i="26"/>
  <c r="E59" i="26"/>
  <c r="F59" i="26" s="1"/>
  <c r="G59" i="26" s="1"/>
  <c r="E11" i="28"/>
  <c r="F11" i="28" s="1"/>
  <c r="G11" i="28" s="1"/>
  <c r="A12" i="35"/>
  <c r="H11" i="35"/>
  <c r="E12" i="33"/>
  <c r="F12" i="33" s="1"/>
  <c r="G12" i="33" s="1"/>
  <c r="E12" i="40"/>
  <c r="F12" i="40" s="1"/>
  <c r="G12" i="40" s="1"/>
  <c r="H13" i="40"/>
  <c r="A14" i="40"/>
  <c r="H12" i="37"/>
  <c r="A13" i="37"/>
  <c r="H12" i="38"/>
  <c r="A13" i="38"/>
  <c r="E12" i="34"/>
  <c r="F12" i="34" s="1"/>
  <c r="G12" i="34" s="1"/>
  <c r="E11" i="30"/>
  <c r="F11" i="30" s="1"/>
  <c r="G11" i="30" s="1"/>
  <c r="A12" i="33"/>
  <c r="H11" i="33"/>
  <c r="E11" i="36"/>
  <c r="F11" i="36" s="1"/>
  <c r="G11" i="36" s="1"/>
  <c r="H13" i="41"/>
  <c r="A14" i="41"/>
  <c r="E12" i="41"/>
  <c r="F12" i="41" s="1"/>
  <c r="G12" i="41" s="1"/>
  <c r="A14" i="32"/>
  <c r="H13" i="32"/>
  <c r="A13" i="39"/>
  <c r="H12" i="39"/>
  <c r="E12" i="35"/>
  <c r="F12" i="35" s="1"/>
  <c r="G12" i="35" s="1"/>
  <c r="E12" i="39"/>
  <c r="F12" i="39" s="1"/>
  <c r="G12" i="39" s="1"/>
  <c r="E12" i="31"/>
  <c r="F12" i="31" s="1"/>
  <c r="G12" i="31" s="1"/>
  <c r="A14" i="36"/>
  <c r="H13" i="36"/>
  <c r="H12" i="30"/>
  <c r="A13" i="30"/>
  <c r="E12" i="37"/>
  <c r="F12" i="37" s="1"/>
  <c r="G12" i="37" s="1"/>
  <c r="A13" i="31"/>
  <c r="H12" i="31"/>
  <c r="E12" i="38"/>
  <c r="F12" i="38" s="1"/>
  <c r="G12" i="38" s="1"/>
  <c r="E12" i="32"/>
  <c r="F12" i="32" s="1"/>
  <c r="G12" i="32" s="1"/>
  <c r="A14" i="34"/>
  <c r="H13" i="34"/>
  <c r="E12" i="20"/>
  <c r="F12" i="20" s="1"/>
  <c r="G12" i="20" s="1"/>
  <c r="E11" i="23"/>
  <c r="F11" i="23" s="1"/>
  <c r="G11" i="23" s="1"/>
  <c r="E12" i="24"/>
  <c r="F12" i="24" s="1"/>
  <c r="G12" i="24" s="1"/>
  <c r="H12" i="27"/>
  <c r="A13" i="27"/>
  <c r="A14" i="26"/>
  <c r="H13" i="26"/>
  <c r="E12" i="19"/>
  <c r="F12" i="19" s="1"/>
  <c r="G12" i="19" s="1"/>
  <c r="A14" i="23"/>
  <c r="H13" i="23"/>
  <c r="A14" i="19"/>
  <c r="H13" i="19"/>
  <c r="E11" i="29"/>
  <c r="F11" i="29" s="1"/>
  <c r="G11" i="29" s="1"/>
  <c r="E11" i="21"/>
  <c r="F11" i="21" s="1"/>
  <c r="G11" i="21" s="1"/>
  <c r="H12" i="25"/>
  <c r="A13" i="25"/>
  <c r="E11" i="25"/>
  <c r="F11" i="25" s="1"/>
  <c r="G11" i="25" s="1"/>
  <c r="A13" i="18"/>
  <c r="H12" i="18"/>
  <c r="E11" i="22"/>
  <c r="F11" i="22" s="1"/>
  <c r="G11" i="22" s="1"/>
  <c r="E11" i="26"/>
  <c r="F11" i="26" s="1"/>
  <c r="G11" i="26" s="1"/>
  <c r="A13" i="21"/>
  <c r="H12" i="21"/>
  <c r="A12" i="22"/>
  <c r="H11" i="22"/>
  <c r="A13" i="20"/>
  <c r="H12" i="20"/>
  <c r="D12" i="27"/>
  <c r="E11" i="27"/>
  <c r="F11" i="27" s="1"/>
  <c r="G11" i="27" s="1"/>
  <c r="E13" i="18"/>
  <c r="F13" i="18" s="1"/>
  <c r="G13" i="18" s="1"/>
  <c r="H14" i="29"/>
  <c r="A15" i="29"/>
  <c r="E60" i="29"/>
  <c r="F60" i="29" s="1"/>
  <c r="G60" i="29" s="1"/>
  <c r="E60" i="23"/>
  <c r="F60" i="23" s="1"/>
  <c r="G60" i="23" s="1"/>
  <c r="A12" i="28"/>
  <c r="H11" i="28"/>
  <c r="A13" i="24"/>
  <c r="H12" i="24"/>
  <c r="E12" i="12"/>
  <c r="F12" i="12" s="1"/>
  <c r="G12" i="12" s="1"/>
  <c r="E11" i="13"/>
  <c r="F11" i="13" s="1"/>
  <c r="G11" i="13" s="1"/>
  <c r="E12" i="16"/>
  <c r="F12" i="16" s="1"/>
  <c r="G12" i="16" s="1"/>
  <c r="A13" i="13"/>
  <c r="H12" i="13"/>
  <c r="E60" i="14"/>
  <c r="F60" i="14" s="1"/>
  <c r="G60" i="14" s="1"/>
  <c r="E60" i="17"/>
  <c r="F60" i="17" s="1"/>
  <c r="G60" i="17" s="1"/>
  <c r="A14" i="14"/>
  <c r="H13" i="14"/>
  <c r="A13" i="12"/>
  <c r="H12" i="12"/>
  <c r="A12" i="17"/>
  <c r="H11" i="17"/>
  <c r="E11" i="14"/>
  <c r="F11" i="14" s="1"/>
  <c r="G11" i="14" s="1"/>
  <c r="E13" i="17"/>
  <c r="F13" i="17" s="1"/>
  <c r="G13" i="17" s="1"/>
  <c r="E11" i="15"/>
  <c r="F11" i="15" s="1"/>
  <c r="G11" i="15" s="1"/>
  <c r="A14" i="15"/>
  <c r="H13" i="15"/>
  <c r="A12" i="16"/>
  <c r="H11" i="16"/>
  <c r="E12" i="8"/>
  <c r="F12" i="8" s="1"/>
  <c r="G12" i="8" s="1"/>
  <c r="A13" i="8"/>
  <c r="H12" i="8"/>
  <c r="E12" i="10"/>
  <c r="F12" i="10" s="1"/>
  <c r="G12" i="10" s="1"/>
  <c r="E12" i="9"/>
  <c r="F12" i="9" s="1"/>
  <c r="G12" i="9" s="1"/>
  <c r="A14" i="9"/>
  <c r="H13" i="9"/>
  <c r="H12" i="10"/>
  <c r="A13" i="10"/>
  <c r="E59" i="4"/>
  <c r="F59" i="4" s="1"/>
  <c r="G59" i="4" s="1"/>
  <c r="H59" i="4"/>
  <c r="A60" i="4"/>
  <c r="E12" i="6"/>
  <c r="F12" i="6" s="1"/>
  <c r="G12" i="6" s="1"/>
  <c r="A10" i="6"/>
  <c r="H9" i="6"/>
  <c r="A13" i="5"/>
  <c r="E10" i="4"/>
  <c r="F10" i="4" s="1"/>
  <c r="G10" i="4" s="1"/>
  <c r="A8" i="4"/>
  <c r="A9" i="3"/>
  <c r="E9" i="3"/>
  <c r="F9" i="3" s="1"/>
  <c r="G9" i="3" s="1"/>
  <c r="H6" i="1"/>
  <c r="G7" i="1"/>
  <c r="A88" i="8" l="1"/>
  <c r="H87" i="8"/>
  <c r="H74" i="9"/>
  <c r="A75" i="9"/>
  <c r="D61" i="10"/>
  <c r="E60" i="10"/>
  <c r="F60" i="10" s="1"/>
  <c r="G60" i="10" s="1"/>
  <c r="H86" i="10"/>
  <c r="A87" i="10"/>
  <c r="E84" i="6"/>
  <c r="F84" i="6" s="1"/>
  <c r="G84" i="6" s="1"/>
  <c r="H86" i="6"/>
  <c r="A87" i="6"/>
  <c r="E71" i="3"/>
  <c r="F71" i="3" s="1"/>
  <c r="G71" i="3" s="1"/>
  <c r="A76" i="3"/>
  <c r="H75" i="3"/>
  <c r="D86" i="4"/>
  <c r="E85" i="4"/>
  <c r="F85" i="4" s="1"/>
  <c r="G85" i="4" s="1"/>
  <c r="H86" i="4"/>
  <c r="A87" i="4"/>
  <c r="A88" i="12"/>
  <c r="H87" i="12"/>
  <c r="A76" i="13"/>
  <c r="H75" i="13"/>
  <c r="H86" i="15"/>
  <c r="A87" i="15"/>
  <c r="D85" i="14"/>
  <c r="E84" i="14"/>
  <c r="F84" i="14" s="1"/>
  <c r="G84" i="14" s="1"/>
  <c r="A88" i="14"/>
  <c r="H87" i="14"/>
  <c r="H74" i="16"/>
  <c r="A75" i="16"/>
  <c r="D84" i="17"/>
  <c r="E83" i="17"/>
  <c r="F83" i="17" s="1"/>
  <c r="G83" i="17" s="1"/>
  <c r="A88" i="17"/>
  <c r="H87" i="17"/>
  <c r="A88" i="18"/>
  <c r="H87" i="18"/>
  <c r="A76" i="19"/>
  <c r="H75" i="19"/>
  <c r="D61" i="20"/>
  <c r="E60" i="20"/>
  <c r="F60" i="20" s="1"/>
  <c r="G60" i="20" s="1"/>
  <c r="A88" i="20"/>
  <c r="H87" i="20"/>
  <c r="A88" i="21"/>
  <c r="H87" i="21"/>
  <c r="A76" i="22"/>
  <c r="H75" i="22"/>
  <c r="A88" i="23"/>
  <c r="H87" i="23"/>
  <c r="E85" i="23"/>
  <c r="F85" i="23" s="1"/>
  <c r="G85" i="23" s="1"/>
  <c r="A88" i="24"/>
  <c r="H87" i="24"/>
  <c r="A76" i="25"/>
  <c r="H75" i="25"/>
  <c r="D61" i="26"/>
  <c r="E60" i="26"/>
  <c r="F60" i="26" s="1"/>
  <c r="G60" i="26" s="1"/>
  <c r="E12" i="28"/>
  <c r="F12" i="28" s="1"/>
  <c r="G12" i="28" s="1"/>
  <c r="A15" i="34"/>
  <c r="H14" i="34"/>
  <c r="A14" i="30"/>
  <c r="H13" i="30"/>
  <c r="E13" i="31"/>
  <c r="F13" i="31" s="1"/>
  <c r="G13" i="31" s="1"/>
  <c r="E13" i="35"/>
  <c r="F13" i="35" s="1"/>
  <c r="G13" i="35" s="1"/>
  <c r="A15" i="41"/>
  <c r="H14" i="41"/>
  <c r="E13" i="34"/>
  <c r="F13" i="34" s="1"/>
  <c r="G13" i="34" s="1"/>
  <c r="E13" i="33"/>
  <c r="F13" i="33" s="1"/>
  <c r="G13" i="33" s="1"/>
  <c r="E13" i="37"/>
  <c r="F13" i="37" s="1"/>
  <c r="G13" i="37" s="1"/>
  <c r="A15" i="32"/>
  <c r="H14" i="32"/>
  <c r="A13" i="33"/>
  <c r="H12" i="33"/>
  <c r="E13" i="39"/>
  <c r="F13" i="39" s="1"/>
  <c r="G13" i="39" s="1"/>
  <c r="E13" i="41"/>
  <c r="F13" i="41" s="1"/>
  <c r="G13" i="41" s="1"/>
  <c r="H13" i="38"/>
  <c r="A14" i="38"/>
  <c r="A14" i="37"/>
  <c r="H13" i="37"/>
  <c r="A15" i="40"/>
  <c r="H14" i="40"/>
  <c r="E13" i="38"/>
  <c r="F13" i="38" s="1"/>
  <c r="G13" i="38" s="1"/>
  <c r="E13" i="32"/>
  <c r="F13" i="32" s="1"/>
  <c r="G13" i="32" s="1"/>
  <c r="A14" i="31"/>
  <c r="H13" i="31"/>
  <c r="A15" i="36"/>
  <c r="H14" i="36"/>
  <c r="A14" i="39"/>
  <c r="H13" i="39"/>
  <c r="E12" i="36"/>
  <c r="F12" i="36" s="1"/>
  <c r="G12" i="36" s="1"/>
  <c r="E12" i="30"/>
  <c r="F12" i="30" s="1"/>
  <c r="G12" i="30" s="1"/>
  <c r="E13" i="40"/>
  <c r="F13" i="40" s="1"/>
  <c r="G13" i="40" s="1"/>
  <c r="A13" i="35"/>
  <c r="H12" i="35"/>
  <c r="H13" i="18"/>
  <c r="A14" i="18"/>
  <c r="E13" i="20"/>
  <c r="F13" i="20" s="1"/>
  <c r="G13" i="20" s="1"/>
  <c r="E61" i="23"/>
  <c r="F61" i="23" s="1"/>
  <c r="G61" i="23" s="1"/>
  <c r="A16" i="29"/>
  <c r="H15" i="29"/>
  <c r="A14" i="25"/>
  <c r="H13" i="25"/>
  <c r="E12" i="29"/>
  <c r="F12" i="29" s="1"/>
  <c r="G12" i="29" s="1"/>
  <c r="A13" i="28"/>
  <c r="H12" i="28"/>
  <c r="H12" i="22"/>
  <c r="A13" i="22"/>
  <c r="A14" i="24"/>
  <c r="H13" i="24"/>
  <c r="D13" i="27"/>
  <c r="E12" i="27"/>
  <c r="F12" i="27" s="1"/>
  <c r="G12" i="27" s="1"/>
  <c r="H13" i="20"/>
  <c r="A14" i="20"/>
  <c r="A14" i="21"/>
  <c r="H13" i="21"/>
  <c r="E12" i="22"/>
  <c r="F12" i="22" s="1"/>
  <c r="G12" i="22" s="1"/>
  <c r="E12" i="25"/>
  <c r="F12" i="25" s="1"/>
  <c r="G12" i="25" s="1"/>
  <c r="H14" i="23"/>
  <c r="A15" i="23"/>
  <c r="H14" i="26"/>
  <c r="A15" i="26"/>
  <c r="E12" i="23"/>
  <c r="F12" i="23" s="1"/>
  <c r="G12" i="23" s="1"/>
  <c r="A15" i="19"/>
  <c r="H14" i="19"/>
  <c r="E61" i="29"/>
  <c r="F61" i="29" s="1"/>
  <c r="G61" i="29" s="1"/>
  <c r="E14" i="18"/>
  <c r="F14" i="18" s="1"/>
  <c r="G14" i="18" s="1"/>
  <c r="E12" i="26"/>
  <c r="F12" i="26" s="1"/>
  <c r="G12" i="26" s="1"/>
  <c r="E12" i="21"/>
  <c r="F12" i="21" s="1"/>
  <c r="G12" i="21" s="1"/>
  <c r="E13" i="19"/>
  <c r="F13" i="19" s="1"/>
  <c r="G13" i="19" s="1"/>
  <c r="A14" i="27"/>
  <c r="H13" i="27"/>
  <c r="E13" i="24"/>
  <c r="F13" i="24" s="1"/>
  <c r="G13" i="24" s="1"/>
  <c r="E12" i="15"/>
  <c r="F12" i="15" s="1"/>
  <c r="G12" i="15" s="1"/>
  <c r="E12" i="14"/>
  <c r="F12" i="14" s="1"/>
  <c r="G12" i="14" s="1"/>
  <c r="A14" i="12"/>
  <c r="H13" i="12"/>
  <c r="A14" i="13"/>
  <c r="H13" i="13"/>
  <c r="E61" i="17"/>
  <c r="F61" i="17" s="1"/>
  <c r="G61" i="17" s="1"/>
  <c r="E61" i="14"/>
  <c r="F61" i="14" s="1"/>
  <c r="G61" i="14" s="1"/>
  <c r="E13" i="12"/>
  <c r="F13" i="12" s="1"/>
  <c r="G13" i="12" s="1"/>
  <c r="E12" i="13"/>
  <c r="F12" i="13" s="1"/>
  <c r="G12" i="13" s="1"/>
  <c r="A13" i="16"/>
  <c r="H12" i="16"/>
  <c r="A15" i="15"/>
  <c r="H14" i="15"/>
  <c r="E14" i="17"/>
  <c r="F14" i="17" s="1"/>
  <c r="G14" i="17" s="1"/>
  <c r="A13" i="17"/>
  <c r="H12" i="17"/>
  <c r="H14" i="14"/>
  <c r="A15" i="14"/>
  <c r="E13" i="16"/>
  <c r="F13" i="16" s="1"/>
  <c r="G13" i="16" s="1"/>
  <c r="A15" i="9"/>
  <c r="H14" i="9"/>
  <c r="E13" i="10"/>
  <c r="F13" i="10" s="1"/>
  <c r="G13" i="10" s="1"/>
  <c r="A14" i="10"/>
  <c r="H13" i="10"/>
  <c r="E13" i="9"/>
  <c r="F13" i="9" s="1"/>
  <c r="G13" i="9" s="1"/>
  <c r="E13" i="8"/>
  <c r="F13" i="8" s="1"/>
  <c r="G13" i="8" s="1"/>
  <c r="A14" i="8"/>
  <c r="H13" i="8"/>
  <c r="H60" i="4"/>
  <c r="A61" i="4"/>
  <c r="E60" i="4"/>
  <c r="F60" i="4" s="1"/>
  <c r="G60" i="4" s="1"/>
  <c r="H10" i="6"/>
  <c r="A11" i="6"/>
  <c r="E13" i="6"/>
  <c r="F13" i="6" s="1"/>
  <c r="G13" i="6" s="1"/>
  <c r="A14" i="5"/>
  <c r="A9" i="4"/>
  <c r="E11" i="4"/>
  <c r="F11" i="4" s="1"/>
  <c r="G11" i="4" s="1"/>
  <c r="E10" i="3"/>
  <c r="F10" i="3" s="1"/>
  <c r="G10" i="3" s="1"/>
  <c r="A10" i="3"/>
  <c r="G8" i="1"/>
  <c r="H7" i="1"/>
  <c r="A89" i="8" l="1"/>
  <c r="H88" i="8"/>
  <c r="A76" i="9"/>
  <c r="H75" i="9"/>
  <c r="D62" i="10"/>
  <c r="E61" i="10"/>
  <c r="F61" i="10" s="1"/>
  <c r="G61" i="10" s="1"/>
  <c r="A88" i="10"/>
  <c r="H87" i="10"/>
  <c r="E85" i="6"/>
  <c r="F85" i="6" s="1"/>
  <c r="G85" i="6" s="1"/>
  <c r="A88" i="6"/>
  <c r="H87" i="6"/>
  <c r="E72" i="3"/>
  <c r="F72" i="3" s="1"/>
  <c r="G72" i="3" s="1"/>
  <c r="H76" i="3"/>
  <c r="A77" i="3"/>
  <c r="D87" i="4"/>
  <c r="E86" i="4"/>
  <c r="F86" i="4" s="1"/>
  <c r="G86" i="4" s="1"/>
  <c r="A88" i="4"/>
  <c r="H87" i="4"/>
  <c r="H88" i="12"/>
  <c r="A89" i="12"/>
  <c r="H76" i="13"/>
  <c r="A77" i="13"/>
  <c r="A88" i="15"/>
  <c r="H87" i="15"/>
  <c r="D86" i="14"/>
  <c r="E85" i="14"/>
  <c r="F85" i="14" s="1"/>
  <c r="G85" i="14" s="1"/>
  <c r="H88" i="14"/>
  <c r="A89" i="14"/>
  <c r="A76" i="16"/>
  <c r="H75" i="16"/>
  <c r="D85" i="17"/>
  <c r="E84" i="17"/>
  <c r="F84" i="17" s="1"/>
  <c r="G84" i="17" s="1"/>
  <c r="A89" i="17"/>
  <c r="H88" i="17"/>
  <c r="A89" i="18"/>
  <c r="H88" i="18"/>
  <c r="A77" i="19"/>
  <c r="H76" i="19"/>
  <c r="D62" i="20"/>
  <c r="E61" i="20"/>
  <c r="F61" i="20" s="1"/>
  <c r="G61" i="20" s="1"/>
  <c r="A89" i="20"/>
  <c r="H88" i="20"/>
  <c r="A89" i="21"/>
  <c r="H88" i="21"/>
  <c r="A77" i="22"/>
  <c r="H76" i="22"/>
  <c r="E86" i="23"/>
  <c r="F86" i="23" s="1"/>
  <c r="G86" i="23" s="1"/>
  <c r="A89" i="23"/>
  <c r="H88" i="23"/>
  <c r="A89" i="24"/>
  <c r="H88" i="24"/>
  <c r="A77" i="25"/>
  <c r="H76" i="25"/>
  <c r="D62" i="26"/>
  <c r="E61" i="26"/>
  <c r="F61" i="26" s="1"/>
  <c r="G61" i="26" s="1"/>
  <c r="E13" i="28"/>
  <c r="F13" i="28" s="1"/>
  <c r="G13" i="28" s="1"/>
  <c r="E14" i="38"/>
  <c r="F14" i="38" s="1"/>
  <c r="G14" i="38" s="1"/>
  <c r="E14" i="37"/>
  <c r="F14" i="37" s="1"/>
  <c r="G14" i="37" s="1"/>
  <c r="E14" i="34"/>
  <c r="F14" i="34" s="1"/>
  <c r="G14" i="34" s="1"/>
  <c r="H13" i="35"/>
  <c r="A14" i="35"/>
  <c r="E13" i="30"/>
  <c r="F13" i="30" s="1"/>
  <c r="G13" i="30" s="1"/>
  <c r="H14" i="39"/>
  <c r="A15" i="39"/>
  <c r="H14" i="31"/>
  <c r="A15" i="31"/>
  <c r="A15" i="37"/>
  <c r="H14" i="37"/>
  <c r="E14" i="41"/>
  <c r="F14" i="41" s="1"/>
  <c r="G14" i="41" s="1"/>
  <c r="A14" i="33"/>
  <c r="H13" i="33"/>
  <c r="E14" i="35"/>
  <c r="F14" i="35" s="1"/>
  <c r="G14" i="35" s="1"/>
  <c r="A15" i="30"/>
  <c r="H14" i="30"/>
  <c r="E14" i="32"/>
  <c r="F14" i="32" s="1"/>
  <c r="G14" i="32" s="1"/>
  <c r="A15" i="38"/>
  <c r="H14" i="38"/>
  <c r="E14" i="39"/>
  <c r="F14" i="39" s="1"/>
  <c r="G14" i="39" s="1"/>
  <c r="E14" i="40"/>
  <c r="F14" i="40" s="1"/>
  <c r="G14" i="40" s="1"/>
  <c r="E13" i="36"/>
  <c r="F13" i="36" s="1"/>
  <c r="G13" i="36" s="1"/>
  <c r="A16" i="36"/>
  <c r="H15" i="36"/>
  <c r="A16" i="40"/>
  <c r="H15" i="40"/>
  <c r="A16" i="32"/>
  <c r="H15" i="32"/>
  <c r="E14" i="33"/>
  <c r="F14" i="33" s="1"/>
  <c r="G14" i="33" s="1"/>
  <c r="H15" i="41"/>
  <c r="A16" i="41"/>
  <c r="E14" i="31"/>
  <c r="F14" i="31" s="1"/>
  <c r="G14" i="31" s="1"/>
  <c r="H15" i="34"/>
  <c r="A16" i="34"/>
  <c r="E15" i="18"/>
  <c r="F15" i="18" s="1"/>
  <c r="G15" i="18" s="1"/>
  <c r="E13" i="29"/>
  <c r="F13" i="29" s="1"/>
  <c r="G13" i="29" s="1"/>
  <c r="E14" i="24"/>
  <c r="F14" i="24" s="1"/>
  <c r="G14" i="24" s="1"/>
  <c r="E14" i="19"/>
  <c r="F14" i="19" s="1"/>
  <c r="G14" i="19" s="1"/>
  <c r="E13" i="26"/>
  <c r="F13" i="26" s="1"/>
  <c r="G13" i="26" s="1"/>
  <c r="H15" i="19"/>
  <c r="A16" i="19"/>
  <c r="A15" i="21"/>
  <c r="H14" i="21"/>
  <c r="E13" i="27"/>
  <c r="F13" i="27" s="1"/>
  <c r="G13" i="27" s="1"/>
  <c r="D14" i="27"/>
  <c r="A14" i="28"/>
  <c r="H13" i="28"/>
  <c r="A17" i="29"/>
  <c r="H16" i="29"/>
  <c r="E14" i="20"/>
  <c r="F14" i="20" s="1"/>
  <c r="G14" i="20" s="1"/>
  <c r="E13" i="21"/>
  <c r="F13" i="21" s="1"/>
  <c r="G13" i="21" s="1"/>
  <c r="E62" i="29"/>
  <c r="F62" i="29" s="1"/>
  <c r="G62" i="29" s="1"/>
  <c r="A16" i="23"/>
  <c r="H15" i="23"/>
  <c r="A15" i="20"/>
  <c r="H14" i="20"/>
  <c r="A14" i="22"/>
  <c r="H13" i="22"/>
  <c r="E62" i="23"/>
  <c r="F62" i="23" s="1"/>
  <c r="G62" i="23" s="1"/>
  <c r="A15" i="18"/>
  <c r="H14" i="18"/>
  <c r="A16" i="26"/>
  <c r="H15" i="26"/>
  <c r="E13" i="25"/>
  <c r="F13" i="25" s="1"/>
  <c r="G13" i="25" s="1"/>
  <c r="A15" i="27"/>
  <c r="H14" i="27"/>
  <c r="E13" i="23"/>
  <c r="F13" i="23" s="1"/>
  <c r="G13" i="23" s="1"/>
  <c r="E13" i="22"/>
  <c r="F13" i="22" s="1"/>
  <c r="G13" i="22" s="1"/>
  <c r="H14" i="24"/>
  <c r="A15" i="24"/>
  <c r="H14" i="25"/>
  <c r="A15" i="25"/>
  <c r="E14" i="16"/>
  <c r="F14" i="16" s="1"/>
  <c r="G14" i="16" s="1"/>
  <c r="A14" i="17"/>
  <c r="H13" i="17"/>
  <c r="H15" i="15"/>
  <c r="A16" i="15"/>
  <c r="H14" i="13"/>
  <c r="A15" i="13"/>
  <c r="E13" i="14"/>
  <c r="F13" i="14" s="1"/>
  <c r="G13" i="14" s="1"/>
  <c r="A16" i="14"/>
  <c r="H15" i="14"/>
  <c r="E14" i="12"/>
  <c r="F14" i="12" s="1"/>
  <c r="G14" i="12" s="1"/>
  <c r="E62" i="17"/>
  <c r="F62" i="17" s="1"/>
  <c r="G62" i="17" s="1"/>
  <c r="E13" i="15"/>
  <c r="F13" i="15" s="1"/>
  <c r="G13" i="15" s="1"/>
  <c r="E13" i="13"/>
  <c r="F13" i="13" s="1"/>
  <c r="G13" i="13" s="1"/>
  <c r="E62" i="14"/>
  <c r="F62" i="14" s="1"/>
  <c r="G62" i="14" s="1"/>
  <c r="E15" i="17"/>
  <c r="F15" i="17" s="1"/>
  <c r="G15" i="17" s="1"/>
  <c r="H13" i="16"/>
  <c r="A14" i="16"/>
  <c r="H14" i="12"/>
  <c r="A15" i="12"/>
  <c r="H14" i="8"/>
  <c r="A15" i="8"/>
  <c r="H15" i="9"/>
  <c r="A16" i="9"/>
  <c r="E14" i="10"/>
  <c r="F14" i="10" s="1"/>
  <c r="G14" i="10" s="1"/>
  <c r="E14" i="9"/>
  <c r="F14" i="9" s="1"/>
  <c r="G14" i="9" s="1"/>
  <c r="E14" i="8"/>
  <c r="F14" i="8" s="1"/>
  <c r="G14" i="8" s="1"/>
  <c r="A15" i="10"/>
  <c r="H14" i="10"/>
  <c r="E61" i="4"/>
  <c r="F61" i="4" s="1"/>
  <c r="G61" i="4" s="1"/>
  <c r="H61" i="4"/>
  <c r="A62" i="4"/>
  <c r="H11" i="6"/>
  <c r="A12" i="6"/>
  <c r="E14" i="6"/>
  <c r="F14" i="6" s="1"/>
  <c r="G14" i="6" s="1"/>
  <c r="A15" i="5"/>
  <c r="E12" i="4"/>
  <c r="F12" i="4" s="1"/>
  <c r="G12" i="4" s="1"/>
  <c r="A10" i="4"/>
  <c r="A11" i="3"/>
  <c r="E11" i="3"/>
  <c r="F11" i="3" s="1"/>
  <c r="G11" i="3" s="1"/>
  <c r="G9" i="1"/>
  <c r="H8" i="1"/>
  <c r="H89" i="8" l="1"/>
  <c r="A90" i="8"/>
  <c r="H76" i="9"/>
  <c r="A77" i="9"/>
  <c r="D63" i="10"/>
  <c r="E62" i="10"/>
  <c r="F62" i="10" s="1"/>
  <c r="G62" i="10" s="1"/>
  <c r="H88" i="10"/>
  <c r="A89" i="10"/>
  <c r="E86" i="6"/>
  <c r="F86" i="6" s="1"/>
  <c r="G86" i="6" s="1"/>
  <c r="H88" i="6"/>
  <c r="A89" i="6"/>
  <c r="E73" i="3"/>
  <c r="F73" i="3" s="1"/>
  <c r="G73" i="3" s="1"/>
  <c r="A78" i="3"/>
  <c r="H77" i="3"/>
  <c r="D88" i="4"/>
  <c r="E87" i="4"/>
  <c r="F87" i="4" s="1"/>
  <c r="G87" i="4" s="1"/>
  <c r="H88" i="4"/>
  <c r="A89" i="4"/>
  <c r="H89" i="12"/>
  <c r="A90" i="12"/>
  <c r="H77" i="13"/>
  <c r="A78" i="13"/>
  <c r="A89" i="15"/>
  <c r="H88" i="15"/>
  <c r="D87" i="14"/>
  <c r="E86" i="14"/>
  <c r="F86" i="14" s="1"/>
  <c r="G86" i="14" s="1"/>
  <c r="A90" i="14"/>
  <c r="H89" i="14"/>
  <c r="H76" i="16"/>
  <c r="A77" i="16"/>
  <c r="D86" i="17"/>
  <c r="E85" i="17"/>
  <c r="F85" i="17" s="1"/>
  <c r="G85" i="17" s="1"/>
  <c r="H89" i="17"/>
  <c r="A90" i="17"/>
  <c r="H89" i="18"/>
  <c r="A90" i="18"/>
  <c r="H77" i="19"/>
  <c r="A78" i="19"/>
  <c r="D63" i="20"/>
  <c r="E62" i="20"/>
  <c r="F62" i="20" s="1"/>
  <c r="G62" i="20" s="1"/>
  <c r="H89" i="20"/>
  <c r="A90" i="20"/>
  <c r="H89" i="21"/>
  <c r="A90" i="21"/>
  <c r="H77" i="22"/>
  <c r="A78" i="22"/>
  <c r="H89" i="23"/>
  <c r="A90" i="23"/>
  <c r="E87" i="23"/>
  <c r="F87" i="23" s="1"/>
  <c r="G87" i="23" s="1"/>
  <c r="H89" i="24"/>
  <c r="H77" i="25"/>
  <c r="A78" i="25"/>
  <c r="D63" i="26"/>
  <c r="E62" i="26"/>
  <c r="F62" i="26" s="1"/>
  <c r="G62" i="26" s="1"/>
  <c r="E14" i="28"/>
  <c r="F14" i="28" s="1"/>
  <c r="G14" i="28" s="1"/>
  <c r="A17" i="34"/>
  <c r="H16" i="34"/>
  <c r="A17" i="41"/>
  <c r="H16" i="41"/>
  <c r="E15" i="40"/>
  <c r="F15" i="40" s="1"/>
  <c r="G15" i="40" s="1"/>
  <c r="A16" i="39"/>
  <c r="H15" i="39"/>
  <c r="H14" i="35"/>
  <c r="A15" i="35"/>
  <c r="H16" i="32"/>
  <c r="A17" i="32"/>
  <c r="H16" i="36"/>
  <c r="A17" i="36"/>
  <c r="A16" i="38"/>
  <c r="H15" i="38"/>
  <c r="A16" i="30"/>
  <c r="H15" i="30"/>
  <c r="H14" i="33"/>
  <c r="A15" i="33"/>
  <c r="A16" i="37"/>
  <c r="H15" i="37"/>
  <c r="E14" i="36"/>
  <c r="F14" i="36" s="1"/>
  <c r="G14" i="36" s="1"/>
  <c r="E15" i="39"/>
  <c r="F15" i="39" s="1"/>
  <c r="G15" i="39" s="1"/>
  <c r="E15" i="32"/>
  <c r="F15" i="32" s="1"/>
  <c r="G15" i="32" s="1"/>
  <c r="A16" i="31"/>
  <c r="H15" i="31"/>
  <c r="E14" i="30"/>
  <c r="F14" i="30" s="1"/>
  <c r="G14" i="30" s="1"/>
  <c r="E15" i="37"/>
  <c r="F15" i="37" s="1"/>
  <c r="G15" i="37" s="1"/>
  <c r="E15" i="38"/>
  <c r="F15" i="38" s="1"/>
  <c r="G15" i="38" s="1"/>
  <c r="E15" i="31"/>
  <c r="F15" i="31" s="1"/>
  <c r="G15" i="31" s="1"/>
  <c r="E15" i="33"/>
  <c r="F15" i="33" s="1"/>
  <c r="G15" i="33" s="1"/>
  <c r="A17" i="40"/>
  <c r="H16" i="40"/>
  <c r="E15" i="35"/>
  <c r="F15" i="35" s="1"/>
  <c r="G15" i="35" s="1"/>
  <c r="E15" i="41"/>
  <c r="F15" i="41" s="1"/>
  <c r="G15" i="41" s="1"/>
  <c r="E15" i="34"/>
  <c r="F15" i="34" s="1"/>
  <c r="G15" i="34" s="1"/>
  <c r="E15" i="20"/>
  <c r="F15" i="20" s="1"/>
  <c r="G15" i="20" s="1"/>
  <c r="E14" i="27"/>
  <c r="F14" i="27" s="1"/>
  <c r="G14" i="27" s="1"/>
  <c r="D15" i="27"/>
  <c r="A17" i="19"/>
  <c r="H16" i="19"/>
  <c r="A16" i="25"/>
  <c r="H15" i="25"/>
  <c r="A16" i="24"/>
  <c r="H15" i="24"/>
  <c r="E14" i="23"/>
  <c r="F14" i="23" s="1"/>
  <c r="G14" i="23" s="1"/>
  <c r="E14" i="25"/>
  <c r="F14" i="25" s="1"/>
  <c r="G14" i="25" s="1"/>
  <c r="H15" i="18"/>
  <c r="A16" i="18"/>
  <c r="H14" i="22"/>
  <c r="A15" i="22"/>
  <c r="H16" i="23"/>
  <c r="A17" i="23"/>
  <c r="H14" i="28"/>
  <c r="A15" i="28"/>
  <c r="E15" i="19"/>
  <c r="F15" i="19" s="1"/>
  <c r="G15" i="19" s="1"/>
  <c r="E14" i="29"/>
  <c r="F14" i="29" s="1"/>
  <c r="G14" i="29" s="1"/>
  <c r="E14" i="21"/>
  <c r="F14" i="21" s="1"/>
  <c r="G14" i="21" s="1"/>
  <c r="E14" i="22"/>
  <c r="F14" i="22" s="1"/>
  <c r="G14" i="22" s="1"/>
  <c r="H15" i="27"/>
  <c r="A16" i="27"/>
  <c r="H16" i="26"/>
  <c r="A17" i="26"/>
  <c r="E63" i="23"/>
  <c r="F63" i="23" s="1"/>
  <c r="G63" i="23" s="1"/>
  <c r="H15" i="20"/>
  <c r="A16" i="20"/>
  <c r="E63" i="29"/>
  <c r="F63" i="29" s="1"/>
  <c r="G63" i="29" s="1"/>
  <c r="A18" i="29"/>
  <c r="H17" i="29"/>
  <c r="H15" i="21"/>
  <c r="A16" i="21"/>
  <c r="E14" i="26"/>
  <c r="F14" i="26" s="1"/>
  <c r="G14" i="26" s="1"/>
  <c r="E15" i="24"/>
  <c r="F15" i="24" s="1"/>
  <c r="G15" i="24" s="1"/>
  <c r="E16" i="18"/>
  <c r="F16" i="18" s="1"/>
  <c r="G16" i="18" s="1"/>
  <c r="H15" i="12"/>
  <c r="A16" i="12"/>
  <c r="E16" i="17"/>
  <c r="F16" i="17" s="1"/>
  <c r="G16" i="17" s="1"/>
  <c r="A16" i="13"/>
  <c r="H15" i="13"/>
  <c r="E14" i="13"/>
  <c r="F14" i="13" s="1"/>
  <c r="G14" i="13" s="1"/>
  <c r="E63" i="17"/>
  <c r="F63" i="17" s="1"/>
  <c r="G63" i="17" s="1"/>
  <c r="A17" i="14"/>
  <c r="H16" i="14"/>
  <c r="H14" i="17"/>
  <c r="A15" i="17"/>
  <c r="A15" i="16"/>
  <c r="H14" i="16"/>
  <c r="E63" i="14"/>
  <c r="F63" i="14" s="1"/>
  <c r="G63" i="14" s="1"/>
  <c r="E14" i="15"/>
  <c r="F14" i="15" s="1"/>
  <c r="G14" i="15" s="1"/>
  <c r="A17" i="15"/>
  <c r="H16" i="15"/>
  <c r="E15" i="16"/>
  <c r="F15" i="16" s="1"/>
  <c r="G15" i="16" s="1"/>
  <c r="E15" i="12"/>
  <c r="F15" i="12" s="1"/>
  <c r="G15" i="12" s="1"/>
  <c r="E14" i="14"/>
  <c r="F14" i="14" s="1"/>
  <c r="G14" i="14" s="1"/>
  <c r="A16" i="10"/>
  <c r="H15" i="10"/>
  <c r="E15" i="9"/>
  <c r="F15" i="9" s="1"/>
  <c r="G15" i="9" s="1"/>
  <c r="E15" i="10"/>
  <c r="F15" i="10" s="1"/>
  <c r="G15" i="10" s="1"/>
  <c r="A17" i="9"/>
  <c r="H16" i="9"/>
  <c r="A16" i="8"/>
  <c r="H15" i="8"/>
  <c r="E15" i="8"/>
  <c r="F15" i="8" s="1"/>
  <c r="G15" i="8" s="1"/>
  <c r="E62" i="4"/>
  <c r="F62" i="4" s="1"/>
  <c r="G62" i="4" s="1"/>
  <c r="A63" i="4"/>
  <c r="H62" i="4"/>
  <c r="E15" i="6"/>
  <c r="F15" i="6" s="1"/>
  <c r="G15" i="6" s="1"/>
  <c r="A13" i="6"/>
  <c r="H12" i="6"/>
  <c r="A16" i="5"/>
  <c r="A11" i="4"/>
  <c r="E13" i="4"/>
  <c r="F13" i="4" s="1"/>
  <c r="G13" i="4" s="1"/>
  <c r="E12" i="3"/>
  <c r="F12" i="3" s="1"/>
  <c r="G12" i="3" s="1"/>
  <c r="A12" i="3"/>
  <c r="G10" i="1"/>
  <c r="H9" i="1"/>
  <c r="H90" i="8" l="1"/>
  <c r="A91" i="8"/>
  <c r="H77" i="9"/>
  <c r="A78" i="9"/>
  <c r="D64" i="10"/>
  <c r="E63" i="10"/>
  <c r="F63" i="10" s="1"/>
  <c r="G63" i="10" s="1"/>
  <c r="H89" i="10"/>
  <c r="A90" i="10"/>
  <c r="E87" i="6"/>
  <c r="F87" i="6" s="1"/>
  <c r="G87" i="6" s="1"/>
  <c r="H89" i="6"/>
  <c r="A90" i="6"/>
  <c r="E74" i="3"/>
  <c r="F74" i="3" s="1"/>
  <c r="G74" i="3" s="1"/>
  <c r="H78" i="3"/>
  <c r="A79" i="3"/>
  <c r="D89" i="4"/>
  <c r="E88" i="4"/>
  <c r="F88" i="4" s="1"/>
  <c r="G88" i="4" s="1"/>
  <c r="H89" i="4"/>
  <c r="A90" i="4"/>
  <c r="H90" i="12"/>
  <c r="A91" i="12"/>
  <c r="H78" i="13"/>
  <c r="A79" i="13"/>
  <c r="H89" i="15"/>
  <c r="A90" i="15"/>
  <c r="D88" i="14"/>
  <c r="E87" i="14"/>
  <c r="F87" i="14" s="1"/>
  <c r="G87" i="14" s="1"/>
  <c r="H90" i="14"/>
  <c r="A91" i="14"/>
  <c r="H77" i="16"/>
  <c r="A78" i="16"/>
  <c r="D87" i="17"/>
  <c r="E86" i="17"/>
  <c r="F86" i="17" s="1"/>
  <c r="G86" i="17" s="1"/>
  <c r="H90" i="17"/>
  <c r="A91" i="17"/>
  <c r="H90" i="18"/>
  <c r="A91" i="18"/>
  <c r="H78" i="19"/>
  <c r="A79" i="19"/>
  <c r="D64" i="20"/>
  <c r="E63" i="20"/>
  <c r="F63" i="20" s="1"/>
  <c r="G63" i="20" s="1"/>
  <c r="H90" i="20"/>
  <c r="A91" i="20"/>
  <c r="H90" i="21"/>
  <c r="A91" i="21"/>
  <c r="H78" i="22"/>
  <c r="A79" i="22"/>
  <c r="E88" i="23"/>
  <c r="F88" i="23" s="1"/>
  <c r="G88" i="23" s="1"/>
  <c r="H90" i="23"/>
  <c r="A91" i="23"/>
  <c r="H78" i="25"/>
  <c r="A79" i="25"/>
  <c r="D64" i="26"/>
  <c r="E63" i="26"/>
  <c r="F63" i="26" s="1"/>
  <c r="G63" i="26" s="1"/>
  <c r="E15" i="28"/>
  <c r="F15" i="28" s="1"/>
  <c r="G15" i="28" s="1"/>
  <c r="E16" i="35"/>
  <c r="F16" i="35" s="1"/>
  <c r="G16" i="35" s="1"/>
  <c r="A18" i="36"/>
  <c r="H17" i="36"/>
  <c r="A16" i="35"/>
  <c r="H15" i="35"/>
  <c r="E16" i="31"/>
  <c r="F16" i="31" s="1"/>
  <c r="G16" i="31" s="1"/>
  <c r="E16" i="34"/>
  <c r="F16" i="34" s="1"/>
  <c r="G16" i="34" s="1"/>
  <c r="H17" i="40"/>
  <c r="A18" i="40"/>
  <c r="E16" i="37"/>
  <c r="F16" i="37" s="1"/>
  <c r="G16" i="37" s="1"/>
  <c r="A17" i="31"/>
  <c r="H16" i="31"/>
  <c r="E16" i="39"/>
  <c r="F16" i="39" s="1"/>
  <c r="G16" i="39" s="1"/>
  <c r="H16" i="37"/>
  <c r="A17" i="37"/>
  <c r="H16" i="30"/>
  <c r="A17" i="30"/>
  <c r="H17" i="41"/>
  <c r="A18" i="41"/>
  <c r="E16" i="41"/>
  <c r="F16" i="41" s="1"/>
  <c r="G16" i="41" s="1"/>
  <c r="E16" i="33"/>
  <c r="F16" i="33" s="1"/>
  <c r="G16" i="33" s="1"/>
  <c r="E15" i="30"/>
  <c r="F15" i="30" s="1"/>
  <c r="G15" i="30" s="1"/>
  <c r="E15" i="36"/>
  <c r="F15" i="36" s="1"/>
  <c r="G15" i="36" s="1"/>
  <c r="A16" i="33"/>
  <c r="H15" i="33"/>
  <c r="A18" i="32"/>
  <c r="H17" i="32"/>
  <c r="E16" i="40"/>
  <c r="F16" i="40" s="1"/>
  <c r="G16" i="40" s="1"/>
  <c r="E16" i="38"/>
  <c r="F16" i="38" s="1"/>
  <c r="G16" i="38" s="1"/>
  <c r="E16" i="32"/>
  <c r="F16" i="32" s="1"/>
  <c r="G16" i="32" s="1"/>
  <c r="H16" i="38"/>
  <c r="A17" i="38"/>
  <c r="H16" i="39"/>
  <c r="A17" i="39"/>
  <c r="A18" i="34"/>
  <c r="H17" i="34"/>
  <c r="A16" i="28"/>
  <c r="H15" i="28"/>
  <c r="A18" i="23"/>
  <c r="H17" i="23"/>
  <c r="A17" i="18"/>
  <c r="H16" i="18"/>
  <c r="E15" i="23"/>
  <c r="F15" i="23" s="1"/>
  <c r="G15" i="23" s="1"/>
  <c r="D16" i="27"/>
  <c r="E15" i="27"/>
  <c r="F15" i="27" s="1"/>
  <c r="G15" i="27" s="1"/>
  <c r="E15" i="26"/>
  <c r="F15" i="26" s="1"/>
  <c r="G15" i="26" s="1"/>
  <c r="A17" i="20"/>
  <c r="H16" i="20"/>
  <c r="H18" i="29"/>
  <c r="A19" i="29"/>
  <c r="E15" i="29"/>
  <c r="F15" i="29" s="1"/>
  <c r="G15" i="29" s="1"/>
  <c r="H16" i="25"/>
  <c r="A17" i="25"/>
  <c r="A16" i="22"/>
  <c r="H15" i="22"/>
  <c r="E16" i="20"/>
  <c r="F16" i="20" s="1"/>
  <c r="G16" i="20" s="1"/>
  <c r="A18" i="26"/>
  <c r="H17" i="26"/>
  <c r="E17" i="18"/>
  <c r="F17" i="18" s="1"/>
  <c r="G17" i="18" s="1"/>
  <c r="E16" i="24"/>
  <c r="F16" i="24" s="1"/>
  <c r="G16" i="24" s="1"/>
  <c r="A17" i="21"/>
  <c r="H16" i="21"/>
  <c r="H16" i="27"/>
  <c r="A17" i="27"/>
  <c r="E15" i="22"/>
  <c r="F15" i="22" s="1"/>
  <c r="G15" i="22" s="1"/>
  <c r="E64" i="29"/>
  <c r="F64" i="29" s="1"/>
  <c r="G64" i="29" s="1"/>
  <c r="E64" i="23"/>
  <c r="F64" i="23" s="1"/>
  <c r="G64" i="23" s="1"/>
  <c r="E15" i="21"/>
  <c r="F15" i="21" s="1"/>
  <c r="G15" i="21" s="1"/>
  <c r="E16" i="19"/>
  <c r="F16" i="19" s="1"/>
  <c r="G16" i="19" s="1"/>
  <c r="E15" i="25"/>
  <c r="F15" i="25" s="1"/>
  <c r="G15" i="25" s="1"/>
  <c r="A17" i="24"/>
  <c r="H16" i="24"/>
  <c r="A18" i="19"/>
  <c r="H17" i="19"/>
  <c r="E17" i="17"/>
  <c r="F17" i="17" s="1"/>
  <c r="G17" i="17" s="1"/>
  <c r="E16" i="16"/>
  <c r="F16" i="16" s="1"/>
  <c r="G16" i="16" s="1"/>
  <c r="E15" i="14"/>
  <c r="F15" i="14" s="1"/>
  <c r="G15" i="14" s="1"/>
  <c r="E15" i="15"/>
  <c r="F15" i="15" s="1"/>
  <c r="G15" i="15" s="1"/>
  <c r="A16" i="16"/>
  <c r="H15" i="16"/>
  <c r="A18" i="14"/>
  <c r="H17" i="14"/>
  <c r="E15" i="13"/>
  <c r="F15" i="13" s="1"/>
  <c r="G15" i="13" s="1"/>
  <c r="E16" i="12"/>
  <c r="F16" i="12" s="1"/>
  <c r="G16" i="12" s="1"/>
  <c r="A16" i="17"/>
  <c r="H15" i="17"/>
  <c r="A17" i="12"/>
  <c r="H16" i="12"/>
  <c r="A18" i="15"/>
  <c r="H17" i="15"/>
  <c r="E64" i="14"/>
  <c r="F64" i="14" s="1"/>
  <c r="G64" i="14" s="1"/>
  <c r="E64" i="17"/>
  <c r="F64" i="17" s="1"/>
  <c r="G64" i="17" s="1"/>
  <c r="A17" i="13"/>
  <c r="H16" i="13"/>
  <c r="A17" i="8"/>
  <c r="H16" i="8"/>
  <c r="E16" i="10"/>
  <c r="F16" i="10" s="1"/>
  <c r="G16" i="10" s="1"/>
  <c r="H16" i="10"/>
  <c r="A17" i="10"/>
  <c r="E16" i="8"/>
  <c r="F16" i="8" s="1"/>
  <c r="G16" i="8" s="1"/>
  <c r="A18" i="9"/>
  <c r="H17" i="9"/>
  <c r="E16" i="9"/>
  <c r="F16" i="9" s="1"/>
  <c r="G16" i="9" s="1"/>
  <c r="H63" i="4"/>
  <c r="A64" i="4"/>
  <c r="E63" i="4"/>
  <c r="F63" i="4" s="1"/>
  <c r="G63" i="4" s="1"/>
  <c r="A14" i="6"/>
  <c r="H13" i="6"/>
  <c r="E16" i="6"/>
  <c r="F16" i="6" s="1"/>
  <c r="G16" i="6" s="1"/>
  <c r="A17" i="5"/>
  <c r="A12" i="4"/>
  <c r="E14" i="4"/>
  <c r="F14" i="4" s="1"/>
  <c r="G14" i="4" s="1"/>
  <c r="A13" i="3"/>
  <c r="E13" i="3"/>
  <c r="F13" i="3" s="1"/>
  <c r="G13" i="3" s="1"/>
  <c r="G11" i="1"/>
  <c r="H10" i="1"/>
  <c r="A92" i="8" l="1"/>
  <c r="H91" i="8"/>
  <c r="H78" i="9"/>
  <c r="A79" i="9"/>
  <c r="D65" i="10"/>
  <c r="E64" i="10"/>
  <c r="F64" i="10" s="1"/>
  <c r="G64" i="10" s="1"/>
  <c r="H90" i="10"/>
  <c r="A91" i="10"/>
  <c r="E88" i="6"/>
  <c r="F88" i="6" s="1"/>
  <c r="G88" i="6" s="1"/>
  <c r="H90" i="6"/>
  <c r="A91" i="6"/>
  <c r="E75" i="3"/>
  <c r="F75" i="3" s="1"/>
  <c r="G75" i="3" s="1"/>
  <c r="A80" i="3"/>
  <c r="H79" i="3"/>
  <c r="D90" i="4"/>
  <c r="E89" i="4"/>
  <c r="F89" i="4" s="1"/>
  <c r="G89" i="4" s="1"/>
  <c r="H90" i="4"/>
  <c r="A91" i="4"/>
  <c r="A92" i="12"/>
  <c r="H91" i="12"/>
  <c r="A80" i="13"/>
  <c r="H79" i="13"/>
  <c r="H90" i="15"/>
  <c r="A91" i="15"/>
  <c r="D89" i="14"/>
  <c r="E88" i="14"/>
  <c r="F88" i="14" s="1"/>
  <c r="G88" i="14" s="1"/>
  <c r="A92" i="14"/>
  <c r="H91" i="14"/>
  <c r="H78" i="16"/>
  <c r="A79" i="16"/>
  <c r="D88" i="17"/>
  <c r="E87" i="17"/>
  <c r="F87" i="17" s="1"/>
  <c r="G87" i="17" s="1"/>
  <c r="A92" i="17"/>
  <c r="H91" i="17"/>
  <c r="A92" i="18"/>
  <c r="H91" i="18"/>
  <c r="A80" i="19"/>
  <c r="H79" i="19"/>
  <c r="D65" i="20"/>
  <c r="E64" i="20"/>
  <c r="F64" i="20" s="1"/>
  <c r="G64" i="20" s="1"/>
  <c r="A92" i="20"/>
  <c r="H91" i="20"/>
  <c r="A92" i="21"/>
  <c r="H91" i="21"/>
  <c r="A80" i="22"/>
  <c r="H79" i="22"/>
  <c r="A92" i="23"/>
  <c r="H91" i="23"/>
  <c r="E89" i="23"/>
  <c r="F89" i="23" s="1"/>
  <c r="G89" i="23" s="1"/>
  <c r="A80" i="25"/>
  <c r="H79" i="25"/>
  <c r="D65" i="26"/>
  <c r="E64" i="26"/>
  <c r="F64" i="26" s="1"/>
  <c r="G64" i="26" s="1"/>
  <c r="E16" i="28"/>
  <c r="F16" i="28" s="1"/>
  <c r="G16" i="28" s="1"/>
  <c r="A19" i="34"/>
  <c r="H18" i="34"/>
  <c r="H17" i="38"/>
  <c r="A18" i="38"/>
  <c r="E17" i="33"/>
  <c r="F17" i="33" s="1"/>
  <c r="G17" i="33" s="1"/>
  <c r="A19" i="41"/>
  <c r="H18" i="41"/>
  <c r="A18" i="30"/>
  <c r="H17" i="30"/>
  <c r="A19" i="40"/>
  <c r="H18" i="40"/>
  <c r="E17" i="31"/>
  <c r="F17" i="31" s="1"/>
  <c r="G17" i="31" s="1"/>
  <c r="E17" i="32"/>
  <c r="F17" i="32" s="1"/>
  <c r="G17" i="32" s="1"/>
  <c r="A19" i="32"/>
  <c r="H18" i="32"/>
  <c r="E16" i="36"/>
  <c r="F16" i="36" s="1"/>
  <c r="G16" i="36" s="1"/>
  <c r="A18" i="31"/>
  <c r="H17" i="31"/>
  <c r="A19" i="36"/>
  <c r="H18" i="36"/>
  <c r="A18" i="39"/>
  <c r="H17" i="39"/>
  <c r="E17" i="41"/>
  <c r="F17" i="41" s="1"/>
  <c r="G17" i="41" s="1"/>
  <c r="A18" i="37"/>
  <c r="H17" i="37"/>
  <c r="E17" i="34"/>
  <c r="F17" i="34" s="1"/>
  <c r="G17" i="34" s="1"/>
  <c r="E17" i="35"/>
  <c r="F17" i="35" s="1"/>
  <c r="G17" i="35" s="1"/>
  <c r="E17" i="38"/>
  <c r="F17" i="38" s="1"/>
  <c r="G17" i="38" s="1"/>
  <c r="E17" i="40"/>
  <c r="F17" i="40" s="1"/>
  <c r="G17" i="40" s="1"/>
  <c r="A17" i="33"/>
  <c r="H16" i="33"/>
  <c r="E16" i="30"/>
  <c r="F16" i="30" s="1"/>
  <c r="G16" i="30" s="1"/>
  <c r="E17" i="39"/>
  <c r="F17" i="39" s="1"/>
  <c r="G17" i="39" s="1"/>
  <c r="E17" i="37"/>
  <c r="F17" i="37" s="1"/>
  <c r="G17" i="37" s="1"/>
  <c r="A17" i="35"/>
  <c r="H16" i="35"/>
  <c r="E16" i="26"/>
  <c r="F16" i="26" s="1"/>
  <c r="G16" i="26" s="1"/>
  <c r="E16" i="29"/>
  <c r="F16" i="29" s="1"/>
  <c r="G16" i="29" s="1"/>
  <c r="A19" i="19"/>
  <c r="H18" i="19"/>
  <c r="E16" i="25"/>
  <c r="F16" i="25" s="1"/>
  <c r="G16" i="25" s="1"/>
  <c r="E16" i="22"/>
  <c r="F16" i="22" s="1"/>
  <c r="G16" i="22" s="1"/>
  <c r="A18" i="21"/>
  <c r="H17" i="21"/>
  <c r="E18" i="18"/>
  <c r="F18" i="18" s="1"/>
  <c r="G18" i="18" s="1"/>
  <c r="H18" i="26"/>
  <c r="A19" i="26"/>
  <c r="H16" i="22"/>
  <c r="A17" i="22"/>
  <c r="E16" i="23"/>
  <c r="F16" i="23" s="1"/>
  <c r="G16" i="23" s="1"/>
  <c r="H18" i="23"/>
  <c r="A19" i="23"/>
  <c r="E65" i="23"/>
  <c r="F65" i="23" s="1"/>
  <c r="G65" i="23" s="1"/>
  <c r="E17" i="19"/>
  <c r="F17" i="19" s="1"/>
  <c r="G17" i="19" s="1"/>
  <c r="E65" i="29"/>
  <c r="F65" i="29" s="1"/>
  <c r="G65" i="29" s="1"/>
  <c r="A18" i="27"/>
  <c r="H17" i="27"/>
  <c r="E17" i="24"/>
  <c r="F17" i="24" s="1"/>
  <c r="G17" i="24" s="1"/>
  <c r="A18" i="25"/>
  <c r="H17" i="25"/>
  <c r="A20" i="29"/>
  <c r="H19" i="29"/>
  <c r="A18" i="24"/>
  <c r="H17" i="24"/>
  <c r="E16" i="21"/>
  <c r="F16" i="21" s="1"/>
  <c r="G16" i="21" s="1"/>
  <c r="E17" i="20"/>
  <c r="F17" i="20" s="1"/>
  <c r="G17" i="20" s="1"/>
  <c r="H17" i="20"/>
  <c r="A18" i="20"/>
  <c r="D17" i="27"/>
  <c r="E16" i="27"/>
  <c r="F16" i="27" s="1"/>
  <c r="G16" i="27" s="1"/>
  <c r="H17" i="18"/>
  <c r="A18" i="18"/>
  <c r="A17" i="28"/>
  <c r="H16" i="28"/>
  <c r="A18" i="13"/>
  <c r="H17" i="13"/>
  <c r="E65" i="14"/>
  <c r="F65" i="14" s="1"/>
  <c r="G65" i="14" s="1"/>
  <c r="A18" i="12"/>
  <c r="H17" i="12"/>
  <c r="H18" i="14"/>
  <c r="A19" i="14"/>
  <c r="E16" i="15"/>
  <c r="F16" i="15" s="1"/>
  <c r="G16" i="15" s="1"/>
  <c r="E17" i="16"/>
  <c r="F17" i="16" s="1"/>
  <c r="G17" i="16" s="1"/>
  <c r="E17" i="12"/>
  <c r="F17" i="12" s="1"/>
  <c r="G17" i="12" s="1"/>
  <c r="E16" i="13"/>
  <c r="F16" i="13" s="1"/>
  <c r="G16" i="13" s="1"/>
  <c r="E16" i="14"/>
  <c r="F16" i="14" s="1"/>
  <c r="G16" i="14" s="1"/>
  <c r="E65" i="17"/>
  <c r="F65" i="17" s="1"/>
  <c r="G65" i="17" s="1"/>
  <c r="A19" i="15"/>
  <c r="H18" i="15"/>
  <c r="A17" i="17"/>
  <c r="H16" i="17"/>
  <c r="A17" i="16"/>
  <c r="H16" i="16"/>
  <c r="E18" i="17"/>
  <c r="F18" i="17" s="1"/>
  <c r="G18" i="17" s="1"/>
  <c r="A18" i="10"/>
  <c r="H17" i="10"/>
  <c r="A19" i="9"/>
  <c r="H18" i="9"/>
  <c r="A18" i="8"/>
  <c r="H17" i="8"/>
  <c r="E17" i="9"/>
  <c r="F17" i="9" s="1"/>
  <c r="G17" i="9" s="1"/>
  <c r="E17" i="8"/>
  <c r="F17" i="8" s="1"/>
  <c r="G17" i="8" s="1"/>
  <c r="E17" i="10"/>
  <c r="F17" i="10" s="1"/>
  <c r="G17" i="10" s="1"/>
  <c r="E64" i="4"/>
  <c r="F64" i="4" s="1"/>
  <c r="G64" i="4" s="1"/>
  <c r="A65" i="4"/>
  <c r="H64" i="4"/>
  <c r="E17" i="6"/>
  <c r="F17" i="6" s="1"/>
  <c r="G17" i="6" s="1"/>
  <c r="A15" i="6"/>
  <c r="H14" i="6"/>
  <c r="A18" i="5"/>
  <c r="E15" i="4"/>
  <c r="F15" i="4" s="1"/>
  <c r="G15" i="4" s="1"/>
  <c r="A13" i="4"/>
  <c r="E14" i="3"/>
  <c r="F14" i="3" s="1"/>
  <c r="G14" i="3" s="1"/>
  <c r="A14" i="3"/>
  <c r="G12" i="1"/>
  <c r="H11" i="1"/>
  <c r="H92" i="8" l="1"/>
  <c r="A93" i="8"/>
  <c r="A80" i="9"/>
  <c r="H79" i="9"/>
  <c r="D66" i="10"/>
  <c r="E65" i="10"/>
  <c r="F65" i="10" s="1"/>
  <c r="G65" i="10" s="1"/>
  <c r="A92" i="10"/>
  <c r="H91" i="10"/>
  <c r="E89" i="6"/>
  <c r="F89" i="6" s="1"/>
  <c r="G89" i="6" s="1"/>
  <c r="A92" i="6"/>
  <c r="H91" i="6"/>
  <c r="E76" i="3"/>
  <c r="F76" i="3" s="1"/>
  <c r="G76" i="3" s="1"/>
  <c r="A81" i="3"/>
  <c r="H80" i="3"/>
  <c r="D91" i="4"/>
  <c r="E90" i="4"/>
  <c r="F90" i="4" s="1"/>
  <c r="G90" i="4" s="1"/>
  <c r="A92" i="4"/>
  <c r="H91" i="4"/>
  <c r="H92" i="12"/>
  <c r="A93" i="12"/>
  <c r="H80" i="13"/>
  <c r="A81" i="13"/>
  <c r="A92" i="15"/>
  <c r="H91" i="15"/>
  <c r="D90" i="14"/>
  <c r="E89" i="14"/>
  <c r="F89" i="14" s="1"/>
  <c r="G89" i="14" s="1"/>
  <c r="A93" i="14"/>
  <c r="H92" i="14"/>
  <c r="A80" i="16"/>
  <c r="H79" i="16"/>
  <c r="D89" i="17"/>
  <c r="E88" i="17"/>
  <c r="F88" i="17" s="1"/>
  <c r="G88" i="17" s="1"/>
  <c r="H92" i="17"/>
  <c r="A93" i="17"/>
  <c r="H92" i="18"/>
  <c r="A93" i="18"/>
  <c r="H80" i="19"/>
  <c r="A81" i="19"/>
  <c r="D66" i="20"/>
  <c r="E65" i="20"/>
  <c r="F65" i="20" s="1"/>
  <c r="G65" i="20" s="1"/>
  <c r="A93" i="20"/>
  <c r="H92" i="20"/>
  <c r="A93" i="21"/>
  <c r="H92" i="21"/>
  <c r="A81" i="22"/>
  <c r="H80" i="22"/>
  <c r="E90" i="23"/>
  <c r="F90" i="23" s="1"/>
  <c r="G90" i="23" s="1"/>
  <c r="A93" i="23"/>
  <c r="H92" i="23"/>
  <c r="A81" i="25"/>
  <c r="H80" i="25"/>
  <c r="D66" i="26"/>
  <c r="E65" i="26"/>
  <c r="F65" i="26" s="1"/>
  <c r="G65" i="26" s="1"/>
  <c r="E17" i="28"/>
  <c r="F17" i="28" s="1"/>
  <c r="G17" i="28" s="1"/>
  <c r="E18" i="39"/>
  <c r="F18" i="39" s="1"/>
  <c r="G18" i="39" s="1"/>
  <c r="H17" i="35"/>
  <c r="A18" i="35"/>
  <c r="E17" i="30"/>
  <c r="F17" i="30" s="1"/>
  <c r="G17" i="30" s="1"/>
  <c r="E18" i="40"/>
  <c r="F18" i="40" s="1"/>
  <c r="G18" i="40" s="1"/>
  <c r="E18" i="35"/>
  <c r="F18" i="35" s="1"/>
  <c r="G18" i="35" s="1"/>
  <c r="A19" i="37"/>
  <c r="H18" i="37"/>
  <c r="H18" i="39"/>
  <c r="A19" i="39"/>
  <c r="H18" i="31"/>
  <c r="A19" i="31"/>
  <c r="A20" i="32"/>
  <c r="H19" i="32"/>
  <c r="E18" i="31"/>
  <c r="F18" i="31" s="1"/>
  <c r="G18" i="31" s="1"/>
  <c r="H19" i="41"/>
  <c r="A20" i="41"/>
  <c r="E18" i="37"/>
  <c r="F18" i="37" s="1"/>
  <c r="G18" i="37" s="1"/>
  <c r="E18" i="38"/>
  <c r="F18" i="38" s="1"/>
  <c r="G18" i="38" s="1"/>
  <c r="E18" i="34"/>
  <c r="F18" i="34" s="1"/>
  <c r="G18" i="34" s="1"/>
  <c r="E18" i="41"/>
  <c r="F18" i="41" s="1"/>
  <c r="G18" i="41" s="1"/>
  <c r="E18" i="32"/>
  <c r="F18" i="32" s="1"/>
  <c r="G18" i="32" s="1"/>
  <c r="A19" i="38"/>
  <c r="H18" i="38"/>
  <c r="A18" i="33"/>
  <c r="H17" i="33"/>
  <c r="A20" i="36"/>
  <c r="H19" i="36"/>
  <c r="E17" i="36"/>
  <c r="F17" i="36" s="1"/>
  <c r="G17" i="36" s="1"/>
  <c r="A20" i="40"/>
  <c r="H19" i="40"/>
  <c r="A19" i="30"/>
  <c r="H18" i="30"/>
  <c r="E18" i="33"/>
  <c r="F18" i="33" s="1"/>
  <c r="G18" i="33" s="1"/>
  <c r="H19" i="34"/>
  <c r="A20" i="34"/>
  <c r="E66" i="29"/>
  <c r="F66" i="29" s="1"/>
  <c r="G66" i="29" s="1"/>
  <c r="E18" i="19"/>
  <c r="F18" i="19" s="1"/>
  <c r="G18" i="19" s="1"/>
  <c r="A20" i="23"/>
  <c r="H19" i="23"/>
  <c r="A18" i="22"/>
  <c r="H17" i="22"/>
  <c r="E19" i="18"/>
  <c r="F19" i="18" s="1"/>
  <c r="G19" i="18" s="1"/>
  <c r="E17" i="22"/>
  <c r="F17" i="22" s="1"/>
  <c r="G17" i="22" s="1"/>
  <c r="E17" i="21"/>
  <c r="F17" i="21" s="1"/>
  <c r="G17" i="21" s="1"/>
  <c r="A18" i="28"/>
  <c r="H17" i="28"/>
  <c r="E17" i="27"/>
  <c r="F17" i="27" s="1"/>
  <c r="G17" i="27" s="1"/>
  <c r="D18" i="27"/>
  <c r="A21" i="29"/>
  <c r="H20" i="29"/>
  <c r="E18" i="24"/>
  <c r="F18" i="24" s="1"/>
  <c r="G18" i="24" s="1"/>
  <c r="H19" i="19"/>
  <c r="A20" i="19"/>
  <c r="E17" i="26"/>
  <c r="F17" i="26" s="1"/>
  <c r="G17" i="26" s="1"/>
  <c r="A19" i="18"/>
  <c r="H18" i="18"/>
  <c r="A19" i="20"/>
  <c r="H18" i="20"/>
  <c r="E66" i="23"/>
  <c r="F66" i="23" s="1"/>
  <c r="G66" i="23" s="1"/>
  <c r="A20" i="26"/>
  <c r="H19" i="26"/>
  <c r="E17" i="25"/>
  <c r="F17" i="25" s="1"/>
  <c r="G17" i="25" s="1"/>
  <c r="E17" i="29"/>
  <c r="F17" i="29" s="1"/>
  <c r="G17" i="29" s="1"/>
  <c r="E18" i="20"/>
  <c r="F18" i="20" s="1"/>
  <c r="G18" i="20" s="1"/>
  <c r="H18" i="24"/>
  <c r="A19" i="24"/>
  <c r="H18" i="25"/>
  <c r="A19" i="25"/>
  <c r="A19" i="27"/>
  <c r="H18" i="27"/>
  <c r="E17" i="23"/>
  <c r="F17" i="23" s="1"/>
  <c r="G17" i="23" s="1"/>
  <c r="A19" i="21"/>
  <c r="H18" i="21"/>
  <c r="E17" i="13"/>
  <c r="F17" i="13" s="1"/>
  <c r="G17" i="13" s="1"/>
  <c r="A20" i="14"/>
  <c r="H19" i="14"/>
  <c r="E18" i="16"/>
  <c r="F18" i="16" s="1"/>
  <c r="G18" i="16" s="1"/>
  <c r="E66" i="17"/>
  <c r="F66" i="17" s="1"/>
  <c r="G66" i="17" s="1"/>
  <c r="E66" i="14"/>
  <c r="F66" i="14" s="1"/>
  <c r="G66" i="14" s="1"/>
  <c r="A18" i="17"/>
  <c r="H17" i="17"/>
  <c r="E17" i="14"/>
  <c r="F17" i="14" s="1"/>
  <c r="G17" i="14" s="1"/>
  <c r="E18" i="12"/>
  <c r="F18" i="12" s="1"/>
  <c r="G18" i="12" s="1"/>
  <c r="E17" i="15"/>
  <c r="F17" i="15" s="1"/>
  <c r="G17" i="15" s="1"/>
  <c r="E19" i="17"/>
  <c r="F19" i="17" s="1"/>
  <c r="G19" i="17" s="1"/>
  <c r="H17" i="16"/>
  <c r="A18" i="16"/>
  <c r="H19" i="15"/>
  <c r="A20" i="15"/>
  <c r="H18" i="12"/>
  <c r="A19" i="12"/>
  <c r="H18" i="13"/>
  <c r="A19" i="13"/>
  <c r="E18" i="10"/>
  <c r="F18" i="10" s="1"/>
  <c r="G18" i="10" s="1"/>
  <c r="E18" i="8"/>
  <c r="F18" i="8" s="1"/>
  <c r="G18" i="8" s="1"/>
  <c r="H19" i="9"/>
  <c r="A20" i="9"/>
  <c r="E18" i="9"/>
  <c r="F18" i="9" s="1"/>
  <c r="G18" i="9" s="1"/>
  <c r="H18" i="8"/>
  <c r="A19" i="8"/>
  <c r="A19" i="10"/>
  <c r="H18" i="10"/>
  <c r="H65" i="4"/>
  <c r="A66" i="4"/>
  <c r="E65" i="4"/>
  <c r="F65" i="4" s="1"/>
  <c r="G65" i="4" s="1"/>
  <c r="H15" i="6"/>
  <c r="A16" i="6"/>
  <c r="E18" i="6"/>
  <c r="F18" i="6" s="1"/>
  <c r="G18" i="6" s="1"/>
  <c r="A19" i="5"/>
  <c r="A14" i="4"/>
  <c r="E16" i="4"/>
  <c r="F16" i="4" s="1"/>
  <c r="G16" i="4" s="1"/>
  <c r="A15" i="3"/>
  <c r="E15" i="3"/>
  <c r="F15" i="3" s="1"/>
  <c r="G15" i="3" s="1"/>
  <c r="G13" i="1"/>
  <c r="H12" i="1"/>
  <c r="H93" i="8" l="1"/>
  <c r="A94" i="8"/>
  <c r="H80" i="9"/>
  <c r="A81" i="9"/>
  <c r="D67" i="10"/>
  <c r="E66" i="10"/>
  <c r="F66" i="10" s="1"/>
  <c r="G66" i="10" s="1"/>
  <c r="H92" i="10"/>
  <c r="A93" i="10"/>
  <c r="E90" i="6"/>
  <c r="F90" i="6" s="1"/>
  <c r="G90" i="6" s="1"/>
  <c r="H92" i="6"/>
  <c r="A93" i="6"/>
  <c r="E77" i="3"/>
  <c r="F77" i="3" s="1"/>
  <c r="G77" i="3" s="1"/>
  <c r="A82" i="3"/>
  <c r="H81" i="3"/>
  <c r="D92" i="4"/>
  <c r="E91" i="4"/>
  <c r="F91" i="4" s="1"/>
  <c r="G91" i="4" s="1"/>
  <c r="H92" i="4"/>
  <c r="A93" i="4"/>
  <c r="H93" i="12"/>
  <c r="A94" i="12"/>
  <c r="A82" i="13"/>
  <c r="H81" i="13"/>
  <c r="H92" i="15"/>
  <c r="A93" i="15"/>
  <c r="D91" i="14"/>
  <c r="E90" i="14"/>
  <c r="F90" i="14" s="1"/>
  <c r="G90" i="14" s="1"/>
  <c r="A94" i="14"/>
  <c r="H93" i="14"/>
  <c r="H80" i="16"/>
  <c r="A81" i="16"/>
  <c r="D90" i="17"/>
  <c r="E89" i="17"/>
  <c r="F89" i="17" s="1"/>
  <c r="G89" i="17" s="1"/>
  <c r="H93" i="17"/>
  <c r="A94" i="17"/>
  <c r="H93" i="18"/>
  <c r="A94" i="18"/>
  <c r="H81" i="19"/>
  <c r="A82" i="19"/>
  <c r="D67" i="20"/>
  <c r="E66" i="20"/>
  <c r="F66" i="20" s="1"/>
  <c r="G66" i="20" s="1"/>
  <c r="H93" i="20"/>
  <c r="A94" i="20"/>
  <c r="H93" i="21"/>
  <c r="A94" i="21"/>
  <c r="H81" i="22"/>
  <c r="A82" i="22"/>
  <c r="A94" i="23"/>
  <c r="H93" i="23"/>
  <c r="E91" i="23"/>
  <c r="F91" i="23" s="1"/>
  <c r="G91" i="23" s="1"/>
  <c r="H81" i="25"/>
  <c r="A82" i="25"/>
  <c r="D67" i="26"/>
  <c r="E66" i="26"/>
  <c r="F66" i="26" s="1"/>
  <c r="G66" i="26" s="1"/>
  <c r="E18" i="28"/>
  <c r="F18" i="28" s="1"/>
  <c r="G18" i="28" s="1"/>
  <c r="A21" i="34"/>
  <c r="H20" i="34"/>
  <c r="E18" i="36"/>
  <c r="F18" i="36" s="1"/>
  <c r="G18" i="36" s="1"/>
  <c r="E19" i="32"/>
  <c r="F19" i="32" s="1"/>
  <c r="G19" i="32" s="1"/>
  <c r="A21" i="41"/>
  <c r="H20" i="41"/>
  <c r="A20" i="39"/>
  <c r="H19" i="39"/>
  <c r="E18" i="30"/>
  <c r="F18" i="30" s="1"/>
  <c r="G18" i="30" s="1"/>
  <c r="A20" i="30"/>
  <c r="H19" i="30"/>
  <c r="H18" i="33"/>
  <c r="A19" i="33"/>
  <c r="E19" i="34"/>
  <c r="F19" i="34" s="1"/>
  <c r="G19" i="34" s="1"/>
  <c r="H20" i="32"/>
  <c r="A21" i="32"/>
  <c r="E19" i="35"/>
  <c r="F19" i="35" s="1"/>
  <c r="G19" i="35" s="1"/>
  <c r="E19" i="38"/>
  <c r="F19" i="38" s="1"/>
  <c r="G19" i="38" s="1"/>
  <c r="E19" i="37"/>
  <c r="F19" i="37" s="1"/>
  <c r="G19" i="37" s="1"/>
  <c r="A20" i="31"/>
  <c r="H19" i="31"/>
  <c r="E19" i="40"/>
  <c r="F19" i="40" s="1"/>
  <c r="G19" i="40" s="1"/>
  <c r="H18" i="35"/>
  <c r="A19" i="35"/>
  <c r="E19" i="39"/>
  <c r="F19" i="39" s="1"/>
  <c r="G19" i="39" s="1"/>
  <c r="E19" i="33"/>
  <c r="F19" i="33" s="1"/>
  <c r="G19" i="33" s="1"/>
  <c r="A21" i="40"/>
  <c r="H20" i="40"/>
  <c r="H20" i="36"/>
  <c r="A21" i="36"/>
  <c r="A20" i="38"/>
  <c r="H19" i="38"/>
  <c r="E19" i="41"/>
  <c r="F19" i="41" s="1"/>
  <c r="G19" i="41" s="1"/>
  <c r="E19" i="31"/>
  <c r="F19" i="31" s="1"/>
  <c r="G19" i="31" s="1"/>
  <c r="A20" i="37"/>
  <c r="H19" i="37"/>
  <c r="A20" i="25"/>
  <c r="H19" i="25"/>
  <c r="E18" i="29"/>
  <c r="F18" i="29" s="1"/>
  <c r="G18" i="29" s="1"/>
  <c r="H20" i="26"/>
  <c r="A21" i="26"/>
  <c r="H19" i="18"/>
  <c r="A20" i="18"/>
  <c r="A22" i="29"/>
  <c r="H21" i="29"/>
  <c r="H18" i="28"/>
  <c r="A19" i="28"/>
  <c r="H18" i="22"/>
  <c r="A19" i="22"/>
  <c r="E19" i="19"/>
  <c r="F19" i="19" s="1"/>
  <c r="G19" i="19" s="1"/>
  <c r="A21" i="19"/>
  <c r="H20" i="19"/>
  <c r="E18" i="27"/>
  <c r="F18" i="27" s="1"/>
  <c r="G18" i="27" s="1"/>
  <c r="D19" i="27"/>
  <c r="E18" i="21"/>
  <c r="F18" i="21" s="1"/>
  <c r="G18" i="21" s="1"/>
  <c r="E20" i="18"/>
  <c r="F20" i="18" s="1"/>
  <c r="G20" i="18" s="1"/>
  <c r="E18" i="23"/>
  <c r="F18" i="23" s="1"/>
  <c r="G18" i="23" s="1"/>
  <c r="E18" i="22"/>
  <c r="F18" i="22" s="1"/>
  <c r="G18" i="22" s="1"/>
  <c r="A20" i="24"/>
  <c r="H19" i="24"/>
  <c r="E19" i="20"/>
  <c r="F19" i="20" s="1"/>
  <c r="G19" i="20" s="1"/>
  <c r="E18" i="25"/>
  <c r="F18" i="25" s="1"/>
  <c r="G18" i="25" s="1"/>
  <c r="H19" i="21"/>
  <c r="A20" i="21"/>
  <c r="A20" i="27"/>
  <c r="H19" i="27"/>
  <c r="E67" i="23"/>
  <c r="F67" i="23" s="1"/>
  <c r="G67" i="23" s="1"/>
  <c r="H19" i="20"/>
  <c r="A20" i="20"/>
  <c r="E18" i="26"/>
  <c r="F18" i="26" s="1"/>
  <c r="G18" i="26" s="1"/>
  <c r="E19" i="24"/>
  <c r="F19" i="24" s="1"/>
  <c r="G19" i="24" s="1"/>
  <c r="H20" i="23"/>
  <c r="A21" i="23"/>
  <c r="E67" i="29"/>
  <c r="F67" i="29" s="1"/>
  <c r="G67" i="29" s="1"/>
  <c r="E19" i="12"/>
  <c r="F19" i="12" s="1"/>
  <c r="G19" i="12" s="1"/>
  <c r="H18" i="17"/>
  <c r="A19" i="17"/>
  <c r="E67" i="17"/>
  <c r="F67" i="17" s="1"/>
  <c r="G67" i="17" s="1"/>
  <c r="A21" i="14"/>
  <c r="H20" i="14"/>
  <c r="A20" i="13"/>
  <c r="H19" i="13"/>
  <c r="A21" i="15"/>
  <c r="H20" i="15"/>
  <c r="E20" i="17"/>
  <c r="F20" i="17" s="1"/>
  <c r="G20" i="17" s="1"/>
  <c r="H19" i="12"/>
  <c r="A20" i="12"/>
  <c r="A19" i="16"/>
  <c r="H18" i="16"/>
  <c r="E18" i="15"/>
  <c r="F18" i="15" s="1"/>
  <c r="G18" i="15" s="1"/>
  <c r="E67" i="14"/>
  <c r="F67" i="14" s="1"/>
  <c r="G67" i="14" s="1"/>
  <c r="E19" i="16"/>
  <c r="F19" i="16" s="1"/>
  <c r="G19" i="16" s="1"/>
  <c r="E18" i="14"/>
  <c r="F18" i="14" s="1"/>
  <c r="G18" i="14" s="1"/>
  <c r="E18" i="13"/>
  <c r="F18" i="13" s="1"/>
  <c r="G18" i="13" s="1"/>
  <c r="A21" i="9"/>
  <c r="H20" i="9"/>
  <c r="A20" i="10"/>
  <c r="H19" i="10"/>
  <c r="E19" i="9"/>
  <c r="F19" i="9" s="1"/>
  <c r="G19" i="9" s="1"/>
  <c r="E19" i="8"/>
  <c r="F19" i="8" s="1"/>
  <c r="G19" i="8" s="1"/>
  <c r="A20" i="8"/>
  <c r="H19" i="8"/>
  <c r="E19" i="10"/>
  <c r="F19" i="10" s="1"/>
  <c r="G19" i="10" s="1"/>
  <c r="E66" i="4"/>
  <c r="F66" i="4" s="1"/>
  <c r="G66" i="4" s="1"/>
  <c r="A67" i="4"/>
  <c r="H66" i="4"/>
  <c r="E19" i="6"/>
  <c r="F19" i="6" s="1"/>
  <c r="G19" i="6" s="1"/>
  <c r="A17" i="6"/>
  <c r="H16" i="6"/>
  <c r="A20" i="5"/>
  <c r="E17" i="4"/>
  <c r="F17" i="4" s="1"/>
  <c r="G17" i="4" s="1"/>
  <c r="A15" i="4"/>
  <c r="A16" i="3"/>
  <c r="E16" i="3"/>
  <c r="F16" i="3" s="1"/>
  <c r="G16" i="3" s="1"/>
  <c r="G14" i="1"/>
  <c r="H13" i="1"/>
  <c r="H94" i="8" l="1"/>
  <c r="A95" i="8"/>
  <c r="H81" i="9"/>
  <c r="A82" i="9"/>
  <c r="D68" i="10"/>
  <c r="E67" i="10"/>
  <c r="F67" i="10" s="1"/>
  <c r="G67" i="10" s="1"/>
  <c r="H93" i="10"/>
  <c r="A94" i="10"/>
  <c r="E91" i="6"/>
  <c r="F91" i="6" s="1"/>
  <c r="G91" i="6" s="1"/>
  <c r="H93" i="6"/>
  <c r="A94" i="6"/>
  <c r="E78" i="3"/>
  <c r="F78" i="3" s="1"/>
  <c r="G78" i="3" s="1"/>
  <c r="H82" i="3"/>
  <c r="A83" i="3"/>
  <c r="D93" i="4"/>
  <c r="E92" i="4"/>
  <c r="F92" i="4" s="1"/>
  <c r="G92" i="4" s="1"/>
  <c r="H93" i="4"/>
  <c r="A94" i="4"/>
  <c r="H94" i="12"/>
  <c r="A95" i="12"/>
  <c r="H82" i="13"/>
  <c r="A83" i="13"/>
  <c r="A94" i="15"/>
  <c r="H93" i="15"/>
  <c r="D92" i="14"/>
  <c r="E91" i="14"/>
  <c r="F91" i="14" s="1"/>
  <c r="G91" i="14" s="1"/>
  <c r="H94" i="14"/>
  <c r="A95" i="14"/>
  <c r="H81" i="16"/>
  <c r="A82" i="16"/>
  <c r="D91" i="17"/>
  <c r="E90" i="17"/>
  <c r="F90" i="17" s="1"/>
  <c r="G90" i="17" s="1"/>
  <c r="H94" i="17"/>
  <c r="A95" i="17"/>
  <c r="H94" i="18"/>
  <c r="A95" i="18"/>
  <c r="H82" i="19"/>
  <c r="A83" i="19"/>
  <c r="D68" i="20"/>
  <c r="E67" i="20"/>
  <c r="F67" i="20" s="1"/>
  <c r="G67" i="20" s="1"/>
  <c r="H94" i="20"/>
  <c r="A95" i="20"/>
  <c r="H94" i="21"/>
  <c r="A95" i="21"/>
  <c r="H82" i="22"/>
  <c r="A83" i="22"/>
  <c r="E92" i="23"/>
  <c r="F92" i="23" s="1"/>
  <c r="G92" i="23" s="1"/>
  <c r="H94" i="23"/>
  <c r="H82" i="25"/>
  <c r="A83" i="25"/>
  <c r="D68" i="26"/>
  <c r="E67" i="26"/>
  <c r="F67" i="26" s="1"/>
  <c r="G67" i="26" s="1"/>
  <c r="E19" i="28"/>
  <c r="F19" i="28" s="1"/>
  <c r="G19" i="28" s="1"/>
  <c r="H20" i="37"/>
  <c r="A21" i="37"/>
  <c r="E20" i="40"/>
  <c r="F20" i="40" s="1"/>
  <c r="G20" i="40" s="1"/>
  <c r="E20" i="35"/>
  <c r="F20" i="35" s="1"/>
  <c r="G20" i="35" s="1"/>
  <c r="E19" i="36"/>
  <c r="F19" i="36" s="1"/>
  <c r="G19" i="36" s="1"/>
  <c r="E20" i="31"/>
  <c r="F20" i="31" s="1"/>
  <c r="G20" i="31" s="1"/>
  <c r="H20" i="38"/>
  <c r="A21" i="38"/>
  <c r="H21" i="40"/>
  <c r="A22" i="40"/>
  <c r="E20" i="39"/>
  <c r="F20" i="39" s="1"/>
  <c r="G20" i="39" s="1"/>
  <c r="E20" i="37"/>
  <c r="F20" i="37" s="1"/>
  <c r="G20" i="37" s="1"/>
  <c r="E20" i="34"/>
  <c r="F20" i="34" s="1"/>
  <c r="G20" i="34" s="1"/>
  <c r="H20" i="30"/>
  <c r="A21" i="30"/>
  <c r="H20" i="39"/>
  <c r="A21" i="39"/>
  <c r="E20" i="41"/>
  <c r="F20" i="41" s="1"/>
  <c r="G20" i="41" s="1"/>
  <c r="A22" i="36"/>
  <c r="H21" i="36"/>
  <c r="E20" i="33"/>
  <c r="F20" i="33" s="1"/>
  <c r="G20" i="33" s="1"/>
  <c r="A20" i="35"/>
  <c r="H19" i="35"/>
  <c r="A22" i="32"/>
  <c r="H21" i="32"/>
  <c r="A20" i="33"/>
  <c r="H19" i="33"/>
  <c r="E19" i="30"/>
  <c r="F19" i="30" s="1"/>
  <c r="G19" i="30" s="1"/>
  <c r="A21" i="31"/>
  <c r="H20" i="31"/>
  <c r="E20" i="38"/>
  <c r="F20" i="38" s="1"/>
  <c r="G20" i="38" s="1"/>
  <c r="H21" i="41"/>
  <c r="A22" i="41"/>
  <c r="E20" i="32"/>
  <c r="F20" i="32" s="1"/>
  <c r="G20" i="32" s="1"/>
  <c r="A22" i="34"/>
  <c r="H21" i="34"/>
  <c r="A21" i="20"/>
  <c r="H20" i="20"/>
  <c r="D20" i="27"/>
  <c r="E19" i="27"/>
  <c r="F19" i="27" s="1"/>
  <c r="G19" i="27" s="1"/>
  <c r="A21" i="18"/>
  <c r="H20" i="18"/>
  <c r="H20" i="27"/>
  <c r="A21" i="27"/>
  <c r="A21" i="24"/>
  <c r="H20" i="24"/>
  <c r="E21" i="18"/>
  <c r="F21" i="18" s="1"/>
  <c r="G21" i="18" s="1"/>
  <c r="E20" i="19"/>
  <c r="F20" i="19" s="1"/>
  <c r="G20" i="19" s="1"/>
  <c r="A20" i="28"/>
  <c r="H19" i="28"/>
  <c r="A22" i="26"/>
  <c r="H21" i="26"/>
  <c r="E19" i="26"/>
  <c r="F19" i="26" s="1"/>
  <c r="G19" i="26" s="1"/>
  <c r="A21" i="21"/>
  <c r="H20" i="21"/>
  <c r="E20" i="20"/>
  <c r="F20" i="20" s="1"/>
  <c r="G20" i="20" s="1"/>
  <c r="E19" i="22"/>
  <c r="F19" i="22" s="1"/>
  <c r="G19" i="22" s="1"/>
  <c r="E19" i="23"/>
  <c r="F19" i="23" s="1"/>
  <c r="G19" i="23" s="1"/>
  <c r="A20" i="22"/>
  <c r="H19" i="22"/>
  <c r="E20" i="24"/>
  <c r="F20" i="24" s="1"/>
  <c r="G20" i="24" s="1"/>
  <c r="E19" i="25"/>
  <c r="F19" i="25" s="1"/>
  <c r="G19" i="25" s="1"/>
  <c r="A22" i="23"/>
  <c r="H21" i="23"/>
  <c r="E68" i="23"/>
  <c r="F68" i="23" s="1"/>
  <c r="G68" i="23" s="1"/>
  <c r="E19" i="21"/>
  <c r="F19" i="21" s="1"/>
  <c r="G19" i="21" s="1"/>
  <c r="A22" i="19"/>
  <c r="H21" i="19"/>
  <c r="H22" i="29"/>
  <c r="A23" i="29"/>
  <c r="E19" i="29"/>
  <c r="F19" i="29" s="1"/>
  <c r="G19" i="29" s="1"/>
  <c r="H20" i="25"/>
  <c r="A21" i="25"/>
  <c r="A20" i="17"/>
  <c r="H19" i="17"/>
  <c r="E19" i="13"/>
  <c r="F19" i="13" s="1"/>
  <c r="G19" i="13" s="1"/>
  <c r="E19" i="15"/>
  <c r="F19" i="15" s="1"/>
  <c r="G19" i="15" s="1"/>
  <c r="A22" i="15"/>
  <c r="H21" i="15"/>
  <c r="A22" i="14"/>
  <c r="H21" i="14"/>
  <c r="E21" i="17"/>
  <c r="F21" i="17" s="1"/>
  <c r="G21" i="17" s="1"/>
  <c r="E20" i="12"/>
  <c r="F20" i="12" s="1"/>
  <c r="G20" i="12" s="1"/>
  <c r="E20" i="16"/>
  <c r="F20" i="16" s="1"/>
  <c r="G20" i="16" s="1"/>
  <c r="A21" i="12"/>
  <c r="H20" i="12"/>
  <c r="E19" i="14"/>
  <c r="F19" i="14" s="1"/>
  <c r="G19" i="14" s="1"/>
  <c r="E68" i="14"/>
  <c r="F68" i="14" s="1"/>
  <c r="G68" i="14" s="1"/>
  <c r="A20" i="16"/>
  <c r="H19" i="16"/>
  <c r="A21" i="13"/>
  <c r="H20" i="13"/>
  <c r="E68" i="17"/>
  <c r="F68" i="17" s="1"/>
  <c r="G68" i="17" s="1"/>
  <c r="E20" i="8"/>
  <c r="F20" i="8" s="1"/>
  <c r="G20" i="8" s="1"/>
  <c r="H20" i="10"/>
  <c r="A21" i="10"/>
  <c r="E20" i="10"/>
  <c r="F20" i="10" s="1"/>
  <c r="G20" i="10" s="1"/>
  <c r="A21" i="8"/>
  <c r="H20" i="8"/>
  <c r="E20" i="9"/>
  <c r="F20" i="9" s="1"/>
  <c r="G20" i="9" s="1"/>
  <c r="A22" i="9"/>
  <c r="H21" i="9"/>
  <c r="H67" i="4"/>
  <c r="A68" i="4"/>
  <c r="E67" i="4"/>
  <c r="F67" i="4" s="1"/>
  <c r="G67" i="4" s="1"/>
  <c r="A18" i="6"/>
  <c r="H17" i="6"/>
  <c r="E20" i="6"/>
  <c r="F20" i="6" s="1"/>
  <c r="G20" i="6" s="1"/>
  <c r="A21" i="5"/>
  <c r="A16" i="4"/>
  <c r="E18" i="4"/>
  <c r="F18" i="4" s="1"/>
  <c r="G18" i="4" s="1"/>
  <c r="E17" i="3"/>
  <c r="F17" i="3" s="1"/>
  <c r="G17" i="3" s="1"/>
  <c r="A17" i="3"/>
  <c r="G15" i="1"/>
  <c r="H14" i="1"/>
  <c r="A96" i="8" l="1"/>
  <c r="H95" i="8"/>
  <c r="H82" i="9"/>
  <c r="A83" i="9"/>
  <c r="D69" i="10"/>
  <c r="E68" i="10"/>
  <c r="F68" i="10" s="1"/>
  <c r="G68" i="10" s="1"/>
  <c r="H94" i="10"/>
  <c r="A95" i="10"/>
  <c r="E92" i="6"/>
  <c r="F92" i="6" s="1"/>
  <c r="G92" i="6" s="1"/>
  <c r="H94" i="6"/>
  <c r="A95" i="6"/>
  <c r="E79" i="3"/>
  <c r="F79" i="3" s="1"/>
  <c r="G79" i="3" s="1"/>
  <c r="A84" i="3"/>
  <c r="H83" i="3"/>
  <c r="D94" i="4"/>
  <c r="E93" i="4"/>
  <c r="F93" i="4" s="1"/>
  <c r="G93" i="4" s="1"/>
  <c r="H94" i="4"/>
  <c r="A95" i="4"/>
  <c r="A96" i="12"/>
  <c r="H95" i="12"/>
  <c r="A84" i="13"/>
  <c r="H83" i="13"/>
  <c r="H94" i="15"/>
  <c r="A95" i="15"/>
  <c r="D93" i="14"/>
  <c r="E92" i="14"/>
  <c r="F92" i="14" s="1"/>
  <c r="G92" i="14" s="1"/>
  <c r="A96" i="14"/>
  <c r="H95" i="14"/>
  <c r="H82" i="16"/>
  <c r="A83" i="16"/>
  <c r="D92" i="17"/>
  <c r="E91" i="17"/>
  <c r="F91" i="17" s="1"/>
  <c r="G91" i="17" s="1"/>
  <c r="A96" i="17"/>
  <c r="H95" i="17"/>
  <c r="A96" i="18"/>
  <c r="H95" i="18"/>
  <c r="A84" i="19"/>
  <c r="H83" i="19"/>
  <c r="D69" i="20"/>
  <c r="E68" i="20"/>
  <c r="F68" i="20" s="1"/>
  <c r="G68" i="20" s="1"/>
  <c r="A96" i="20"/>
  <c r="H95" i="20"/>
  <c r="A96" i="21"/>
  <c r="H95" i="21"/>
  <c r="A84" i="22"/>
  <c r="H83" i="22"/>
  <c r="E93" i="23"/>
  <c r="F93" i="23" s="1"/>
  <c r="G93" i="23" s="1"/>
  <c r="A84" i="25"/>
  <c r="H83" i="25"/>
  <c r="D69" i="26"/>
  <c r="E68" i="26"/>
  <c r="F68" i="26" s="1"/>
  <c r="G68" i="26" s="1"/>
  <c r="E20" i="28"/>
  <c r="F20" i="28" s="1"/>
  <c r="G20" i="28" s="1"/>
  <c r="A23" i="41"/>
  <c r="H22" i="41"/>
  <c r="E21" i="33"/>
  <c r="F21" i="33" s="1"/>
  <c r="G21" i="33" s="1"/>
  <c r="E21" i="41"/>
  <c r="F21" i="41" s="1"/>
  <c r="G21" i="41" s="1"/>
  <c r="A22" i="39"/>
  <c r="H21" i="39"/>
  <c r="E21" i="34"/>
  <c r="F21" i="34" s="1"/>
  <c r="G21" i="34" s="1"/>
  <c r="A23" i="40"/>
  <c r="H22" i="40"/>
  <c r="A23" i="34"/>
  <c r="H22" i="34"/>
  <c r="E21" i="38"/>
  <c r="F21" i="38" s="1"/>
  <c r="G21" i="38" s="1"/>
  <c r="E20" i="30"/>
  <c r="F20" i="30" s="1"/>
  <c r="G20" i="30" s="1"/>
  <c r="A23" i="32"/>
  <c r="H22" i="32"/>
  <c r="E21" i="37"/>
  <c r="F21" i="37" s="1"/>
  <c r="G21" i="37" s="1"/>
  <c r="E20" i="36"/>
  <c r="F20" i="36" s="1"/>
  <c r="G20" i="36" s="1"/>
  <c r="E21" i="40"/>
  <c r="F21" i="40" s="1"/>
  <c r="G21" i="40" s="1"/>
  <c r="A22" i="30"/>
  <c r="H21" i="30"/>
  <c r="E21" i="39"/>
  <c r="F21" i="39" s="1"/>
  <c r="G21" i="39" s="1"/>
  <c r="H21" i="38"/>
  <c r="A22" i="38"/>
  <c r="E21" i="31"/>
  <c r="F21" i="31" s="1"/>
  <c r="G21" i="31" s="1"/>
  <c r="E21" i="35"/>
  <c r="F21" i="35" s="1"/>
  <c r="G21" i="35" s="1"/>
  <c r="A22" i="37"/>
  <c r="H21" i="37"/>
  <c r="E21" i="32"/>
  <c r="F21" i="32" s="1"/>
  <c r="G21" i="32" s="1"/>
  <c r="A22" i="31"/>
  <c r="H21" i="31"/>
  <c r="A21" i="33"/>
  <c r="H20" i="33"/>
  <c r="A21" i="35"/>
  <c r="H20" i="35"/>
  <c r="A23" i="36"/>
  <c r="H22" i="36"/>
  <c r="A22" i="25"/>
  <c r="H21" i="25"/>
  <c r="E69" i="23"/>
  <c r="F69" i="23" s="1"/>
  <c r="G69" i="23" s="1"/>
  <c r="A23" i="19"/>
  <c r="H22" i="19"/>
  <c r="E20" i="25"/>
  <c r="F20" i="25" s="1"/>
  <c r="G20" i="25" s="1"/>
  <c r="H20" i="22"/>
  <c r="A21" i="22"/>
  <c r="E20" i="22"/>
  <c r="F20" i="22" s="1"/>
  <c r="G20" i="22" s="1"/>
  <c r="A22" i="21"/>
  <c r="H21" i="21"/>
  <c r="H22" i="26"/>
  <c r="A23" i="26"/>
  <c r="A22" i="24"/>
  <c r="H21" i="24"/>
  <c r="H21" i="18"/>
  <c r="A22" i="18"/>
  <c r="E21" i="24"/>
  <c r="F21" i="24" s="1"/>
  <c r="G21" i="24" s="1"/>
  <c r="E20" i="26"/>
  <c r="F20" i="26" s="1"/>
  <c r="G20" i="26" s="1"/>
  <c r="E22" i="18"/>
  <c r="F22" i="18" s="1"/>
  <c r="G22" i="18" s="1"/>
  <c r="A22" i="27"/>
  <c r="H21" i="27"/>
  <c r="E21" i="19"/>
  <c r="F21" i="19" s="1"/>
  <c r="G21" i="19" s="1"/>
  <c r="E20" i="29"/>
  <c r="F20" i="29" s="1"/>
  <c r="G20" i="29" s="1"/>
  <c r="A24" i="29"/>
  <c r="H23" i="29"/>
  <c r="E20" i="21"/>
  <c r="F20" i="21" s="1"/>
  <c r="G20" i="21" s="1"/>
  <c r="H22" i="23"/>
  <c r="A23" i="23"/>
  <c r="E20" i="23"/>
  <c r="F20" i="23" s="1"/>
  <c r="G20" i="23" s="1"/>
  <c r="E21" i="20"/>
  <c r="F21" i="20" s="1"/>
  <c r="G21" i="20" s="1"/>
  <c r="A21" i="28"/>
  <c r="H20" i="28"/>
  <c r="D21" i="27"/>
  <c r="E20" i="27"/>
  <c r="F20" i="27" s="1"/>
  <c r="G20" i="27" s="1"/>
  <c r="H21" i="20"/>
  <c r="A22" i="20"/>
  <c r="E20" i="13"/>
  <c r="F20" i="13" s="1"/>
  <c r="G20" i="13" s="1"/>
  <c r="E20" i="14"/>
  <c r="F20" i="14" s="1"/>
  <c r="G20" i="14" s="1"/>
  <c r="A21" i="16"/>
  <c r="H20" i="16"/>
  <c r="E21" i="16"/>
  <c r="F21" i="16" s="1"/>
  <c r="G21" i="16" s="1"/>
  <c r="E22" i="17"/>
  <c r="F22" i="17" s="1"/>
  <c r="G22" i="17" s="1"/>
  <c r="A23" i="15"/>
  <c r="H22" i="15"/>
  <c r="E69" i="17"/>
  <c r="F69" i="17" s="1"/>
  <c r="G69" i="17" s="1"/>
  <c r="E21" i="12"/>
  <c r="F21" i="12" s="1"/>
  <c r="G21" i="12" s="1"/>
  <c r="A22" i="13"/>
  <c r="H21" i="13"/>
  <c r="E69" i="14"/>
  <c r="F69" i="14" s="1"/>
  <c r="G69" i="14" s="1"/>
  <c r="A22" i="12"/>
  <c r="H21" i="12"/>
  <c r="H22" i="14"/>
  <c r="A23" i="14"/>
  <c r="E20" i="15"/>
  <c r="F20" i="15" s="1"/>
  <c r="G20" i="15" s="1"/>
  <c r="A21" i="17"/>
  <c r="H20" i="17"/>
  <c r="A22" i="10"/>
  <c r="H21" i="10"/>
  <c r="A23" i="9"/>
  <c r="H22" i="9"/>
  <c r="A22" i="8"/>
  <c r="H21" i="8"/>
  <c r="E21" i="9"/>
  <c r="F21" i="9" s="1"/>
  <c r="G21" i="9" s="1"/>
  <c r="E21" i="8"/>
  <c r="F21" i="8" s="1"/>
  <c r="G21" i="8" s="1"/>
  <c r="E21" i="10"/>
  <c r="F21" i="10" s="1"/>
  <c r="G21" i="10" s="1"/>
  <c r="E68" i="4"/>
  <c r="F68" i="4" s="1"/>
  <c r="G68" i="4" s="1"/>
  <c r="A69" i="4"/>
  <c r="H68" i="4"/>
  <c r="E21" i="6"/>
  <c r="F21" i="6" s="1"/>
  <c r="G21" i="6" s="1"/>
  <c r="A19" i="6"/>
  <c r="H18" i="6"/>
  <c r="A22" i="5"/>
  <c r="E19" i="4"/>
  <c r="F19" i="4" s="1"/>
  <c r="G19" i="4" s="1"/>
  <c r="A17" i="4"/>
  <c r="A18" i="3"/>
  <c r="E18" i="3"/>
  <c r="F18" i="3" s="1"/>
  <c r="G18" i="3" s="1"/>
  <c r="G16" i="1"/>
  <c r="H15" i="1"/>
  <c r="A97" i="8" l="1"/>
  <c r="H96" i="8"/>
  <c r="A84" i="9"/>
  <c r="H83" i="9"/>
  <c r="D70" i="10"/>
  <c r="E69" i="10"/>
  <c r="F69" i="10" s="1"/>
  <c r="G69" i="10" s="1"/>
  <c r="A96" i="10"/>
  <c r="H95" i="10"/>
  <c r="E93" i="6"/>
  <c r="F93" i="6" s="1"/>
  <c r="G93" i="6" s="1"/>
  <c r="A96" i="6"/>
  <c r="H95" i="6"/>
  <c r="E80" i="3"/>
  <c r="F80" i="3" s="1"/>
  <c r="G80" i="3" s="1"/>
  <c r="A85" i="3"/>
  <c r="H84" i="3"/>
  <c r="D95" i="4"/>
  <c r="E94" i="4"/>
  <c r="F94" i="4" s="1"/>
  <c r="G94" i="4" s="1"/>
  <c r="A96" i="4"/>
  <c r="H95" i="4"/>
  <c r="A97" i="12"/>
  <c r="H96" i="12"/>
  <c r="A85" i="13"/>
  <c r="H84" i="13"/>
  <c r="A96" i="15"/>
  <c r="H95" i="15"/>
  <c r="D94" i="14"/>
  <c r="E93" i="14"/>
  <c r="F93" i="14" s="1"/>
  <c r="G93" i="14" s="1"/>
  <c r="A97" i="14"/>
  <c r="H96" i="14"/>
  <c r="A84" i="16"/>
  <c r="H83" i="16"/>
  <c r="D93" i="17"/>
  <c r="E92" i="17"/>
  <c r="F92" i="17" s="1"/>
  <c r="G92" i="17" s="1"/>
  <c r="A97" i="17"/>
  <c r="H96" i="17"/>
  <c r="A97" i="18"/>
  <c r="H96" i="18"/>
  <c r="A85" i="19"/>
  <c r="H84" i="19"/>
  <c r="D70" i="20"/>
  <c r="E69" i="20"/>
  <c r="F69" i="20" s="1"/>
  <c r="G69" i="20" s="1"/>
  <c r="A97" i="20"/>
  <c r="H96" i="20"/>
  <c r="A97" i="21"/>
  <c r="H96" i="21"/>
  <c r="A85" i="22"/>
  <c r="H84" i="22"/>
  <c r="E94" i="23"/>
  <c r="F94" i="23" s="1"/>
  <c r="G94" i="23" s="1"/>
  <c r="H84" i="25"/>
  <c r="D70" i="26"/>
  <c r="E69" i="26"/>
  <c r="F69" i="26" s="1"/>
  <c r="G69" i="26" s="1"/>
  <c r="E21" i="28"/>
  <c r="F21" i="28" s="1"/>
  <c r="G21" i="28" s="1"/>
  <c r="E22" i="39"/>
  <c r="F22" i="39" s="1"/>
  <c r="G22" i="39" s="1"/>
  <c r="E22" i="37"/>
  <c r="F22" i="37" s="1"/>
  <c r="G22" i="37" s="1"/>
  <c r="H21" i="35"/>
  <c r="A22" i="35"/>
  <c r="H22" i="31"/>
  <c r="A23" i="31"/>
  <c r="A23" i="37"/>
  <c r="H22" i="37"/>
  <c r="E22" i="31"/>
  <c r="F22" i="31" s="1"/>
  <c r="G22" i="31" s="1"/>
  <c r="A23" i="30"/>
  <c r="H22" i="30"/>
  <c r="E22" i="40"/>
  <c r="F22" i="40" s="1"/>
  <c r="G22" i="40" s="1"/>
  <c r="E21" i="30"/>
  <c r="F21" i="30" s="1"/>
  <c r="G21" i="30" s="1"/>
  <c r="H23" i="34"/>
  <c r="A24" i="34"/>
  <c r="A24" i="40"/>
  <c r="H23" i="40"/>
  <c r="H22" i="39"/>
  <c r="A23" i="39"/>
  <c r="E22" i="33"/>
  <c r="F22" i="33" s="1"/>
  <c r="G22" i="33" s="1"/>
  <c r="E22" i="32"/>
  <c r="F22" i="32" s="1"/>
  <c r="G22" i="32" s="1"/>
  <c r="A23" i="38"/>
  <c r="H22" i="38"/>
  <c r="E22" i="38"/>
  <c r="F22" i="38" s="1"/>
  <c r="G22" i="38" s="1"/>
  <c r="E22" i="34"/>
  <c r="F22" i="34" s="1"/>
  <c r="G22" i="34" s="1"/>
  <c r="A24" i="36"/>
  <c r="H23" i="36"/>
  <c r="A22" i="33"/>
  <c r="H21" i="33"/>
  <c r="E22" i="35"/>
  <c r="F22" i="35" s="1"/>
  <c r="G22" i="35" s="1"/>
  <c r="E21" i="36"/>
  <c r="F21" i="36" s="1"/>
  <c r="G21" i="36" s="1"/>
  <c r="H23" i="32"/>
  <c r="A24" i="32"/>
  <c r="E22" i="41"/>
  <c r="F22" i="41" s="1"/>
  <c r="G22" i="41" s="1"/>
  <c r="H23" i="41"/>
  <c r="A24" i="41"/>
  <c r="E21" i="29"/>
  <c r="F21" i="29" s="1"/>
  <c r="G21" i="29" s="1"/>
  <c r="E21" i="25"/>
  <c r="F21" i="25" s="1"/>
  <c r="G21" i="25" s="1"/>
  <c r="A23" i="20"/>
  <c r="H22" i="20"/>
  <c r="E21" i="21"/>
  <c r="F21" i="21" s="1"/>
  <c r="G21" i="21" s="1"/>
  <c r="A23" i="18"/>
  <c r="H22" i="18"/>
  <c r="A24" i="26"/>
  <c r="H23" i="26"/>
  <c r="A22" i="28"/>
  <c r="H21" i="28"/>
  <c r="E21" i="23"/>
  <c r="F21" i="23" s="1"/>
  <c r="G21" i="23" s="1"/>
  <c r="A23" i="27"/>
  <c r="H22" i="27"/>
  <c r="E21" i="26"/>
  <c r="F21" i="26" s="1"/>
  <c r="G21" i="26" s="1"/>
  <c r="E21" i="22"/>
  <c r="F21" i="22" s="1"/>
  <c r="G21" i="22" s="1"/>
  <c r="A24" i="23"/>
  <c r="H23" i="23"/>
  <c r="E22" i="19"/>
  <c r="F22" i="19" s="1"/>
  <c r="G22" i="19" s="1"/>
  <c r="E23" i="18"/>
  <c r="F23" i="18" s="1"/>
  <c r="G23" i="18" s="1"/>
  <c r="A22" i="22"/>
  <c r="H21" i="22"/>
  <c r="E70" i="23"/>
  <c r="F70" i="23" s="1"/>
  <c r="G70" i="23" s="1"/>
  <c r="E21" i="27"/>
  <c r="F21" i="27" s="1"/>
  <c r="G21" i="27" s="1"/>
  <c r="D22" i="27"/>
  <c r="E22" i="20"/>
  <c r="F22" i="20" s="1"/>
  <c r="G22" i="20" s="1"/>
  <c r="A25" i="29"/>
  <c r="H24" i="29"/>
  <c r="E22" i="24"/>
  <c r="F22" i="24" s="1"/>
  <c r="G22" i="24" s="1"/>
  <c r="H22" i="24"/>
  <c r="A23" i="24"/>
  <c r="A23" i="21"/>
  <c r="H22" i="21"/>
  <c r="H23" i="19"/>
  <c r="A24" i="19"/>
  <c r="H22" i="25"/>
  <c r="A23" i="25"/>
  <c r="A24" i="14"/>
  <c r="H23" i="14"/>
  <c r="E70" i="14"/>
  <c r="F70" i="14" s="1"/>
  <c r="G70" i="14" s="1"/>
  <c r="E22" i="12"/>
  <c r="F22" i="12" s="1"/>
  <c r="G22" i="12" s="1"/>
  <c r="E21" i="14"/>
  <c r="F21" i="14" s="1"/>
  <c r="G21" i="14" s="1"/>
  <c r="H23" i="15"/>
  <c r="A24" i="15"/>
  <c r="E22" i="16"/>
  <c r="F22" i="16" s="1"/>
  <c r="G22" i="16" s="1"/>
  <c r="A22" i="17"/>
  <c r="H21" i="17"/>
  <c r="E21" i="15"/>
  <c r="F21" i="15" s="1"/>
  <c r="G21" i="15" s="1"/>
  <c r="E70" i="17"/>
  <c r="F70" i="17" s="1"/>
  <c r="G70" i="17" s="1"/>
  <c r="E21" i="13"/>
  <c r="F21" i="13" s="1"/>
  <c r="G21" i="13" s="1"/>
  <c r="H22" i="12"/>
  <c r="A23" i="12"/>
  <c r="H22" i="13"/>
  <c r="A23" i="13"/>
  <c r="E23" i="17"/>
  <c r="F23" i="17" s="1"/>
  <c r="G23" i="17" s="1"/>
  <c r="H21" i="16"/>
  <c r="A22" i="16"/>
  <c r="E22" i="10"/>
  <c r="F22" i="10" s="1"/>
  <c r="G22" i="10" s="1"/>
  <c r="H23" i="9"/>
  <c r="A24" i="9"/>
  <c r="E22" i="9"/>
  <c r="F22" i="9" s="1"/>
  <c r="G22" i="9" s="1"/>
  <c r="E22" i="8"/>
  <c r="F22" i="8" s="1"/>
  <c r="G22" i="8" s="1"/>
  <c r="H22" i="8"/>
  <c r="A23" i="8"/>
  <c r="A23" i="10"/>
  <c r="H22" i="10"/>
  <c r="H69" i="4"/>
  <c r="A70" i="4"/>
  <c r="E69" i="4"/>
  <c r="F69" i="4" s="1"/>
  <c r="G69" i="4" s="1"/>
  <c r="H19" i="6"/>
  <c r="A20" i="6"/>
  <c r="E22" i="6"/>
  <c r="F22" i="6" s="1"/>
  <c r="G22" i="6" s="1"/>
  <c r="A23" i="5"/>
  <c r="A18" i="4"/>
  <c r="E20" i="4"/>
  <c r="F20" i="4" s="1"/>
  <c r="G20" i="4" s="1"/>
  <c r="E19" i="3"/>
  <c r="F19" i="3" s="1"/>
  <c r="G19" i="3" s="1"/>
  <c r="A19" i="3"/>
  <c r="G17" i="1"/>
  <c r="H16" i="1"/>
  <c r="H97" i="8" l="1"/>
  <c r="A98" i="8"/>
  <c r="H84" i="9"/>
  <c r="A85" i="9"/>
  <c r="D71" i="10"/>
  <c r="E70" i="10"/>
  <c r="F70" i="10" s="1"/>
  <c r="G70" i="10" s="1"/>
  <c r="H96" i="10"/>
  <c r="A97" i="10"/>
  <c r="E94" i="6"/>
  <c r="F94" i="6" s="1"/>
  <c r="G94" i="6" s="1"/>
  <c r="H96" i="6"/>
  <c r="A97" i="6"/>
  <c r="E81" i="3"/>
  <c r="F81" i="3" s="1"/>
  <c r="G81" i="3" s="1"/>
  <c r="A86" i="3"/>
  <c r="H85" i="3"/>
  <c r="D96" i="4"/>
  <c r="E95" i="4"/>
  <c r="F95" i="4" s="1"/>
  <c r="G95" i="4" s="1"/>
  <c r="H96" i="4"/>
  <c r="A97" i="4"/>
  <c r="H97" i="12"/>
  <c r="A98" i="12"/>
  <c r="A86" i="13"/>
  <c r="H85" i="13"/>
  <c r="A97" i="15"/>
  <c r="H96" i="15"/>
  <c r="D95" i="14"/>
  <c r="E94" i="14"/>
  <c r="F94" i="14" s="1"/>
  <c r="G94" i="14" s="1"/>
  <c r="A98" i="14"/>
  <c r="H97" i="14"/>
  <c r="H84" i="16"/>
  <c r="A85" i="16"/>
  <c r="D94" i="17"/>
  <c r="E93" i="17"/>
  <c r="F93" i="17" s="1"/>
  <c r="G93" i="17" s="1"/>
  <c r="H97" i="17"/>
  <c r="A98" i="17"/>
  <c r="H97" i="18"/>
  <c r="A98" i="18"/>
  <c r="H85" i="19"/>
  <c r="A86" i="19"/>
  <c r="D71" i="20"/>
  <c r="E70" i="20"/>
  <c r="F70" i="20" s="1"/>
  <c r="G70" i="20" s="1"/>
  <c r="H97" i="20"/>
  <c r="A98" i="20"/>
  <c r="H97" i="21"/>
  <c r="A98" i="21"/>
  <c r="H85" i="22"/>
  <c r="A86" i="22"/>
  <c r="D71" i="26"/>
  <c r="E70" i="26"/>
  <c r="F70" i="26" s="1"/>
  <c r="G70" i="26" s="1"/>
  <c r="E22" i="28"/>
  <c r="F22" i="28" s="1"/>
  <c r="G22" i="28" s="1"/>
  <c r="H22" i="33"/>
  <c r="A23" i="33"/>
  <c r="E23" i="34"/>
  <c r="F23" i="34" s="1"/>
  <c r="G23" i="34" s="1"/>
  <c r="A25" i="41"/>
  <c r="H24" i="41"/>
  <c r="H24" i="32"/>
  <c r="A25" i="32"/>
  <c r="A24" i="39"/>
  <c r="H23" i="39"/>
  <c r="A25" i="34"/>
  <c r="H24" i="34"/>
  <c r="E23" i="40"/>
  <c r="F23" i="40" s="1"/>
  <c r="G23" i="40" s="1"/>
  <c r="A24" i="31"/>
  <c r="H23" i="31"/>
  <c r="E23" i="37"/>
  <c r="F23" i="37" s="1"/>
  <c r="G23" i="37" s="1"/>
  <c r="E23" i="38"/>
  <c r="F23" i="38" s="1"/>
  <c r="G23" i="38" s="1"/>
  <c r="E23" i="35"/>
  <c r="F23" i="35" s="1"/>
  <c r="G23" i="35" s="1"/>
  <c r="H24" i="36"/>
  <c r="A25" i="36"/>
  <c r="H23" i="38"/>
  <c r="A24" i="38"/>
  <c r="E23" i="31"/>
  <c r="F23" i="31" s="1"/>
  <c r="G23" i="31" s="1"/>
  <c r="E22" i="30"/>
  <c r="F22" i="30" s="1"/>
  <c r="G22" i="30" s="1"/>
  <c r="H22" i="35"/>
  <c r="A23" i="35"/>
  <c r="E23" i="39"/>
  <c r="F23" i="39" s="1"/>
  <c r="G23" i="39" s="1"/>
  <c r="E22" i="36"/>
  <c r="F22" i="36" s="1"/>
  <c r="G22" i="36" s="1"/>
  <c r="E23" i="41"/>
  <c r="F23" i="41" s="1"/>
  <c r="G23" i="41" s="1"/>
  <c r="E23" i="32"/>
  <c r="F23" i="32" s="1"/>
  <c r="G23" i="32" s="1"/>
  <c r="E23" i="33"/>
  <c r="F23" i="33" s="1"/>
  <c r="G23" i="33" s="1"/>
  <c r="A25" i="40"/>
  <c r="H24" i="40"/>
  <c r="A24" i="30"/>
  <c r="H23" i="30"/>
  <c r="A24" i="37"/>
  <c r="H23" i="37"/>
  <c r="A24" i="25"/>
  <c r="H23" i="25"/>
  <c r="E22" i="22"/>
  <c r="F22" i="22" s="1"/>
  <c r="G22" i="22" s="1"/>
  <c r="H23" i="21"/>
  <c r="A24" i="21"/>
  <c r="H22" i="22"/>
  <c r="A23" i="22"/>
  <c r="E23" i="19"/>
  <c r="F23" i="19" s="1"/>
  <c r="G23" i="19" s="1"/>
  <c r="H23" i="18"/>
  <c r="A24" i="18"/>
  <c r="H23" i="20"/>
  <c r="A24" i="20"/>
  <c r="A25" i="19"/>
  <c r="H24" i="19"/>
  <c r="A24" i="24"/>
  <c r="H23" i="24"/>
  <c r="E22" i="21"/>
  <c r="F22" i="21" s="1"/>
  <c r="G22" i="21" s="1"/>
  <c r="E22" i="27"/>
  <c r="F22" i="27" s="1"/>
  <c r="G22" i="27" s="1"/>
  <c r="D23" i="27"/>
  <c r="E22" i="23"/>
  <c r="F22" i="23" s="1"/>
  <c r="G22" i="23" s="1"/>
  <c r="E22" i="25"/>
  <c r="F22" i="25" s="1"/>
  <c r="G22" i="25" s="1"/>
  <c r="A26" i="29"/>
  <c r="H25" i="29"/>
  <c r="E22" i="26"/>
  <c r="F22" i="26" s="1"/>
  <c r="G22" i="26" s="1"/>
  <c r="E23" i="20"/>
  <c r="F23" i="20" s="1"/>
  <c r="G23" i="20" s="1"/>
  <c r="E23" i="24"/>
  <c r="F23" i="24" s="1"/>
  <c r="G23" i="24" s="1"/>
  <c r="E71" i="23"/>
  <c r="F71" i="23" s="1"/>
  <c r="G71" i="23" s="1"/>
  <c r="E24" i="18"/>
  <c r="F24" i="18" s="1"/>
  <c r="G24" i="18" s="1"/>
  <c r="H24" i="23"/>
  <c r="A25" i="23"/>
  <c r="H23" i="27"/>
  <c r="A24" i="27"/>
  <c r="H22" i="28"/>
  <c r="A23" i="28"/>
  <c r="H24" i="26"/>
  <c r="A25" i="26"/>
  <c r="E22" i="29"/>
  <c r="F22" i="29" s="1"/>
  <c r="G22" i="29" s="1"/>
  <c r="H23" i="12"/>
  <c r="A24" i="12"/>
  <c r="A23" i="16"/>
  <c r="H22" i="16"/>
  <c r="A24" i="13"/>
  <c r="H23" i="13"/>
  <c r="E22" i="15"/>
  <c r="F22" i="15" s="1"/>
  <c r="G22" i="15" s="1"/>
  <c r="E23" i="16"/>
  <c r="F23" i="16" s="1"/>
  <c r="G23" i="16" s="1"/>
  <c r="E71" i="14"/>
  <c r="F71" i="14" s="1"/>
  <c r="G71" i="14" s="1"/>
  <c r="E22" i="13"/>
  <c r="F22" i="13" s="1"/>
  <c r="G22" i="13" s="1"/>
  <c r="E22" i="14"/>
  <c r="F22" i="14" s="1"/>
  <c r="G22" i="14" s="1"/>
  <c r="A25" i="15"/>
  <c r="H24" i="15"/>
  <c r="E24" i="17"/>
  <c r="F24" i="17" s="1"/>
  <c r="G24" i="17" s="1"/>
  <c r="E71" i="17"/>
  <c r="F71" i="17" s="1"/>
  <c r="G71" i="17" s="1"/>
  <c r="H22" i="17"/>
  <c r="A23" i="17"/>
  <c r="E23" i="12"/>
  <c r="F23" i="12" s="1"/>
  <c r="G23" i="12" s="1"/>
  <c r="A25" i="14"/>
  <c r="H24" i="14"/>
  <c r="A25" i="9"/>
  <c r="H24" i="9"/>
  <c r="A24" i="10"/>
  <c r="H23" i="10"/>
  <c r="E23" i="8"/>
  <c r="F23" i="8" s="1"/>
  <c r="G23" i="8" s="1"/>
  <c r="A24" i="8"/>
  <c r="H23" i="8"/>
  <c r="E23" i="10"/>
  <c r="F23" i="10" s="1"/>
  <c r="G23" i="10" s="1"/>
  <c r="E23" i="9"/>
  <c r="F23" i="9" s="1"/>
  <c r="G23" i="9" s="1"/>
  <c r="E70" i="4"/>
  <c r="F70" i="4" s="1"/>
  <c r="G70" i="4" s="1"/>
  <c r="A71" i="4"/>
  <c r="H70" i="4"/>
  <c r="E23" i="6"/>
  <c r="F23" i="6" s="1"/>
  <c r="G23" i="6" s="1"/>
  <c r="A21" i="6"/>
  <c r="H20" i="6"/>
  <c r="A24" i="5"/>
  <c r="E21" i="4"/>
  <c r="F21" i="4" s="1"/>
  <c r="G21" i="4" s="1"/>
  <c r="A19" i="4"/>
  <c r="A20" i="3"/>
  <c r="E20" i="3"/>
  <c r="F20" i="3" s="1"/>
  <c r="G20" i="3" s="1"/>
  <c r="G18" i="1"/>
  <c r="H17" i="1"/>
  <c r="H98" i="8" l="1"/>
  <c r="A99" i="8"/>
  <c r="H85" i="9"/>
  <c r="A86" i="9"/>
  <c r="D72" i="10"/>
  <c r="E71" i="10"/>
  <c r="F71" i="10" s="1"/>
  <c r="G71" i="10" s="1"/>
  <c r="H97" i="10"/>
  <c r="A98" i="10"/>
  <c r="E95" i="6"/>
  <c r="F95" i="6" s="1"/>
  <c r="G95" i="6" s="1"/>
  <c r="H97" i="6"/>
  <c r="A98" i="6"/>
  <c r="E82" i="3"/>
  <c r="F82" i="3" s="1"/>
  <c r="G82" i="3" s="1"/>
  <c r="H86" i="3"/>
  <c r="A87" i="3"/>
  <c r="D97" i="4"/>
  <c r="E96" i="4"/>
  <c r="F96" i="4" s="1"/>
  <c r="G96" i="4" s="1"/>
  <c r="H97" i="4"/>
  <c r="A98" i="4"/>
  <c r="H98" i="12"/>
  <c r="A99" i="12"/>
  <c r="H86" i="13"/>
  <c r="A87" i="13"/>
  <c r="A98" i="15"/>
  <c r="H97" i="15"/>
  <c r="D96" i="14"/>
  <c r="E95" i="14"/>
  <c r="F95" i="14" s="1"/>
  <c r="G95" i="14" s="1"/>
  <c r="H98" i="14"/>
  <c r="A99" i="14"/>
  <c r="H85" i="16"/>
  <c r="A86" i="16"/>
  <c r="D95" i="17"/>
  <c r="E94" i="17"/>
  <c r="F94" i="17" s="1"/>
  <c r="G94" i="17" s="1"/>
  <c r="H98" i="17"/>
  <c r="A99" i="17"/>
  <c r="H98" i="18"/>
  <c r="A99" i="18"/>
  <c r="H86" i="19"/>
  <c r="A87" i="19"/>
  <c r="D72" i="20"/>
  <c r="E71" i="20"/>
  <c r="F71" i="20" s="1"/>
  <c r="G71" i="20" s="1"/>
  <c r="H98" i="20"/>
  <c r="A99" i="20"/>
  <c r="H98" i="21"/>
  <c r="A99" i="21"/>
  <c r="H86" i="22"/>
  <c r="A87" i="22"/>
  <c r="D72" i="26"/>
  <c r="E71" i="26"/>
  <c r="F71" i="26" s="1"/>
  <c r="G71" i="26" s="1"/>
  <c r="E23" i="28"/>
  <c r="F23" i="28" s="1"/>
  <c r="G23" i="28" s="1"/>
  <c r="E24" i="41"/>
  <c r="F24" i="41" s="1"/>
  <c r="G24" i="41" s="1"/>
  <c r="E23" i="30"/>
  <c r="F23" i="30" s="1"/>
  <c r="G23" i="30" s="1"/>
  <c r="A25" i="38"/>
  <c r="H24" i="38"/>
  <c r="E24" i="35"/>
  <c r="F24" i="35" s="1"/>
  <c r="G24" i="35" s="1"/>
  <c r="E24" i="40"/>
  <c r="F24" i="40" s="1"/>
  <c r="G24" i="40" s="1"/>
  <c r="A26" i="32"/>
  <c r="H25" i="32"/>
  <c r="H24" i="37"/>
  <c r="A25" i="37"/>
  <c r="H25" i="40"/>
  <c r="A26" i="40"/>
  <c r="E24" i="32"/>
  <c r="F24" i="32" s="1"/>
  <c r="G24" i="32" s="1"/>
  <c r="E24" i="39"/>
  <c r="F24" i="39" s="1"/>
  <c r="G24" i="39" s="1"/>
  <c r="E24" i="37"/>
  <c r="F24" i="37" s="1"/>
  <c r="G24" i="37" s="1"/>
  <c r="H24" i="39"/>
  <c r="A25" i="39"/>
  <c r="E24" i="34"/>
  <c r="F24" i="34" s="1"/>
  <c r="G24" i="34" s="1"/>
  <c r="E24" i="33"/>
  <c r="F24" i="33" s="1"/>
  <c r="G24" i="33" s="1"/>
  <c r="E23" i="36"/>
  <c r="F23" i="36" s="1"/>
  <c r="G23" i="36" s="1"/>
  <c r="A24" i="35"/>
  <c r="H23" i="35"/>
  <c r="E24" i="31"/>
  <c r="F24" i="31" s="1"/>
  <c r="G24" i="31" s="1"/>
  <c r="A26" i="36"/>
  <c r="H25" i="36"/>
  <c r="A24" i="33"/>
  <c r="H23" i="33"/>
  <c r="H24" i="30"/>
  <c r="A25" i="30"/>
  <c r="E24" i="38"/>
  <c r="F24" i="38" s="1"/>
  <c r="G24" i="38" s="1"/>
  <c r="A25" i="31"/>
  <c r="H24" i="31"/>
  <c r="A26" i="34"/>
  <c r="H25" i="34"/>
  <c r="H25" i="41"/>
  <c r="A26" i="41"/>
  <c r="A24" i="22"/>
  <c r="H23" i="22"/>
  <c r="E23" i="29"/>
  <c r="F23" i="29" s="1"/>
  <c r="G23" i="29" s="1"/>
  <c r="A26" i="26"/>
  <c r="H25" i="26"/>
  <c r="A26" i="23"/>
  <c r="H25" i="23"/>
  <c r="E23" i="23"/>
  <c r="F23" i="23" s="1"/>
  <c r="G23" i="23" s="1"/>
  <c r="A25" i="20"/>
  <c r="H24" i="20"/>
  <c r="E23" i="22"/>
  <c r="F23" i="22" s="1"/>
  <c r="G23" i="22" s="1"/>
  <c r="H26" i="29"/>
  <c r="A27" i="29"/>
  <c r="E24" i="24"/>
  <c r="F24" i="24" s="1"/>
  <c r="G24" i="24" s="1"/>
  <c r="E23" i="26"/>
  <c r="F23" i="26" s="1"/>
  <c r="G23" i="26" s="1"/>
  <c r="D24" i="27"/>
  <c r="E23" i="27"/>
  <c r="F23" i="27" s="1"/>
  <c r="G23" i="27" s="1"/>
  <c r="A25" i="18"/>
  <c r="H24" i="18"/>
  <c r="A25" i="21"/>
  <c r="H24" i="21"/>
  <c r="H24" i="27"/>
  <c r="A25" i="27"/>
  <c r="E24" i="20"/>
  <c r="F24" i="20" s="1"/>
  <c r="G24" i="20" s="1"/>
  <c r="E72" i="23"/>
  <c r="F72" i="23" s="1"/>
  <c r="G72" i="23" s="1"/>
  <c r="A25" i="24"/>
  <c r="H24" i="24"/>
  <c r="A24" i="28"/>
  <c r="H23" i="28"/>
  <c r="E25" i="18"/>
  <c r="F25" i="18" s="1"/>
  <c r="G25" i="18" s="1"/>
  <c r="E23" i="25"/>
  <c r="F23" i="25" s="1"/>
  <c r="G23" i="25" s="1"/>
  <c r="E23" i="21"/>
  <c r="F23" i="21" s="1"/>
  <c r="G23" i="21" s="1"/>
  <c r="A26" i="19"/>
  <c r="H25" i="19"/>
  <c r="E24" i="19"/>
  <c r="F24" i="19" s="1"/>
  <c r="G24" i="19" s="1"/>
  <c r="H24" i="25"/>
  <c r="A25" i="25"/>
  <c r="A24" i="17"/>
  <c r="H23" i="17"/>
  <c r="E25" i="17"/>
  <c r="F25" i="17" s="1"/>
  <c r="G25" i="17" s="1"/>
  <c r="A26" i="14"/>
  <c r="H25" i="14"/>
  <c r="E23" i="14"/>
  <c r="F23" i="14" s="1"/>
  <c r="G23" i="14" s="1"/>
  <c r="E72" i="14"/>
  <c r="F72" i="14" s="1"/>
  <c r="G72" i="14" s="1"/>
  <c r="E23" i="15"/>
  <c r="F23" i="15" s="1"/>
  <c r="G23" i="15" s="1"/>
  <c r="A24" i="16"/>
  <c r="H23" i="16"/>
  <c r="E24" i="16"/>
  <c r="F24" i="16" s="1"/>
  <c r="G24" i="16" s="1"/>
  <c r="A25" i="12"/>
  <c r="H24" i="12"/>
  <c r="E24" i="12"/>
  <c r="F24" i="12" s="1"/>
  <c r="G24" i="12" s="1"/>
  <c r="E72" i="17"/>
  <c r="F72" i="17" s="1"/>
  <c r="G72" i="17" s="1"/>
  <c r="A26" i="15"/>
  <c r="H25" i="15"/>
  <c r="E23" i="13"/>
  <c r="F23" i="13" s="1"/>
  <c r="G23" i="13" s="1"/>
  <c r="A25" i="13"/>
  <c r="H24" i="13"/>
  <c r="E24" i="8"/>
  <c r="F24" i="8" s="1"/>
  <c r="G24" i="8" s="1"/>
  <c r="E24" i="9"/>
  <c r="F24" i="9" s="1"/>
  <c r="G24" i="9" s="1"/>
  <c r="E24" i="10"/>
  <c r="F24" i="10" s="1"/>
  <c r="G24" i="10" s="1"/>
  <c r="A25" i="8"/>
  <c r="H24" i="8"/>
  <c r="H24" i="10"/>
  <c r="A25" i="10"/>
  <c r="A26" i="9"/>
  <c r="H25" i="9"/>
  <c r="H71" i="4"/>
  <c r="A72" i="4"/>
  <c r="E71" i="4"/>
  <c r="F71" i="4" s="1"/>
  <c r="G71" i="4" s="1"/>
  <c r="A22" i="6"/>
  <c r="H21" i="6"/>
  <c r="E24" i="6"/>
  <c r="F24" i="6" s="1"/>
  <c r="G24" i="6" s="1"/>
  <c r="A25" i="5"/>
  <c r="A20" i="4"/>
  <c r="E22" i="4"/>
  <c r="F22" i="4" s="1"/>
  <c r="G22" i="4" s="1"/>
  <c r="E21" i="3"/>
  <c r="F21" i="3" s="1"/>
  <c r="G21" i="3" s="1"/>
  <c r="A21" i="3"/>
  <c r="G19" i="1"/>
  <c r="H18" i="1"/>
  <c r="A100" i="8" l="1"/>
  <c r="H99" i="8"/>
  <c r="H86" i="9"/>
  <c r="A87" i="9"/>
  <c r="D73" i="10"/>
  <c r="E72" i="10"/>
  <c r="F72" i="10" s="1"/>
  <c r="G72" i="10" s="1"/>
  <c r="H98" i="10"/>
  <c r="A99" i="10"/>
  <c r="E96" i="6"/>
  <c r="F96" i="6" s="1"/>
  <c r="G96" i="6" s="1"/>
  <c r="H98" i="6"/>
  <c r="A99" i="6"/>
  <c r="E83" i="3"/>
  <c r="F83" i="3" s="1"/>
  <c r="G83" i="3" s="1"/>
  <c r="A88" i="3"/>
  <c r="H87" i="3"/>
  <c r="D98" i="4"/>
  <c r="E97" i="4"/>
  <c r="F97" i="4" s="1"/>
  <c r="G97" i="4" s="1"/>
  <c r="H98" i="4"/>
  <c r="A99" i="4"/>
  <c r="A100" i="12"/>
  <c r="H99" i="12"/>
  <c r="A88" i="13"/>
  <c r="H87" i="13"/>
  <c r="H98" i="15"/>
  <c r="A99" i="15"/>
  <c r="D97" i="14"/>
  <c r="E96" i="14"/>
  <c r="F96" i="14" s="1"/>
  <c r="G96" i="14" s="1"/>
  <c r="A100" i="14"/>
  <c r="H99" i="14"/>
  <c r="H86" i="16"/>
  <c r="A87" i="16"/>
  <c r="D96" i="17"/>
  <c r="E95" i="17"/>
  <c r="F95" i="17" s="1"/>
  <c r="G95" i="17" s="1"/>
  <c r="A100" i="17"/>
  <c r="H99" i="17"/>
  <c r="A100" i="18"/>
  <c r="H99" i="18"/>
  <c r="A88" i="19"/>
  <c r="H87" i="19"/>
  <c r="D73" i="20"/>
  <c r="E72" i="20"/>
  <c r="F72" i="20" s="1"/>
  <c r="G72" i="20" s="1"/>
  <c r="A100" i="20"/>
  <c r="H99" i="20"/>
  <c r="A100" i="21"/>
  <c r="H99" i="21"/>
  <c r="A88" i="22"/>
  <c r="H87" i="22"/>
  <c r="D73" i="26"/>
  <c r="E72" i="26"/>
  <c r="F72" i="26" s="1"/>
  <c r="G72" i="26" s="1"/>
  <c r="E24" i="28"/>
  <c r="F24" i="28" s="1"/>
  <c r="G24" i="28" s="1"/>
  <c r="E25" i="31"/>
  <c r="F25" i="31" s="1"/>
  <c r="G25" i="31" s="1"/>
  <c r="E25" i="34"/>
  <c r="F25" i="34" s="1"/>
  <c r="G25" i="34" s="1"/>
  <c r="A27" i="40"/>
  <c r="H26" i="40"/>
  <c r="E25" i="35"/>
  <c r="F25" i="35" s="1"/>
  <c r="G25" i="35" s="1"/>
  <c r="A27" i="41"/>
  <c r="H26" i="41"/>
  <c r="A27" i="34"/>
  <c r="H26" i="34"/>
  <c r="E25" i="38"/>
  <c r="F25" i="38" s="1"/>
  <c r="G25" i="38" s="1"/>
  <c r="A25" i="33"/>
  <c r="H24" i="33"/>
  <c r="E24" i="36"/>
  <c r="F24" i="36" s="1"/>
  <c r="G24" i="36" s="1"/>
  <c r="E25" i="37"/>
  <c r="F25" i="37" s="1"/>
  <c r="G25" i="37" s="1"/>
  <c r="E25" i="39"/>
  <c r="F25" i="39" s="1"/>
  <c r="G25" i="39" s="1"/>
  <c r="A27" i="32"/>
  <c r="H26" i="32"/>
  <c r="E24" i="30"/>
  <c r="F24" i="30" s="1"/>
  <c r="G24" i="30" s="1"/>
  <c r="A26" i="30"/>
  <c r="H25" i="30"/>
  <c r="E25" i="33"/>
  <c r="F25" i="33" s="1"/>
  <c r="G25" i="33" s="1"/>
  <c r="A26" i="39"/>
  <c r="H25" i="39"/>
  <c r="E25" i="32"/>
  <c r="F25" i="32" s="1"/>
  <c r="G25" i="32" s="1"/>
  <c r="A26" i="37"/>
  <c r="H25" i="37"/>
  <c r="E25" i="41"/>
  <c r="F25" i="41" s="1"/>
  <c r="G25" i="41" s="1"/>
  <c r="A26" i="31"/>
  <c r="H25" i="31"/>
  <c r="A27" i="36"/>
  <c r="H26" i="36"/>
  <c r="A25" i="35"/>
  <c r="H24" i="35"/>
  <c r="E25" i="40"/>
  <c r="F25" i="40" s="1"/>
  <c r="G25" i="40" s="1"/>
  <c r="H25" i="38"/>
  <c r="A26" i="38"/>
  <c r="E24" i="29"/>
  <c r="F24" i="29" s="1"/>
  <c r="G24" i="29" s="1"/>
  <c r="E24" i="21"/>
  <c r="F24" i="21" s="1"/>
  <c r="G24" i="21" s="1"/>
  <c r="E26" i="18"/>
  <c r="F26" i="18" s="1"/>
  <c r="G26" i="18" s="1"/>
  <c r="A25" i="28"/>
  <c r="H24" i="28"/>
  <c r="A26" i="24"/>
  <c r="H25" i="24"/>
  <c r="E25" i="20"/>
  <c r="F25" i="20" s="1"/>
  <c r="G25" i="20" s="1"/>
  <c r="A26" i="21"/>
  <c r="H25" i="21"/>
  <c r="D25" i="27"/>
  <c r="E24" i="27"/>
  <c r="F24" i="27" s="1"/>
  <c r="G24" i="27" s="1"/>
  <c r="E24" i="22"/>
  <c r="F24" i="22" s="1"/>
  <c r="G24" i="22" s="1"/>
  <c r="H26" i="23"/>
  <c r="A27" i="23"/>
  <c r="E25" i="19"/>
  <c r="F25" i="19" s="1"/>
  <c r="G25" i="19" s="1"/>
  <c r="A26" i="25"/>
  <c r="H25" i="25"/>
  <c r="E73" i="23"/>
  <c r="F73" i="23" s="1"/>
  <c r="G73" i="23" s="1"/>
  <c r="A26" i="27"/>
  <c r="H25" i="27"/>
  <c r="E24" i="26"/>
  <c r="F24" i="26" s="1"/>
  <c r="G24" i="26" s="1"/>
  <c r="A28" i="29"/>
  <c r="H27" i="29"/>
  <c r="E25" i="24"/>
  <c r="F25" i="24" s="1"/>
  <c r="G25" i="24" s="1"/>
  <c r="A27" i="19"/>
  <c r="H26" i="19"/>
  <c r="E24" i="25"/>
  <c r="F24" i="25" s="1"/>
  <c r="G24" i="25" s="1"/>
  <c r="H25" i="18"/>
  <c r="A26" i="18"/>
  <c r="H25" i="20"/>
  <c r="A26" i="20"/>
  <c r="E24" i="23"/>
  <c r="F24" i="23" s="1"/>
  <c r="G24" i="23" s="1"/>
  <c r="H26" i="26"/>
  <c r="A27" i="26"/>
  <c r="H24" i="22"/>
  <c r="A25" i="22"/>
  <c r="E24" i="14"/>
  <c r="F24" i="14" s="1"/>
  <c r="G24" i="14" s="1"/>
  <c r="E25" i="12"/>
  <c r="F25" i="12" s="1"/>
  <c r="G25" i="12" s="1"/>
  <c r="A26" i="13"/>
  <c r="H25" i="13"/>
  <c r="A27" i="15"/>
  <c r="H26" i="15"/>
  <c r="E25" i="16"/>
  <c r="F25" i="16" s="1"/>
  <c r="G25" i="16" s="1"/>
  <c r="E24" i="15"/>
  <c r="F24" i="15" s="1"/>
  <c r="G24" i="15" s="1"/>
  <c r="E26" i="17"/>
  <c r="F26" i="17" s="1"/>
  <c r="G26" i="17" s="1"/>
  <c r="E24" i="13"/>
  <c r="F24" i="13" s="1"/>
  <c r="G24" i="13" s="1"/>
  <c r="E73" i="17"/>
  <c r="F73" i="17" s="1"/>
  <c r="G73" i="17" s="1"/>
  <c r="A26" i="12"/>
  <c r="H25" i="12"/>
  <c r="H24" i="16"/>
  <c r="A25" i="16"/>
  <c r="E73" i="14"/>
  <c r="F73" i="14" s="1"/>
  <c r="G73" i="14" s="1"/>
  <c r="H26" i="14"/>
  <c r="A27" i="14"/>
  <c r="A25" i="17"/>
  <c r="H24" i="17"/>
  <c r="A27" i="9"/>
  <c r="H26" i="9"/>
  <c r="A26" i="10"/>
  <c r="H25" i="10"/>
  <c r="E25" i="9"/>
  <c r="F25" i="9" s="1"/>
  <c r="G25" i="9" s="1"/>
  <c r="E25" i="8"/>
  <c r="F25" i="8" s="1"/>
  <c r="G25" i="8" s="1"/>
  <c r="A26" i="8"/>
  <c r="H25" i="8"/>
  <c r="E25" i="10"/>
  <c r="F25" i="10" s="1"/>
  <c r="G25" i="10" s="1"/>
  <c r="H72" i="4"/>
  <c r="A73" i="4"/>
  <c r="H73" i="4" s="1"/>
  <c r="E72" i="4"/>
  <c r="F72" i="4" s="1"/>
  <c r="G72" i="4" s="1"/>
  <c r="E25" i="6"/>
  <c r="F25" i="6" s="1"/>
  <c r="G25" i="6" s="1"/>
  <c r="A23" i="6"/>
  <c r="H22" i="6"/>
  <c r="A26" i="5"/>
  <c r="A21" i="4"/>
  <c r="E23" i="4"/>
  <c r="F23" i="4" s="1"/>
  <c r="G23" i="4" s="1"/>
  <c r="A22" i="3"/>
  <c r="E22" i="3"/>
  <c r="F22" i="3" s="1"/>
  <c r="G22" i="3" s="1"/>
  <c r="G20" i="1"/>
  <c r="H19" i="1"/>
  <c r="H100" i="8" l="1"/>
  <c r="A101" i="8"/>
  <c r="A88" i="9"/>
  <c r="H87" i="9"/>
  <c r="D74" i="10"/>
  <c r="E73" i="10"/>
  <c r="F73" i="10" s="1"/>
  <c r="G73" i="10" s="1"/>
  <c r="A100" i="10"/>
  <c r="H99" i="10"/>
  <c r="E97" i="6"/>
  <c r="F97" i="6" s="1"/>
  <c r="G97" i="6" s="1"/>
  <c r="A100" i="6"/>
  <c r="H99" i="6"/>
  <c r="E84" i="3"/>
  <c r="F84" i="3" s="1"/>
  <c r="G84" i="3" s="1"/>
  <c r="A89" i="3"/>
  <c r="H88" i="3"/>
  <c r="D99" i="4"/>
  <c r="E98" i="4"/>
  <c r="F98" i="4" s="1"/>
  <c r="G98" i="4" s="1"/>
  <c r="A100" i="4"/>
  <c r="H99" i="4"/>
  <c r="H100" i="12"/>
  <c r="A101" i="12"/>
  <c r="A89" i="13"/>
  <c r="H88" i="13"/>
  <c r="A100" i="15"/>
  <c r="H99" i="15"/>
  <c r="D98" i="14"/>
  <c r="E97" i="14"/>
  <c r="F97" i="14" s="1"/>
  <c r="G97" i="14" s="1"/>
  <c r="A101" i="14"/>
  <c r="H100" i="14"/>
  <c r="A88" i="16"/>
  <c r="H87" i="16"/>
  <c r="D97" i="17"/>
  <c r="E96" i="17"/>
  <c r="F96" i="17" s="1"/>
  <c r="G96" i="17" s="1"/>
  <c r="H100" i="17"/>
  <c r="A101" i="17"/>
  <c r="H100" i="18"/>
  <c r="A101" i="18"/>
  <c r="H88" i="19"/>
  <c r="A89" i="19"/>
  <c r="D74" i="20"/>
  <c r="E73" i="20"/>
  <c r="F73" i="20" s="1"/>
  <c r="G73" i="20" s="1"/>
  <c r="A101" i="20"/>
  <c r="H100" i="20"/>
  <c r="A101" i="21"/>
  <c r="H100" i="21"/>
  <c r="A89" i="22"/>
  <c r="H88" i="22"/>
  <c r="D74" i="26"/>
  <c r="E73" i="26"/>
  <c r="F73" i="26" s="1"/>
  <c r="G73" i="26" s="1"/>
  <c r="E25" i="28"/>
  <c r="F25" i="28" s="1"/>
  <c r="G25" i="28" s="1"/>
  <c r="E26" i="41"/>
  <c r="F26" i="41" s="1"/>
  <c r="G26" i="41" s="1"/>
  <c r="E26" i="32"/>
  <c r="F26" i="32" s="1"/>
  <c r="G26" i="32" s="1"/>
  <c r="E26" i="39"/>
  <c r="F26" i="39" s="1"/>
  <c r="G26" i="39" s="1"/>
  <c r="E26" i="38"/>
  <c r="F26" i="38" s="1"/>
  <c r="G26" i="38" s="1"/>
  <c r="A27" i="38"/>
  <c r="H26" i="38"/>
  <c r="H25" i="35"/>
  <c r="A26" i="35"/>
  <c r="H26" i="31"/>
  <c r="A27" i="31"/>
  <c r="H26" i="39"/>
  <c r="A27" i="39"/>
  <c r="A27" i="30"/>
  <c r="H26" i="30"/>
  <c r="E25" i="30"/>
  <c r="F25" i="30" s="1"/>
  <c r="G25" i="30" s="1"/>
  <c r="E25" i="36"/>
  <c r="F25" i="36" s="1"/>
  <c r="G25" i="36" s="1"/>
  <c r="A28" i="41"/>
  <c r="H27" i="41"/>
  <c r="A28" i="40"/>
  <c r="H27" i="40"/>
  <c r="E26" i="31"/>
  <c r="F26" i="31" s="1"/>
  <c r="G26" i="31" s="1"/>
  <c r="E26" i="37"/>
  <c r="F26" i="37" s="1"/>
  <c r="G26" i="37" s="1"/>
  <c r="E26" i="34"/>
  <c r="F26" i="34" s="1"/>
  <c r="G26" i="34" s="1"/>
  <c r="E26" i="40"/>
  <c r="F26" i="40" s="1"/>
  <c r="G26" i="40" s="1"/>
  <c r="A28" i="36"/>
  <c r="H27" i="36"/>
  <c r="A27" i="37"/>
  <c r="H26" i="37"/>
  <c r="E26" i="33"/>
  <c r="F26" i="33" s="1"/>
  <c r="G26" i="33" s="1"/>
  <c r="H27" i="32"/>
  <c r="A28" i="32"/>
  <c r="A26" i="33"/>
  <c r="H25" i="33"/>
  <c r="H27" i="34"/>
  <c r="A28" i="34"/>
  <c r="E26" i="35"/>
  <c r="F26" i="35" s="1"/>
  <c r="G26" i="35" s="1"/>
  <c r="A27" i="20"/>
  <c r="H26" i="20"/>
  <c r="E25" i="25"/>
  <c r="F25" i="25" s="1"/>
  <c r="G25" i="25" s="1"/>
  <c r="E26" i="19"/>
  <c r="F26" i="19" s="1"/>
  <c r="G26" i="19" s="1"/>
  <c r="E25" i="21"/>
  <c r="F25" i="21" s="1"/>
  <c r="G25" i="21" s="1"/>
  <c r="A26" i="28"/>
  <c r="H25" i="28"/>
  <c r="A26" i="22"/>
  <c r="H25" i="22"/>
  <c r="A27" i="18"/>
  <c r="H26" i="18"/>
  <c r="A28" i="23"/>
  <c r="H27" i="23"/>
  <c r="E25" i="22"/>
  <c r="F25" i="22" s="1"/>
  <c r="G25" i="22" s="1"/>
  <c r="E27" i="18"/>
  <c r="F27" i="18" s="1"/>
  <c r="G27" i="18" s="1"/>
  <c r="E25" i="29"/>
  <c r="F25" i="29" s="1"/>
  <c r="G25" i="29" s="1"/>
  <c r="A28" i="26"/>
  <c r="H27" i="26"/>
  <c r="E75" i="23"/>
  <c r="F75" i="23" s="1"/>
  <c r="G75" i="23" s="1"/>
  <c r="E74" i="23"/>
  <c r="F74" i="23" s="1"/>
  <c r="G74" i="23" s="1"/>
  <c r="E26" i="20"/>
  <c r="F26" i="20" s="1"/>
  <c r="G26" i="20" s="1"/>
  <c r="E26" i="24"/>
  <c r="F26" i="24" s="1"/>
  <c r="G26" i="24" s="1"/>
  <c r="E25" i="26"/>
  <c r="F25" i="26" s="1"/>
  <c r="G25" i="26" s="1"/>
  <c r="E25" i="27"/>
  <c r="F25" i="27" s="1"/>
  <c r="G25" i="27" s="1"/>
  <c r="D26" i="27"/>
  <c r="E25" i="23"/>
  <c r="F25" i="23" s="1"/>
  <c r="G25" i="23" s="1"/>
  <c r="H27" i="19"/>
  <c r="A28" i="19"/>
  <c r="H28" i="29"/>
  <c r="A29" i="29"/>
  <c r="A27" i="27"/>
  <c r="H26" i="27"/>
  <c r="H26" i="25"/>
  <c r="A27" i="25"/>
  <c r="A27" i="21"/>
  <c r="H26" i="21"/>
  <c r="H26" i="24"/>
  <c r="A27" i="24"/>
  <c r="A26" i="17"/>
  <c r="H25" i="17"/>
  <c r="E74" i="14"/>
  <c r="F74" i="14" s="1"/>
  <c r="G74" i="14" s="1"/>
  <c r="E75" i="14"/>
  <c r="F75" i="14" s="1"/>
  <c r="G75" i="14" s="1"/>
  <c r="E25" i="13"/>
  <c r="F25" i="13" s="1"/>
  <c r="G25" i="13" s="1"/>
  <c r="E25" i="15"/>
  <c r="F25" i="15" s="1"/>
  <c r="G25" i="15" s="1"/>
  <c r="E26" i="12"/>
  <c r="F26" i="12" s="1"/>
  <c r="G26" i="12" s="1"/>
  <c r="H26" i="12"/>
  <c r="A27" i="12"/>
  <c r="H27" i="15"/>
  <c r="A28" i="15"/>
  <c r="A28" i="14"/>
  <c r="H27" i="14"/>
  <c r="H25" i="16"/>
  <c r="A26" i="16"/>
  <c r="E75" i="17"/>
  <c r="F75" i="17" s="1"/>
  <c r="G75" i="17" s="1"/>
  <c r="E74" i="17"/>
  <c r="F74" i="17" s="1"/>
  <c r="G74" i="17" s="1"/>
  <c r="E25" i="14"/>
  <c r="F25" i="14" s="1"/>
  <c r="G25" i="14" s="1"/>
  <c r="E27" i="17"/>
  <c r="F27" i="17" s="1"/>
  <c r="G27" i="17" s="1"/>
  <c r="E26" i="16"/>
  <c r="F26" i="16" s="1"/>
  <c r="G26" i="16" s="1"/>
  <c r="H26" i="13"/>
  <c r="A27" i="13"/>
  <c r="E26" i="9"/>
  <c r="F26" i="9" s="1"/>
  <c r="G26" i="9" s="1"/>
  <c r="H26" i="8"/>
  <c r="A27" i="8"/>
  <c r="H27" i="9"/>
  <c r="A28" i="9"/>
  <c r="E26" i="10"/>
  <c r="F26" i="10" s="1"/>
  <c r="G26" i="10" s="1"/>
  <c r="E26" i="8"/>
  <c r="F26" i="8" s="1"/>
  <c r="G26" i="8" s="1"/>
  <c r="A27" i="10"/>
  <c r="H26" i="10"/>
  <c r="E73" i="4"/>
  <c r="F73" i="4" s="1"/>
  <c r="G73" i="4" s="1"/>
  <c r="H23" i="6"/>
  <c r="A24" i="6"/>
  <c r="E26" i="6"/>
  <c r="F26" i="6" s="1"/>
  <c r="G26" i="6" s="1"/>
  <c r="A27" i="5"/>
  <c r="E24" i="4"/>
  <c r="F24" i="4" s="1"/>
  <c r="G24" i="4" s="1"/>
  <c r="A22" i="4"/>
  <c r="E23" i="3"/>
  <c r="F23" i="3" s="1"/>
  <c r="G23" i="3" s="1"/>
  <c r="A23" i="3"/>
  <c r="G21" i="1"/>
  <c r="H20" i="1"/>
  <c r="H101" i="8" l="1"/>
  <c r="A102" i="8"/>
  <c r="H88" i="9"/>
  <c r="A89" i="9"/>
  <c r="D75" i="10"/>
  <c r="E74" i="10"/>
  <c r="F74" i="10" s="1"/>
  <c r="G74" i="10" s="1"/>
  <c r="H100" i="10"/>
  <c r="A101" i="10"/>
  <c r="E98" i="6"/>
  <c r="F98" i="6" s="1"/>
  <c r="G98" i="6" s="1"/>
  <c r="H100" i="6"/>
  <c r="A101" i="6"/>
  <c r="E85" i="3"/>
  <c r="F85" i="3" s="1"/>
  <c r="G85" i="3" s="1"/>
  <c r="H89" i="3"/>
  <c r="A90" i="3"/>
  <c r="D100" i="4"/>
  <c r="E99" i="4"/>
  <c r="F99" i="4" s="1"/>
  <c r="G99" i="4" s="1"/>
  <c r="H100" i="4"/>
  <c r="A101" i="4"/>
  <c r="H101" i="12"/>
  <c r="A102" i="12"/>
  <c r="H89" i="13"/>
  <c r="A90" i="13"/>
  <c r="A101" i="15"/>
  <c r="H100" i="15"/>
  <c r="D99" i="14"/>
  <c r="E98" i="14"/>
  <c r="F98" i="14" s="1"/>
  <c r="G98" i="14" s="1"/>
  <c r="H101" i="14"/>
  <c r="A102" i="14"/>
  <c r="H88" i="16"/>
  <c r="A89" i="16"/>
  <c r="D98" i="17"/>
  <c r="E97" i="17"/>
  <c r="F97" i="17" s="1"/>
  <c r="G97" i="17" s="1"/>
  <c r="H101" i="17"/>
  <c r="A102" i="17"/>
  <c r="H101" i="18"/>
  <c r="A102" i="18"/>
  <c r="H89" i="19"/>
  <c r="A90" i="19"/>
  <c r="D75" i="20"/>
  <c r="E74" i="20"/>
  <c r="F74" i="20" s="1"/>
  <c r="G74" i="20" s="1"/>
  <c r="H101" i="20"/>
  <c r="A102" i="20"/>
  <c r="H101" i="21"/>
  <c r="A102" i="21"/>
  <c r="H89" i="22"/>
  <c r="A90" i="22"/>
  <c r="D75" i="26"/>
  <c r="E74" i="26"/>
  <c r="F74" i="26" s="1"/>
  <c r="G74" i="26" s="1"/>
  <c r="E26" i="28"/>
  <c r="F26" i="28" s="1"/>
  <c r="G26" i="28" s="1"/>
  <c r="E27" i="37"/>
  <c r="F27" i="37" s="1"/>
  <c r="G27" i="37" s="1"/>
  <c r="E26" i="30"/>
  <c r="F26" i="30" s="1"/>
  <c r="G26" i="30" s="1"/>
  <c r="A28" i="39"/>
  <c r="H27" i="39"/>
  <c r="H26" i="35"/>
  <c r="A27" i="35"/>
  <c r="E27" i="38"/>
  <c r="F27" i="38" s="1"/>
  <c r="G27" i="38" s="1"/>
  <c r="E27" i="35"/>
  <c r="F27" i="35" s="1"/>
  <c r="G27" i="35" s="1"/>
  <c r="H26" i="33"/>
  <c r="A27" i="33"/>
  <c r="E27" i="33"/>
  <c r="F27" i="33" s="1"/>
  <c r="G27" i="33" s="1"/>
  <c r="H28" i="36"/>
  <c r="A29" i="36"/>
  <c r="E27" i="31"/>
  <c r="F27" i="31" s="1"/>
  <c r="G27" i="31" s="1"/>
  <c r="H28" i="41"/>
  <c r="A29" i="41"/>
  <c r="E27" i="32"/>
  <c r="F27" i="32" s="1"/>
  <c r="G27" i="32" s="1"/>
  <c r="A29" i="34"/>
  <c r="H28" i="34"/>
  <c r="H28" i="32"/>
  <c r="A29" i="32"/>
  <c r="E27" i="40"/>
  <c r="F27" i="40" s="1"/>
  <c r="G27" i="40" s="1"/>
  <c r="E26" i="36"/>
  <c r="F26" i="36" s="1"/>
  <c r="G26" i="36" s="1"/>
  <c r="A28" i="31"/>
  <c r="H27" i="31"/>
  <c r="E27" i="39"/>
  <c r="F27" i="39" s="1"/>
  <c r="G27" i="39" s="1"/>
  <c r="A28" i="37"/>
  <c r="H27" i="37"/>
  <c r="E27" i="34"/>
  <c r="F27" i="34" s="1"/>
  <c r="G27" i="34" s="1"/>
  <c r="A29" i="40"/>
  <c r="H28" i="40"/>
  <c r="A28" i="30"/>
  <c r="H27" i="30"/>
  <c r="H27" i="38"/>
  <c r="A28" i="38"/>
  <c r="E27" i="41"/>
  <c r="F27" i="41" s="1"/>
  <c r="G27" i="41" s="1"/>
  <c r="E26" i="26"/>
  <c r="F26" i="26" s="1"/>
  <c r="G26" i="26" s="1"/>
  <c r="H28" i="26"/>
  <c r="A29" i="26"/>
  <c r="H28" i="23"/>
  <c r="A29" i="23"/>
  <c r="H27" i="18"/>
  <c r="A28" i="18"/>
  <c r="H26" i="28"/>
  <c r="A27" i="28"/>
  <c r="A28" i="25"/>
  <c r="H27" i="25"/>
  <c r="A30" i="29"/>
  <c r="H29" i="29"/>
  <c r="E26" i="23"/>
  <c r="F26" i="23" s="1"/>
  <c r="G26" i="23" s="1"/>
  <c r="E28" i="18"/>
  <c r="F28" i="18" s="1"/>
  <c r="G28" i="18" s="1"/>
  <c r="A29" i="19"/>
  <c r="H28" i="19"/>
  <c r="E26" i="27"/>
  <c r="F26" i="27" s="1"/>
  <c r="G26" i="27" s="1"/>
  <c r="D27" i="27"/>
  <c r="E26" i="22"/>
  <c r="F26" i="22" s="1"/>
  <c r="G26" i="22" s="1"/>
  <c r="A28" i="24"/>
  <c r="H27" i="24"/>
  <c r="E27" i="20"/>
  <c r="F27" i="20" s="1"/>
  <c r="G27" i="20" s="1"/>
  <c r="E26" i="21"/>
  <c r="F26" i="21" s="1"/>
  <c r="G26" i="21" s="1"/>
  <c r="E26" i="25"/>
  <c r="F26" i="25" s="1"/>
  <c r="G26" i="25" s="1"/>
  <c r="H27" i="21"/>
  <c r="A28" i="21"/>
  <c r="A28" i="27"/>
  <c r="H27" i="27"/>
  <c r="E27" i="24"/>
  <c r="F27" i="24" s="1"/>
  <c r="G27" i="24" s="1"/>
  <c r="E26" i="29"/>
  <c r="F26" i="29" s="1"/>
  <c r="G26" i="29" s="1"/>
  <c r="H26" i="22"/>
  <c r="A27" i="22"/>
  <c r="E27" i="19"/>
  <c r="F27" i="19" s="1"/>
  <c r="G27" i="19" s="1"/>
  <c r="H27" i="20"/>
  <c r="A28" i="20"/>
  <c r="H27" i="12"/>
  <c r="A28" i="12"/>
  <c r="E26" i="15"/>
  <c r="F26" i="15" s="1"/>
  <c r="G26" i="15" s="1"/>
  <c r="A29" i="14"/>
  <c r="H28" i="14"/>
  <c r="E28" i="17"/>
  <c r="F28" i="17" s="1"/>
  <c r="G28" i="17" s="1"/>
  <c r="E27" i="16"/>
  <c r="F27" i="16" s="1"/>
  <c r="G27" i="16" s="1"/>
  <c r="A29" i="15"/>
  <c r="H28" i="15"/>
  <c r="A28" i="13"/>
  <c r="H27" i="13"/>
  <c r="A27" i="16"/>
  <c r="H26" i="16"/>
  <c r="E26" i="14"/>
  <c r="F26" i="14" s="1"/>
  <c r="G26" i="14" s="1"/>
  <c r="E27" i="12"/>
  <c r="F27" i="12" s="1"/>
  <c r="G27" i="12" s="1"/>
  <c r="E26" i="13"/>
  <c r="F26" i="13" s="1"/>
  <c r="G26" i="13" s="1"/>
  <c r="A27" i="17"/>
  <c r="H26" i="17"/>
  <c r="E27" i="10"/>
  <c r="F27" i="10" s="1"/>
  <c r="G27" i="10" s="1"/>
  <c r="A29" i="9"/>
  <c r="H28" i="9"/>
  <c r="A28" i="8"/>
  <c r="H27" i="8"/>
  <c r="A28" i="10"/>
  <c r="H27" i="10"/>
  <c r="E27" i="8"/>
  <c r="F27" i="8" s="1"/>
  <c r="G27" i="8" s="1"/>
  <c r="E27" i="9"/>
  <c r="F27" i="9" s="1"/>
  <c r="G27" i="9" s="1"/>
  <c r="E74" i="4"/>
  <c r="F74" i="4" s="1"/>
  <c r="G74" i="4" s="1"/>
  <c r="E75" i="4"/>
  <c r="F75" i="4" s="1"/>
  <c r="G75" i="4" s="1"/>
  <c r="E27" i="6"/>
  <c r="F27" i="6" s="1"/>
  <c r="G27" i="6" s="1"/>
  <c r="A25" i="6"/>
  <c r="H24" i="6"/>
  <c r="A28" i="5"/>
  <c r="A23" i="4"/>
  <c r="E25" i="4"/>
  <c r="F25" i="4" s="1"/>
  <c r="G25" i="4" s="1"/>
  <c r="A24" i="3"/>
  <c r="E24" i="3"/>
  <c r="F24" i="3" s="1"/>
  <c r="G24" i="3" s="1"/>
  <c r="G22" i="1"/>
  <c r="H21" i="1"/>
  <c r="H102" i="8" l="1"/>
  <c r="A103" i="8"/>
  <c r="H89" i="9"/>
  <c r="A90" i="9"/>
  <c r="D76" i="10"/>
  <c r="E75" i="10"/>
  <c r="F75" i="10" s="1"/>
  <c r="G75" i="10" s="1"/>
  <c r="H101" i="10"/>
  <c r="A102" i="10"/>
  <c r="E99" i="6"/>
  <c r="F99" i="6" s="1"/>
  <c r="G99" i="6" s="1"/>
  <c r="H101" i="6"/>
  <c r="A102" i="6"/>
  <c r="E86" i="3"/>
  <c r="F86" i="3" s="1"/>
  <c r="G86" i="3" s="1"/>
  <c r="H90" i="3"/>
  <c r="A91" i="3"/>
  <c r="D101" i="4"/>
  <c r="E100" i="4"/>
  <c r="F100" i="4" s="1"/>
  <c r="G100" i="4" s="1"/>
  <c r="H101" i="4"/>
  <c r="A102" i="4"/>
  <c r="H102" i="12"/>
  <c r="A103" i="12"/>
  <c r="H90" i="13"/>
  <c r="A91" i="13"/>
  <c r="A102" i="15"/>
  <c r="H101" i="15"/>
  <c r="D100" i="14"/>
  <c r="E99" i="14"/>
  <c r="F99" i="14" s="1"/>
  <c r="G99" i="14" s="1"/>
  <c r="H102" i="14"/>
  <c r="A103" i="14"/>
  <c r="H89" i="16"/>
  <c r="A90" i="16"/>
  <c r="D99" i="17"/>
  <c r="E98" i="17"/>
  <c r="F98" i="17" s="1"/>
  <c r="G98" i="17" s="1"/>
  <c r="H102" i="17"/>
  <c r="A103" i="17"/>
  <c r="H102" i="18"/>
  <c r="A103" i="18"/>
  <c r="H90" i="19"/>
  <c r="A91" i="19"/>
  <c r="D76" i="20"/>
  <c r="E75" i="20"/>
  <c r="F75" i="20" s="1"/>
  <c r="G75" i="20" s="1"/>
  <c r="H102" i="20"/>
  <c r="A103" i="20"/>
  <c r="H102" i="21"/>
  <c r="A103" i="21"/>
  <c r="H90" i="22"/>
  <c r="A91" i="22"/>
  <c r="D76" i="26"/>
  <c r="E75" i="26"/>
  <c r="F75" i="26" s="1"/>
  <c r="G75" i="26" s="1"/>
  <c r="E27" i="28"/>
  <c r="F27" i="28" s="1"/>
  <c r="G27" i="28" s="1"/>
  <c r="E28" i="34"/>
  <c r="F28" i="34" s="1"/>
  <c r="G28" i="34" s="1"/>
  <c r="E27" i="36"/>
  <c r="F27" i="36" s="1"/>
  <c r="G27" i="36" s="1"/>
  <c r="A30" i="32"/>
  <c r="H29" i="32"/>
  <c r="E28" i="31"/>
  <c r="F28" i="31" s="1"/>
  <c r="G28" i="31" s="1"/>
  <c r="E28" i="33"/>
  <c r="F28" i="33" s="1"/>
  <c r="G28" i="33" s="1"/>
  <c r="E28" i="35"/>
  <c r="F28" i="35" s="1"/>
  <c r="G28" i="35" s="1"/>
  <c r="A28" i="35"/>
  <c r="H27" i="35"/>
  <c r="E27" i="30"/>
  <c r="F27" i="30" s="1"/>
  <c r="G27" i="30" s="1"/>
  <c r="E28" i="41"/>
  <c r="F28" i="41" s="1"/>
  <c r="G28" i="41" s="1"/>
  <c r="E28" i="32"/>
  <c r="F28" i="32" s="1"/>
  <c r="G28" i="32" s="1"/>
  <c r="H28" i="30"/>
  <c r="A29" i="30"/>
  <c r="A29" i="38"/>
  <c r="H28" i="38"/>
  <c r="E28" i="40"/>
  <c r="F28" i="40" s="1"/>
  <c r="G28" i="40" s="1"/>
  <c r="A30" i="41"/>
  <c r="H29" i="41"/>
  <c r="A30" i="36"/>
  <c r="H29" i="36"/>
  <c r="A28" i="33"/>
  <c r="H27" i="33"/>
  <c r="E28" i="39"/>
  <c r="F28" i="39" s="1"/>
  <c r="G28" i="39" s="1"/>
  <c r="H29" i="40"/>
  <c r="A30" i="40"/>
  <c r="H28" i="37"/>
  <c r="A29" i="37"/>
  <c r="A29" i="31"/>
  <c r="H28" i="31"/>
  <c r="A30" i="34"/>
  <c r="H29" i="34"/>
  <c r="E28" i="38"/>
  <c r="F28" i="38" s="1"/>
  <c r="G28" i="38" s="1"/>
  <c r="H28" i="39"/>
  <c r="A29" i="39"/>
  <c r="E28" i="37"/>
  <c r="F28" i="37" s="1"/>
  <c r="G28" i="37" s="1"/>
  <c r="A29" i="20"/>
  <c r="H28" i="20"/>
  <c r="A28" i="22"/>
  <c r="H27" i="22"/>
  <c r="E28" i="24"/>
  <c r="F28" i="24" s="1"/>
  <c r="G28" i="24" s="1"/>
  <c r="A29" i="21"/>
  <c r="H28" i="21"/>
  <c r="E27" i="22"/>
  <c r="F27" i="22" s="1"/>
  <c r="G27" i="22" s="1"/>
  <c r="A30" i="26"/>
  <c r="H29" i="26"/>
  <c r="E27" i="21"/>
  <c r="F27" i="21" s="1"/>
  <c r="G27" i="21" s="1"/>
  <c r="A29" i="24"/>
  <c r="H28" i="24"/>
  <c r="H28" i="25"/>
  <c r="A29" i="25"/>
  <c r="E27" i="25"/>
  <c r="F27" i="25" s="1"/>
  <c r="G27" i="25" s="1"/>
  <c r="E28" i="20"/>
  <c r="F28" i="20" s="1"/>
  <c r="G28" i="20" s="1"/>
  <c r="D28" i="27"/>
  <c r="E27" i="27"/>
  <c r="F27" i="27" s="1"/>
  <c r="G27" i="27" s="1"/>
  <c r="A28" i="28"/>
  <c r="H27" i="28"/>
  <c r="A30" i="23"/>
  <c r="H29" i="23"/>
  <c r="E27" i="26"/>
  <c r="F27" i="26" s="1"/>
  <c r="G27" i="26" s="1"/>
  <c r="E27" i="23"/>
  <c r="F27" i="23" s="1"/>
  <c r="G27" i="23" s="1"/>
  <c r="A29" i="18"/>
  <c r="H28" i="18"/>
  <c r="A30" i="19"/>
  <c r="H29" i="19"/>
  <c r="E28" i="19"/>
  <c r="F28" i="19" s="1"/>
  <c r="G28" i="19" s="1"/>
  <c r="E27" i="29"/>
  <c r="F27" i="29" s="1"/>
  <c r="G27" i="29" s="1"/>
  <c r="H28" i="27"/>
  <c r="A29" i="27"/>
  <c r="E29" i="18"/>
  <c r="F29" i="18" s="1"/>
  <c r="G29" i="18" s="1"/>
  <c r="A31" i="29"/>
  <c r="H30" i="29"/>
  <c r="A28" i="17"/>
  <c r="H27" i="17"/>
  <c r="E28" i="12"/>
  <c r="F28" i="12" s="1"/>
  <c r="G28" i="12" s="1"/>
  <c r="A28" i="16"/>
  <c r="H27" i="16"/>
  <c r="A30" i="15"/>
  <c r="H29" i="15"/>
  <c r="E29" i="17"/>
  <c r="F29" i="17" s="1"/>
  <c r="G29" i="17" s="1"/>
  <c r="E27" i="15"/>
  <c r="F27" i="15" s="1"/>
  <c r="G27" i="15" s="1"/>
  <c r="E28" i="16"/>
  <c r="F28" i="16" s="1"/>
  <c r="G28" i="16" s="1"/>
  <c r="A29" i="12"/>
  <c r="H28" i="12"/>
  <c r="E27" i="13"/>
  <c r="F27" i="13" s="1"/>
  <c r="G27" i="13" s="1"/>
  <c r="E27" i="14"/>
  <c r="F27" i="14" s="1"/>
  <c r="G27" i="14" s="1"/>
  <c r="A29" i="13"/>
  <c r="H28" i="13"/>
  <c r="A30" i="14"/>
  <c r="H29" i="14"/>
  <c r="H28" i="10"/>
  <c r="A29" i="10"/>
  <c r="A30" i="9"/>
  <c r="H29" i="9"/>
  <c r="E28" i="8"/>
  <c r="F28" i="8" s="1"/>
  <c r="G28" i="8" s="1"/>
  <c r="E28" i="9"/>
  <c r="F28" i="9" s="1"/>
  <c r="G28" i="9" s="1"/>
  <c r="A29" i="8"/>
  <c r="H28" i="8"/>
  <c r="E28" i="10"/>
  <c r="F28" i="10" s="1"/>
  <c r="G28" i="10" s="1"/>
  <c r="A26" i="6"/>
  <c r="H25" i="6"/>
  <c r="E28" i="6"/>
  <c r="F28" i="6" s="1"/>
  <c r="G28" i="6" s="1"/>
  <c r="A29" i="5"/>
  <c r="E26" i="4"/>
  <c r="F26" i="4" s="1"/>
  <c r="G26" i="4" s="1"/>
  <c r="A24" i="4"/>
  <c r="E25" i="3"/>
  <c r="F25" i="3" s="1"/>
  <c r="G25" i="3" s="1"/>
  <c r="A25" i="3"/>
  <c r="G23" i="1"/>
  <c r="H22" i="1"/>
  <c r="A104" i="8" l="1"/>
  <c r="H103" i="8"/>
  <c r="H90" i="9"/>
  <c r="A91" i="9"/>
  <c r="E76" i="10"/>
  <c r="F76" i="10" s="1"/>
  <c r="G76" i="10" s="1"/>
  <c r="D77" i="10"/>
  <c r="H102" i="10"/>
  <c r="A103" i="10"/>
  <c r="E100" i="6"/>
  <c r="F100" i="6" s="1"/>
  <c r="G100" i="6" s="1"/>
  <c r="H102" i="6"/>
  <c r="A103" i="6"/>
  <c r="E87" i="3"/>
  <c r="F87" i="3" s="1"/>
  <c r="G87" i="3" s="1"/>
  <c r="A92" i="3"/>
  <c r="H91" i="3"/>
  <c r="D102" i="4"/>
  <c r="E101" i="4"/>
  <c r="F101" i="4" s="1"/>
  <c r="G101" i="4" s="1"/>
  <c r="H102" i="4"/>
  <c r="A103" i="4"/>
  <c r="A104" i="12"/>
  <c r="H103" i="12"/>
  <c r="A92" i="13"/>
  <c r="H91" i="13"/>
  <c r="H102" i="15"/>
  <c r="A103" i="15"/>
  <c r="D101" i="14"/>
  <c r="E100" i="14"/>
  <c r="F100" i="14" s="1"/>
  <c r="G100" i="14" s="1"/>
  <c r="A104" i="14"/>
  <c r="H103" i="14"/>
  <c r="H90" i="16"/>
  <c r="A91" i="16"/>
  <c r="D100" i="17"/>
  <c r="E99" i="17"/>
  <c r="F99" i="17" s="1"/>
  <c r="G99" i="17" s="1"/>
  <c r="A104" i="17"/>
  <c r="H103" i="17"/>
  <c r="A104" i="18"/>
  <c r="H103" i="18"/>
  <c r="A92" i="19"/>
  <c r="H91" i="19"/>
  <c r="D77" i="20"/>
  <c r="E76" i="20"/>
  <c r="F76" i="20" s="1"/>
  <c r="G76" i="20" s="1"/>
  <c r="A104" i="20"/>
  <c r="H103" i="20"/>
  <c r="A104" i="21"/>
  <c r="H103" i="21"/>
  <c r="A92" i="22"/>
  <c r="H91" i="22"/>
  <c r="D77" i="26"/>
  <c r="E76" i="26"/>
  <c r="F76" i="26" s="1"/>
  <c r="G76" i="26" s="1"/>
  <c r="E28" i="28"/>
  <c r="F28" i="28" s="1"/>
  <c r="G28" i="28" s="1"/>
  <c r="H30" i="40"/>
  <c r="A31" i="40"/>
  <c r="E29" i="32"/>
  <c r="F29" i="32" s="1"/>
  <c r="G29" i="32" s="1"/>
  <c r="E29" i="35"/>
  <c r="F29" i="35" s="1"/>
  <c r="G29" i="35" s="1"/>
  <c r="E29" i="31"/>
  <c r="F29" i="31" s="1"/>
  <c r="G29" i="31" s="1"/>
  <c r="E29" i="37"/>
  <c r="F29" i="37" s="1"/>
  <c r="G29" i="37" s="1"/>
  <c r="E29" i="38"/>
  <c r="F29" i="38" s="1"/>
  <c r="G29" i="38" s="1"/>
  <c r="A30" i="31"/>
  <c r="H29" i="31"/>
  <c r="A29" i="33"/>
  <c r="H28" i="33"/>
  <c r="H30" i="41"/>
  <c r="A31" i="41"/>
  <c r="H29" i="38"/>
  <c r="A30" i="38"/>
  <c r="E28" i="30"/>
  <c r="F28" i="30" s="1"/>
  <c r="G28" i="30" s="1"/>
  <c r="E28" i="36"/>
  <c r="F28" i="36" s="1"/>
  <c r="G28" i="36" s="1"/>
  <c r="A30" i="39"/>
  <c r="H29" i="39"/>
  <c r="A30" i="37"/>
  <c r="H29" i="37"/>
  <c r="E29" i="39"/>
  <c r="F29" i="39" s="1"/>
  <c r="G29" i="39" s="1"/>
  <c r="A30" i="30"/>
  <c r="H29" i="30"/>
  <c r="E29" i="41"/>
  <c r="F29" i="41" s="1"/>
  <c r="G29" i="41" s="1"/>
  <c r="E29" i="33"/>
  <c r="F29" i="33" s="1"/>
  <c r="G29" i="33" s="1"/>
  <c r="E29" i="34"/>
  <c r="F29" i="34" s="1"/>
  <c r="G29" i="34" s="1"/>
  <c r="A31" i="34"/>
  <c r="H30" i="34"/>
  <c r="A31" i="36"/>
  <c r="H30" i="36"/>
  <c r="E29" i="40"/>
  <c r="F29" i="40" s="1"/>
  <c r="G29" i="40" s="1"/>
  <c r="A29" i="35"/>
  <c r="H28" i="35"/>
  <c r="H30" i="32"/>
  <c r="A31" i="32"/>
  <c r="A30" i="27"/>
  <c r="H29" i="27"/>
  <c r="E29" i="19"/>
  <c r="F29" i="19" s="1"/>
  <c r="G29" i="19" s="1"/>
  <c r="E28" i="26"/>
  <c r="F28" i="26" s="1"/>
  <c r="G28" i="26" s="1"/>
  <c r="A30" i="24"/>
  <c r="H29" i="24"/>
  <c r="A30" i="21"/>
  <c r="H29" i="21"/>
  <c r="E30" i="18"/>
  <c r="F30" i="18" s="1"/>
  <c r="G30" i="18" s="1"/>
  <c r="A30" i="25"/>
  <c r="H29" i="25"/>
  <c r="E29" i="24"/>
  <c r="F29" i="24" s="1"/>
  <c r="G29" i="24" s="1"/>
  <c r="A32" i="29"/>
  <c r="H31" i="29"/>
  <c r="H29" i="18"/>
  <c r="A30" i="18"/>
  <c r="A29" i="28"/>
  <c r="H28" i="28"/>
  <c r="E28" i="25"/>
  <c r="F28" i="25" s="1"/>
  <c r="G28" i="25" s="1"/>
  <c r="H30" i="26"/>
  <c r="A31" i="26"/>
  <c r="H28" i="22"/>
  <c r="A29" i="22"/>
  <c r="E28" i="29"/>
  <c r="F28" i="29" s="1"/>
  <c r="G28" i="29" s="1"/>
  <c r="A31" i="19"/>
  <c r="H30" i="19"/>
  <c r="E28" i="23"/>
  <c r="F28" i="23" s="1"/>
  <c r="G28" i="23" s="1"/>
  <c r="H30" i="23"/>
  <c r="A31" i="23"/>
  <c r="D29" i="27"/>
  <c r="E28" i="27"/>
  <c r="F28" i="27" s="1"/>
  <c r="G28" i="27" s="1"/>
  <c r="E29" i="20"/>
  <c r="F29" i="20" s="1"/>
  <c r="G29" i="20" s="1"/>
  <c r="E28" i="21"/>
  <c r="F28" i="21" s="1"/>
  <c r="G28" i="21" s="1"/>
  <c r="E28" i="22"/>
  <c r="F28" i="22" s="1"/>
  <c r="G28" i="22" s="1"/>
  <c r="H29" i="20"/>
  <c r="A30" i="20"/>
  <c r="E29" i="12"/>
  <c r="F29" i="12" s="1"/>
  <c r="G29" i="12" s="1"/>
  <c r="E28" i="14"/>
  <c r="F28" i="14" s="1"/>
  <c r="G28" i="14" s="1"/>
  <c r="H30" i="14"/>
  <c r="A31" i="14"/>
  <c r="A30" i="12"/>
  <c r="H29" i="12"/>
  <c r="E28" i="15"/>
  <c r="F28" i="15" s="1"/>
  <c r="G28" i="15" s="1"/>
  <c r="A31" i="15"/>
  <c r="H30" i="15"/>
  <c r="E30" i="17"/>
  <c r="F30" i="17" s="1"/>
  <c r="G30" i="17" s="1"/>
  <c r="E28" i="13"/>
  <c r="F28" i="13" s="1"/>
  <c r="G28" i="13" s="1"/>
  <c r="A30" i="13"/>
  <c r="H29" i="13"/>
  <c r="E29" i="16"/>
  <c r="F29" i="16" s="1"/>
  <c r="G29" i="16" s="1"/>
  <c r="A29" i="16"/>
  <c r="H28" i="16"/>
  <c r="H28" i="17"/>
  <c r="A29" i="17"/>
  <c r="A30" i="8"/>
  <c r="H29" i="8"/>
  <c r="A31" i="9"/>
  <c r="H30" i="9"/>
  <c r="E29" i="10"/>
  <c r="F29" i="10" s="1"/>
  <c r="G29" i="10" s="1"/>
  <c r="E29" i="9"/>
  <c r="F29" i="9" s="1"/>
  <c r="G29" i="9" s="1"/>
  <c r="E29" i="8"/>
  <c r="F29" i="8" s="1"/>
  <c r="G29" i="8" s="1"/>
  <c r="A30" i="10"/>
  <c r="H29" i="10"/>
  <c r="E29" i="6"/>
  <c r="F29" i="6" s="1"/>
  <c r="G29" i="6" s="1"/>
  <c r="A27" i="6"/>
  <c r="H26" i="6"/>
  <c r="A30" i="5"/>
  <c r="E27" i="4"/>
  <c r="F27" i="4" s="1"/>
  <c r="G27" i="4" s="1"/>
  <c r="A25" i="4"/>
  <c r="A26" i="3"/>
  <c r="E26" i="3"/>
  <c r="F26" i="3" s="1"/>
  <c r="G26" i="3" s="1"/>
  <c r="G24" i="1"/>
  <c r="H23" i="1"/>
  <c r="A105" i="8" l="1"/>
  <c r="H104" i="8"/>
  <c r="A92" i="9"/>
  <c r="H91" i="9"/>
  <c r="E77" i="10"/>
  <c r="F77" i="10" s="1"/>
  <c r="G77" i="10" s="1"/>
  <c r="D78" i="10"/>
  <c r="A104" i="10"/>
  <c r="H103" i="10"/>
  <c r="E101" i="6"/>
  <c r="F101" i="6" s="1"/>
  <c r="G101" i="6" s="1"/>
  <c r="A104" i="6"/>
  <c r="H103" i="6"/>
  <c r="E88" i="3"/>
  <c r="F88" i="3" s="1"/>
  <c r="G88" i="3" s="1"/>
  <c r="H92" i="3"/>
  <c r="A93" i="3"/>
  <c r="D103" i="4"/>
  <c r="E102" i="4"/>
  <c r="F102" i="4" s="1"/>
  <c r="G102" i="4" s="1"/>
  <c r="A104" i="4"/>
  <c r="H103" i="4"/>
  <c r="A105" i="12"/>
  <c r="H104" i="12"/>
  <c r="H92" i="13"/>
  <c r="A93" i="13"/>
  <c r="A104" i="15"/>
  <c r="H103" i="15"/>
  <c r="D102" i="14"/>
  <c r="E101" i="14"/>
  <c r="F101" i="14" s="1"/>
  <c r="G101" i="14" s="1"/>
  <c r="H104" i="14"/>
  <c r="A105" i="14"/>
  <c r="A92" i="16"/>
  <c r="H91" i="16"/>
  <c r="D101" i="17"/>
  <c r="E100" i="17"/>
  <c r="F100" i="17" s="1"/>
  <c r="G100" i="17" s="1"/>
  <c r="A105" i="17"/>
  <c r="H104" i="17"/>
  <c r="A105" i="18"/>
  <c r="H104" i="18"/>
  <c r="H92" i="19"/>
  <c r="A93" i="19"/>
  <c r="D78" i="20"/>
  <c r="E77" i="20"/>
  <c r="F77" i="20" s="1"/>
  <c r="G77" i="20" s="1"/>
  <c r="A105" i="20"/>
  <c r="H104" i="20"/>
  <c r="A105" i="21"/>
  <c r="H104" i="21"/>
  <c r="A93" i="22"/>
  <c r="H92" i="22"/>
  <c r="D78" i="26"/>
  <c r="E77" i="26"/>
  <c r="F77" i="26" s="1"/>
  <c r="G77" i="26" s="1"/>
  <c r="E29" i="28"/>
  <c r="F29" i="28" s="1"/>
  <c r="G29" i="28" s="1"/>
  <c r="A32" i="32"/>
  <c r="H31" i="32"/>
  <c r="A31" i="38"/>
  <c r="H30" i="38"/>
  <c r="E30" i="38"/>
  <c r="F30" i="38" s="1"/>
  <c r="G30" i="38" s="1"/>
  <c r="E30" i="32"/>
  <c r="F30" i="32" s="1"/>
  <c r="G30" i="32" s="1"/>
  <c r="E30" i="40"/>
  <c r="F30" i="40" s="1"/>
  <c r="G30" i="40" s="1"/>
  <c r="H31" i="34"/>
  <c r="A32" i="34"/>
  <c r="E30" i="33"/>
  <c r="F30" i="33" s="1"/>
  <c r="G30" i="33" s="1"/>
  <c r="A31" i="30"/>
  <c r="H30" i="30"/>
  <c r="A31" i="37"/>
  <c r="H30" i="37"/>
  <c r="E29" i="36"/>
  <c r="F29" i="36" s="1"/>
  <c r="G29" i="36" s="1"/>
  <c r="A30" i="33"/>
  <c r="H29" i="33"/>
  <c r="E30" i="31"/>
  <c r="F30" i="31" s="1"/>
  <c r="G30" i="31" s="1"/>
  <c r="E30" i="34"/>
  <c r="F30" i="34" s="1"/>
  <c r="G30" i="34" s="1"/>
  <c r="E30" i="41"/>
  <c r="F30" i="41" s="1"/>
  <c r="G30" i="41" s="1"/>
  <c r="E30" i="39"/>
  <c r="F30" i="39" s="1"/>
  <c r="G30" i="39" s="1"/>
  <c r="A32" i="41"/>
  <c r="H31" i="41"/>
  <c r="E30" i="37"/>
  <c r="F30" i="37" s="1"/>
  <c r="G30" i="37" s="1"/>
  <c r="A32" i="40"/>
  <c r="H31" i="40"/>
  <c r="H29" i="35"/>
  <c r="A30" i="35"/>
  <c r="A32" i="36"/>
  <c r="H31" i="36"/>
  <c r="H30" i="39"/>
  <c r="A31" i="39"/>
  <c r="E29" i="30"/>
  <c r="F29" i="30" s="1"/>
  <c r="G29" i="30" s="1"/>
  <c r="H30" i="31"/>
  <c r="A31" i="31"/>
  <c r="E30" i="35"/>
  <c r="F30" i="35" s="1"/>
  <c r="G30" i="35" s="1"/>
  <c r="E29" i="21"/>
  <c r="F29" i="21" s="1"/>
  <c r="G29" i="21" s="1"/>
  <c r="E29" i="27"/>
  <c r="F29" i="27" s="1"/>
  <c r="G29" i="27" s="1"/>
  <c r="D30" i="27"/>
  <c r="E29" i="23"/>
  <c r="F29" i="23" s="1"/>
  <c r="G29" i="23" s="1"/>
  <c r="E29" i="29"/>
  <c r="F29" i="29" s="1"/>
  <c r="G29" i="29" s="1"/>
  <c r="A31" i="20"/>
  <c r="H30" i="20"/>
  <c r="A32" i="26"/>
  <c r="H31" i="26"/>
  <c r="E30" i="19"/>
  <c r="F30" i="19" s="1"/>
  <c r="G30" i="19" s="1"/>
  <c r="A30" i="28"/>
  <c r="H29" i="28"/>
  <c r="H32" i="29"/>
  <c r="A33" i="29"/>
  <c r="H30" i="25"/>
  <c r="A31" i="25"/>
  <c r="A31" i="21"/>
  <c r="H30" i="21"/>
  <c r="A32" i="23"/>
  <c r="H31" i="23"/>
  <c r="A30" i="22"/>
  <c r="H29" i="22"/>
  <c r="E29" i="25"/>
  <c r="F29" i="25" s="1"/>
  <c r="G29" i="25" s="1"/>
  <c r="A31" i="18"/>
  <c r="H30" i="18"/>
  <c r="E31" i="18"/>
  <c r="F31" i="18" s="1"/>
  <c r="G31" i="18" s="1"/>
  <c r="E29" i="22"/>
  <c r="F29" i="22" s="1"/>
  <c r="G29" i="22" s="1"/>
  <c r="E30" i="20"/>
  <c r="F30" i="20" s="1"/>
  <c r="G30" i="20" s="1"/>
  <c r="H31" i="19"/>
  <c r="A32" i="19"/>
  <c r="E30" i="24"/>
  <c r="F30" i="24" s="1"/>
  <c r="G30" i="24" s="1"/>
  <c r="H30" i="24"/>
  <c r="A31" i="24"/>
  <c r="E29" i="26"/>
  <c r="F29" i="26" s="1"/>
  <c r="G29" i="26" s="1"/>
  <c r="A31" i="27"/>
  <c r="H30" i="27"/>
  <c r="E29" i="13"/>
  <c r="F29" i="13" s="1"/>
  <c r="G29" i="13" s="1"/>
  <c r="E29" i="14"/>
  <c r="F29" i="14" s="1"/>
  <c r="G29" i="14" s="1"/>
  <c r="H31" i="15"/>
  <c r="A32" i="15"/>
  <c r="H30" i="12"/>
  <c r="A31" i="12"/>
  <c r="H29" i="16"/>
  <c r="A30" i="16"/>
  <c r="H30" i="13"/>
  <c r="A31" i="13"/>
  <c r="A30" i="17"/>
  <c r="H29" i="17"/>
  <c r="E30" i="16"/>
  <c r="F30" i="16" s="1"/>
  <c r="G30" i="16" s="1"/>
  <c r="E31" i="17"/>
  <c r="F31" i="17" s="1"/>
  <c r="G31" i="17" s="1"/>
  <c r="E29" i="15"/>
  <c r="F29" i="15" s="1"/>
  <c r="G29" i="15" s="1"/>
  <c r="A32" i="14"/>
  <c r="H31" i="14"/>
  <c r="E30" i="12"/>
  <c r="F30" i="12" s="1"/>
  <c r="G30" i="12" s="1"/>
  <c r="E30" i="8"/>
  <c r="F30" i="8" s="1"/>
  <c r="G30" i="8" s="1"/>
  <c r="H31" i="9"/>
  <c r="A32" i="9"/>
  <c r="E30" i="10"/>
  <c r="F30" i="10" s="1"/>
  <c r="G30" i="10" s="1"/>
  <c r="E30" i="9"/>
  <c r="F30" i="9" s="1"/>
  <c r="G30" i="9" s="1"/>
  <c r="A31" i="10"/>
  <c r="H30" i="10"/>
  <c r="H30" i="8"/>
  <c r="A31" i="8"/>
  <c r="H27" i="6"/>
  <c r="A28" i="6"/>
  <c r="E30" i="6"/>
  <c r="F30" i="6" s="1"/>
  <c r="G30" i="6" s="1"/>
  <c r="A31" i="5"/>
  <c r="A26" i="4"/>
  <c r="E28" i="4"/>
  <c r="F28" i="4" s="1"/>
  <c r="G28" i="4" s="1"/>
  <c r="E27" i="3"/>
  <c r="F27" i="3" s="1"/>
  <c r="G27" i="3" s="1"/>
  <c r="A27" i="3"/>
  <c r="G25" i="1"/>
  <c r="H24" i="1"/>
  <c r="H105" i="8" l="1"/>
  <c r="A106" i="8"/>
  <c r="H92" i="9"/>
  <c r="A93" i="9"/>
  <c r="D79" i="10"/>
  <c r="E78" i="10"/>
  <c r="F78" i="10" s="1"/>
  <c r="G78" i="10" s="1"/>
  <c r="H104" i="10"/>
  <c r="A105" i="10"/>
  <c r="E102" i="6"/>
  <c r="F102" i="6" s="1"/>
  <c r="G102" i="6" s="1"/>
  <c r="H104" i="6"/>
  <c r="A105" i="6"/>
  <c r="E89" i="3"/>
  <c r="F89" i="3" s="1"/>
  <c r="G89" i="3" s="1"/>
  <c r="A94" i="3"/>
  <c r="H93" i="3"/>
  <c r="D104" i="4"/>
  <c r="E103" i="4"/>
  <c r="F103" i="4" s="1"/>
  <c r="G103" i="4" s="1"/>
  <c r="H104" i="4"/>
  <c r="A105" i="4"/>
  <c r="H105" i="12"/>
  <c r="A106" i="12"/>
  <c r="H93" i="13"/>
  <c r="A94" i="13"/>
  <c r="A105" i="15"/>
  <c r="H104" i="15"/>
  <c r="D103" i="14"/>
  <c r="E102" i="14"/>
  <c r="F102" i="14" s="1"/>
  <c r="G102" i="14" s="1"/>
  <c r="A106" i="14"/>
  <c r="H105" i="14"/>
  <c r="H92" i="16"/>
  <c r="A93" i="16"/>
  <c r="D102" i="17"/>
  <c r="E101" i="17"/>
  <c r="F101" i="17" s="1"/>
  <c r="G101" i="17" s="1"/>
  <c r="H105" i="17"/>
  <c r="A106" i="17"/>
  <c r="H105" i="18"/>
  <c r="A106" i="18"/>
  <c r="H93" i="19"/>
  <c r="A94" i="19"/>
  <c r="D79" i="20"/>
  <c r="E78" i="20"/>
  <c r="F78" i="20" s="1"/>
  <c r="G78" i="20" s="1"/>
  <c r="H105" i="20"/>
  <c r="A106" i="20"/>
  <c r="H105" i="21"/>
  <c r="H93" i="22"/>
  <c r="A94" i="22"/>
  <c r="D79" i="26"/>
  <c r="E78" i="26"/>
  <c r="F78" i="26" s="1"/>
  <c r="G78" i="26" s="1"/>
  <c r="E30" i="28"/>
  <c r="F30" i="28" s="1"/>
  <c r="G30" i="28" s="1"/>
  <c r="E30" i="30"/>
  <c r="F30" i="30" s="1"/>
  <c r="G30" i="30" s="1"/>
  <c r="E30" i="36"/>
  <c r="F30" i="36" s="1"/>
  <c r="G30" i="36" s="1"/>
  <c r="A33" i="34"/>
  <c r="H32" i="34"/>
  <c r="E31" i="35"/>
  <c r="F31" i="35" s="1"/>
  <c r="G31" i="35" s="1"/>
  <c r="H32" i="36"/>
  <c r="A33" i="36"/>
  <c r="A33" i="40"/>
  <c r="H32" i="40"/>
  <c r="H32" i="41"/>
  <c r="A33" i="41"/>
  <c r="E31" i="41"/>
  <c r="F31" i="41" s="1"/>
  <c r="G31" i="41" s="1"/>
  <c r="E31" i="31"/>
  <c r="F31" i="31" s="1"/>
  <c r="G31" i="31" s="1"/>
  <c r="A32" i="30"/>
  <c r="H31" i="30"/>
  <c r="E31" i="32"/>
  <c r="F31" i="32" s="1"/>
  <c r="G31" i="32" s="1"/>
  <c r="A32" i="38"/>
  <c r="H31" i="38"/>
  <c r="A32" i="31"/>
  <c r="H31" i="31"/>
  <c r="A32" i="39"/>
  <c r="H31" i="39"/>
  <c r="H30" i="35"/>
  <c r="A31" i="35"/>
  <c r="E31" i="37"/>
  <c r="F31" i="37" s="1"/>
  <c r="G31" i="37" s="1"/>
  <c r="E31" i="39"/>
  <c r="F31" i="39" s="1"/>
  <c r="G31" i="39" s="1"/>
  <c r="E31" i="38"/>
  <c r="F31" i="38" s="1"/>
  <c r="G31" i="38" s="1"/>
  <c r="E31" i="34"/>
  <c r="F31" i="34" s="1"/>
  <c r="G31" i="34" s="1"/>
  <c r="H30" i="33"/>
  <c r="A31" i="33"/>
  <c r="A32" i="37"/>
  <c r="H31" i="37"/>
  <c r="E31" i="33"/>
  <c r="F31" i="33" s="1"/>
  <c r="G31" i="33" s="1"/>
  <c r="E31" i="40"/>
  <c r="F31" i="40" s="1"/>
  <c r="G31" i="40" s="1"/>
  <c r="H32" i="32"/>
  <c r="A33" i="32"/>
  <c r="H31" i="27"/>
  <c r="A32" i="27"/>
  <c r="H31" i="18"/>
  <c r="A32" i="18"/>
  <c r="H30" i="22"/>
  <c r="A31" i="22"/>
  <c r="H30" i="28"/>
  <c r="A31" i="28"/>
  <c r="H32" i="26"/>
  <c r="A33" i="26"/>
  <c r="A32" i="25"/>
  <c r="H31" i="25"/>
  <c r="E30" i="29"/>
  <c r="F30" i="29" s="1"/>
  <c r="G30" i="29" s="1"/>
  <c r="E31" i="20"/>
  <c r="F31" i="20" s="1"/>
  <c r="G31" i="20" s="1"/>
  <c r="E32" i="18"/>
  <c r="F32" i="18" s="1"/>
  <c r="G32" i="18" s="1"/>
  <c r="E30" i="25"/>
  <c r="F30" i="25" s="1"/>
  <c r="G30" i="25" s="1"/>
  <c r="A34" i="29"/>
  <c r="H33" i="29"/>
  <c r="E30" i="23"/>
  <c r="F30" i="23" s="1"/>
  <c r="G30" i="23" s="1"/>
  <c r="E30" i="21"/>
  <c r="F30" i="21" s="1"/>
  <c r="G30" i="21" s="1"/>
  <c r="A32" i="24"/>
  <c r="H31" i="24"/>
  <c r="A33" i="19"/>
  <c r="H32" i="19"/>
  <c r="E30" i="22"/>
  <c r="F30" i="22" s="1"/>
  <c r="G30" i="22" s="1"/>
  <c r="E30" i="27"/>
  <c r="F30" i="27" s="1"/>
  <c r="G30" i="27" s="1"/>
  <c r="D31" i="27"/>
  <c r="E30" i="26"/>
  <c r="F30" i="26" s="1"/>
  <c r="G30" i="26" s="1"/>
  <c r="E31" i="24"/>
  <c r="F31" i="24" s="1"/>
  <c r="G31" i="24" s="1"/>
  <c r="H32" i="23"/>
  <c r="A33" i="23"/>
  <c r="H31" i="21"/>
  <c r="A32" i="21"/>
  <c r="E31" i="19"/>
  <c r="F31" i="19" s="1"/>
  <c r="G31" i="19" s="1"/>
  <c r="H31" i="20"/>
  <c r="A32" i="20"/>
  <c r="E31" i="12"/>
  <c r="F31" i="12" s="1"/>
  <c r="G31" i="12" s="1"/>
  <c r="E30" i="15"/>
  <c r="F30" i="15" s="1"/>
  <c r="G30" i="15" s="1"/>
  <c r="E31" i="16"/>
  <c r="F31" i="16" s="1"/>
  <c r="G31" i="16" s="1"/>
  <c r="A32" i="13"/>
  <c r="H31" i="13"/>
  <c r="H31" i="12"/>
  <c r="A32" i="12"/>
  <c r="E30" i="14"/>
  <c r="F30" i="14" s="1"/>
  <c r="G30" i="14" s="1"/>
  <c r="A31" i="16"/>
  <c r="H30" i="16"/>
  <c r="A33" i="15"/>
  <c r="H32" i="15"/>
  <c r="A33" i="14"/>
  <c r="H32" i="14"/>
  <c r="E32" i="17"/>
  <c r="F32" i="17" s="1"/>
  <c r="G32" i="17" s="1"/>
  <c r="A31" i="17"/>
  <c r="H30" i="17"/>
  <c r="E30" i="13"/>
  <c r="F30" i="13" s="1"/>
  <c r="G30" i="13" s="1"/>
  <c r="A33" i="9"/>
  <c r="H32" i="9"/>
  <c r="E31" i="9"/>
  <c r="F31" i="9" s="1"/>
  <c r="G31" i="9" s="1"/>
  <c r="A32" i="8"/>
  <c r="H31" i="8"/>
  <c r="E31" i="10"/>
  <c r="F31" i="10" s="1"/>
  <c r="G31" i="10" s="1"/>
  <c r="A32" i="10"/>
  <c r="H31" i="10"/>
  <c r="E31" i="8"/>
  <c r="F31" i="8" s="1"/>
  <c r="G31" i="8" s="1"/>
  <c r="E31" i="6"/>
  <c r="F31" i="6" s="1"/>
  <c r="G31" i="6" s="1"/>
  <c r="A29" i="6"/>
  <c r="H28" i="6"/>
  <c r="A32" i="5"/>
  <c r="E29" i="4"/>
  <c r="F29" i="4" s="1"/>
  <c r="G29" i="4" s="1"/>
  <c r="A27" i="4"/>
  <c r="A28" i="3"/>
  <c r="E28" i="3"/>
  <c r="F28" i="3" s="1"/>
  <c r="G28" i="3" s="1"/>
  <c r="G26" i="1"/>
  <c r="H25" i="1"/>
  <c r="H106" i="8" l="1"/>
  <c r="A107" i="8"/>
  <c r="H93" i="9"/>
  <c r="A94" i="9"/>
  <c r="D80" i="10"/>
  <c r="E79" i="10"/>
  <c r="F79" i="10" s="1"/>
  <c r="G79" i="10" s="1"/>
  <c r="H105" i="10"/>
  <c r="A106" i="10"/>
  <c r="E103" i="6"/>
  <c r="F103" i="6" s="1"/>
  <c r="G103" i="6" s="1"/>
  <c r="H105" i="6"/>
  <c r="A106" i="6"/>
  <c r="E90" i="3"/>
  <c r="F90" i="3" s="1"/>
  <c r="G90" i="3" s="1"/>
  <c r="H94" i="3"/>
  <c r="A95" i="3"/>
  <c r="D105" i="4"/>
  <c r="E104" i="4"/>
  <c r="F104" i="4" s="1"/>
  <c r="G104" i="4" s="1"/>
  <c r="H105" i="4"/>
  <c r="A106" i="4"/>
  <c r="H106" i="12"/>
  <c r="A107" i="12"/>
  <c r="H94" i="13"/>
  <c r="A95" i="13"/>
  <c r="H105" i="15"/>
  <c r="A106" i="15"/>
  <c r="D104" i="14"/>
  <c r="E103" i="14"/>
  <c r="F103" i="14" s="1"/>
  <c r="G103" i="14" s="1"/>
  <c r="H106" i="14"/>
  <c r="A107" i="14"/>
  <c r="H93" i="16"/>
  <c r="A94" i="16"/>
  <c r="D103" i="17"/>
  <c r="E102" i="17"/>
  <c r="F102" i="17" s="1"/>
  <c r="G102" i="17" s="1"/>
  <c r="H106" i="17"/>
  <c r="A107" i="17"/>
  <c r="H106" i="18"/>
  <c r="A107" i="18"/>
  <c r="H94" i="19"/>
  <c r="A95" i="19"/>
  <c r="D80" i="20"/>
  <c r="E79" i="20"/>
  <c r="F79" i="20" s="1"/>
  <c r="G79" i="20" s="1"/>
  <c r="H106" i="20"/>
  <c r="A107" i="20"/>
  <c r="H94" i="22"/>
  <c r="A95" i="22"/>
  <c r="E79" i="26"/>
  <c r="F79" i="26" s="1"/>
  <c r="G79" i="26" s="1"/>
  <c r="E31" i="28"/>
  <c r="F31" i="28" s="1"/>
  <c r="G31" i="28" s="1"/>
  <c r="A34" i="32"/>
  <c r="H33" i="32"/>
  <c r="E32" i="33"/>
  <c r="F32" i="33" s="1"/>
  <c r="G32" i="33" s="1"/>
  <c r="A32" i="33"/>
  <c r="H31" i="33"/>
  <c r="E32" i="35"/>
  <c r="F32" i="35" s="1"/>
  <c r="G32" i="35" s="1"/>
  <c r="E31" i="36"/>
  <c r="F31" i="36" s="1"/>
  <c r="G31" i="36" s="1"/>
  <c r="E32" i="38"/>
  <c r="F32" i="38" s="1"/>
  <c r="G32" i="38" s="1"/>
  <c r="E32" i="37"/>
  <c r="F32" i="37" s="1"/>
  <c r="G32" i="37" s="1"/>
  <c r="H32" i="39"/>
  <c r="A33" i="39"/>
  <c r="A33" i="38"/>
  <c r="H32" i="38"/>
  <c r="H32" i="30"/>
  <c r="A33" i="30"/>
  <c r="E32" i="41"/>
  <c r="F32" i="41" s="1"/>
  <c r="G32" i="41" s="1"/>
  <c r="H33" i="40"/>
  <c r="A34" i="40"/>
  <c r="E32" i="40"/>
  <c r="F32" i="40" s="1"/>
  <c r="G32" i="40" s="1"/>
  <c r="A32" i="35"/>
  <c r="H31" i="35"/>
  <c r="E32" i="31"/>
  <c r="F32" i="31" s="1"/>
  <c r="G32" i="31" s="1"/>
  <c r="A34" i="41"/>
  <c r="H33" i="41"/>
  <c r="A34" i="36"/>
  <c r="H33" i="36"/>
  <c r="E31" i="30"/>
  <c r="F31" i="30" s="1"/>
  <c r="G31" i="30" s="1"/>
  <c r="H32" i="37"/>
  <c r="A33" i="37"/>
  <c r="E32" i="34"/>
  <c r="F32" i="34" s="1"/>
  <c r="G32" i="34" s="1"/>
  <c r="E32" i="39"/>
  <c r="F32" i="39" s="1"/>
  <c r="G32" i="39" s="1"/>
  <c r="A33" i="31"/>
  <c r="H32" i="31"/>
  <c r="E32" i="32"/>
  <c r="F32" i="32" s="1"/>
  <c r="G32" i="32" s="1"/>
  <c r="A34" i="34"/>
  <c r="H33" i="34"/>
  <c r="A33" i="21"/>
  <c r="H32" i="21"/>
  <c r="E32" i="24"/>
  <c r="F32" i="24" s="1"/>
  <c r="G32" i="24" s="1"/>
  <c r="E31" i="29"/>
  <c r="F31" i="29" s="1"/>
  <c r="G31" i="29" s="1"/>
  <c r="A32" i="28"/>
  <c r="H31" i="28"/>
  <c r="A33" i="18"/>
  <c r="H32" i="18"/>
  <c r="A34" i="19"/>
  <c r="H33" i="19"/>
  <c r="E31" i="21"/>
  <c r="F31" i="21" s="1"/>
  <c r="G31" i="21" s="1"/>
  <c r="A35" i="29"/>
  <c r="H34" i="29"/>
  <c r="E33" i="18"/>
  <c r="F33" i="18" s="1"/>
  <c r="G33" i="18" s="1"/>
  <c r="A34" i="23"/>
  <c r="H33" i="23"/>
  <c r="E31" i="26"/>
  <c r="F31" i="26" s="1"/>
  <c r="G31" i="26" s="1"/>
  <c r="E31" i="22"/>
  <c r="F31" i="22" s="1"/>
  <c r="G31" i="22" s="1"/>
  <c r="E31" i="23"/>
  <c r="F31" i="23" s="1"/>
  <c r="G31" i="23" s="1"/>
  <c r="E32" i="20"/>
  <c r="F32" i="20" s="1"/>
  <c r="G32" i="20" s="1"/>
  <c r="A34" i="26"/>
  <c r="H33" i="26"/>
  <c r="A32" i="22"/>
  <c r="H31" i="22"/>
  <c r="H32" i="27"/>
  <c r="A33" i="27"/>
  <c r="A33" i="20"/>
  <c r="H32" i="20"/>
  <c r="D32" i="27"/>
  <c r="E31" i="27"/>
  <c r="F31" i="27" s="1"/>
  <c r="G31" i="27" s="1"/>
  <c r="E32" i="19"/>
  <c r="F32" i="19" s="1"/>
  <c r="G32" i="19" s="1"/>
  <c r="A33" i="24"/>
  <c r="H32" i="24"/>
  <c r="E31" i="25"/>
  <c r="F31" i="25" s="1"/>
  <c r="G31" i="25" s="1"/>
  <c r="H32" i="25"/>
  <c r="A33" i="25"/>
  <c r="E31" i="13"/>
  <c r="F31" i="13" s="1"/>
  <c r="G31" i="13" s="1"/>
  <c r="E33" i="17"/>
  <c r="F33" i="17" s="1"/>
  <c r="G33" i="17" s="1"/>
  <c r="A34" i="15"/>
  <c r="H33" i="15"/>
  <c r="E31" i="14"/>
  <c r="F31" i="14" s="1"/>
  <c r="G31" i="14" s="1"/>
  <c r="A33" i="13"/>
  <c r="H32" i="13"/>
  <c r="E31" i="15"/>
  <c r="F31" i="15" s="1"/>
  <c r="G31" i="15" s="1"/>
  <c r="A33" i="12"/>
  <c r="H32" i="12"/>
  <c r="E32" i="16"/>
  <c r="F32" i="16" s="1"/>
  <c r="G32" i="16" s="1"/>
  <c r="A32" i="17"/>
  <c r="H31" i="17"/>
  <c r="A34" i="14"/>
  <c r="H33" i="14"/>
  <c r="A32" i="16"/>
  <c r="H31" i="16"/>
  <c r="E32" i="12"/>
  <c r="F32" i="12" s="1"/>
  <c r="G32" i="12" s="1"/>
  <c r="H32" i="10"/>
  <c r="A33" i="10"/>
  <c r="A33" i="8"/>
  <c r="H32" i="8"/>
  <c r="E32" i="8"/>
  <c r="F32" i="8" s="1"/>
  <c r="G32" i="8" s="1"/>
  <c r="E32" i="10"/>
  <c r="F32" i="10" s="1"/>
  <c r="G32" i="10" s="1"/>
  <c r="E32" i="9"/>
  <c r="F32" i="9" s="1"/>
  <c r="G32" i="9" s="1"/>
  <c r="A34" i="9"/>
  <c r="H33" i="9"/>
  <c r="A30" i="6"/>
  <c r="H29" i="6"/>
  <c r="E32" i="6"/>
  <c r="F32" i="6" s="1"/>
  <c r="G32" i="6" s="1"/>
  <c r="A33" i="5"/>
  <c r="A28" i="4"/>
  <c r="E30" i="4"/>
  <c r="F30" i="4" s="1"/>
  <c r="G30" i="4" s="1"/>
  <c r="E29" i="3"/>
  <c r="F29" i="3" s="1"/>
  <c r="G29" i="3" s="1"/>
  <c r="A29" i="3"/>
  <c r="G27" i="1"/>
  <c r="H26" i="1"/>
  <c r="A108" i="8" l="1"/>
  <c r="H107" i="8"/>
  <c r="H94" i="9"/>
  <c r="A95" i="9"/>
  <c r="D81" i="10"/>
  <c r="E80" i="10"/>
  <c r="F80" i="10" s="1"/>
  <c r="G80" i="10" s="1"/>
  <c r="H106" i="10"/>
  <c r="A107" i="10"/>
  <c r="E104" i="6"/>
  <c r="F104" i="6" s="1"/>
  <c r="G104" i="6" s="1"/>
  <c r="H106" i="6"/>
  <c r="A107" i="6"/>
  <c r="E91" i="3"/>
  <c r="F91" i="3" s="1"/>
  <c r="G91" i="3" s="1"/>
  <c r="A96" i="3"/>
  <c r="H95" i="3"/>
  <c r="D106" i="4"/>
  <c r="E105" i="4"/>
  <c r="F105" i="4" s="1"/>
  <c r="G105" i="4" s="1"/>
  <c r="H106" i="4"/>
  <c r="A107" i="4"/>
  <c r="A108" i="12"/>
  <c r="H107" i="12"/>
  <c r="A96" i="13"/>
  <c r="H95" i="13"/>
  <c r="H106" i="15"/>
  <c r="A107" i="15"/>
  <c r="D105" i="14"/>
  <c r="E104" i="14"/>
  <c r="F104" i="14" s="1"/>
  <c r="G104" i="14" s="1"/>
  <c r="A108" i="14"/>
  <c r="H107" i="14"/>
  <c r="H94" i="16"/>
  <c r="A95" i="16"/>
  <c r="D104" i="17"/>
  <c r="E103" i="17"/>
  <c r="F103" i="17" s="1"/>
  <c r="G103" i="17" s="1"/>
  <c r="A108" i="17"/>
  <c r="H107" i="17"/>
  <c r="A108" i="18"/>
  <c r="H107" i="18"/>
  <c r="A96" i="19"/>
  <c r="H95" i="19"/>
  <c r="D81" i="20"/>
  <c r="E80" i="20"/>
  <c r="F80" i="20" s="1"/>
  <c r="G80" i="20" s="1"/>
  <c r="A108" i="20"/>
  <c r="H107" i="20"/>
  <c r="A96" i="22"/>
  <c r="H95" i="22"/>
  <c r="E32" i="28"/>
  <c r="F32" i="28" s="1"/>
  <c r="G32" i="28" s="1"/>
  <c r="E33" i="34"/>
  <c r="F33" i="34" s="1"/>
  <c r="G33" i="34" s="1"/>
  <c r="H34" i="40"/>
  <c r="A35" i="40"/>
  <c r="A34" i="30"/>
  <c r="H33" i="30"/>
  <c r="A34" i="39"/>
  <c r="H33" i="39"/>
  <c r="E33" i="35"/>
  <c r="F33" i="35" s="1"/>
  <c r="G33" i="35" s="1"/>
  <c r="E33" i="33"/>
  <c r="F33" i="33" s="1"/>
  <c r="G33" i="33" s="1"/>
  <c r="A35" i="34"/>
  <c r="H34" i="34"/>
  <c r="A34" i="31"/>
  <c r="H33" i="31"/>
  <c r="E32" i="30"/>
  <c r="F32" i="30" s="1"/>
  <c r="G32" i="30" s="1"/>
  <c r="H34" i="41"/>
  <c r="A33" i="35"/>
  <c r="H32" i="35"/>
  <c r="E33" i="38"/>
  <c r="F33" i="38" s="1"/>
  <c r="G33" i="38" s="1"/>
  <c r="A34" i="37"/>
  <c r="H33" i="37"/>
  <c r="E33" i="31"/>
  <c r="F33" i="31" s="1"/>
  <c r="G33" i="31" s="1"/>
  <c r="E33" i="40"/>
  <c r="F33" i="40" s="1"/>
  <c r="G33" i="40" s="1"/>
  <c r="E33" i="41"/>
  <c r="F33" i="41" s="1"/>
  <c r="G33" i="41" s="1"/>
  <c r="E33" i="32"/>
  <c r="F33" i="32" s="1"/>
  <c r="G33" i="32" s="1"/>
  <c r="E33" i="39"/>
  <c r="F33" i="39" s="1"/>
  <c r="G33" i="39" s="1"/>
  <c r="A35" i="36"/>
  <c r="H34" i="36"/>
  <c r="H33" i="38"/>
  <c r="A34" i="38"/>
  <c r="E33" i="37"/>
  <c r="F33" i="37" s="1"/>
  <c r="G33" i="37" s="1"/>
  <c r="E32" i="36"/>
  <c r="F32" i="36" s="1"/>
  <c r="G32" i="36" s="1"/>
  <c r="A33" i="33"/>
  <c r="H32" i="33"/>
  <c r="H34" i="32"/>
  <c r="A35" i="32"/>
  <c r="A34" i="27"/>
  <c r="H33" i="27"/>
  <c r="E32" i="26"/>
  <c r="F32" i="26" s="1"/>
  <c r="G32" i="26" s="1"/>
  <c r="E33" i="24"/>
  <c r="F33" i="24" s="1"/>
  <c r="G33" i="24" s="1"/>
  <c r="H34" i="26"/>
  <c r="A35" i="26"/>
  <c r="E32" i="23"/>
  <c r="F32" i="23" s="1"/>
  <c r="G32" i="23" s="1"/>
  <c r="E34" i="18"/>
  <c r="F34" i="18" s="1"/>
  <c r="G34" i="18" s="1"/>
  <c r="H33" i="18"/>
  <c r="A34" i="18"/>
  <c r="A34" i="25"/>
  <c r="H33" i="25"/>
  <c r="A34" i="24"/>
  <c r="H33" i="24"/>
  <c r="D33" i="27"/>
  <c r="E32" i="27"/>
  <c r="F32" i="27" s="1"/>
  <c r="G32" i="27" s="1"/>
  <c r="E32" i="21"/>
  <c r="F32" i="21" s="1"/>
  <c r="G32" i="21" s="1"/>
  <c r="E33" i="19"/>
  <c r="F33" i="19" s="1"/>
  <c r="G33" i="19" s="1"/>
  <c r="E32" i="25"/>
  <c r="F32" i="25" s="1"/>
  <c r="G32" i="25" s="1"/>
  <c r="H33" i="20"/>
  <c r="A34" i="20"/>
  <c r="H32" i="22"/>
  <c r="A33" i="22"/>
  <c r="E33" i="20"/>
  <c r="F33" i="20" s="1"/>
  <c r="G33" i="20" s="1"/>
  <c r="E32" i="22"/>
  <c r="F32" i="22" s="1"/>
  <c r="G32" i="22" s="1"/>
  <c r="H34" i="23"/>
  <c r="A35" i="23"/>
  <c r="A36" i="29"/>
  <c r="H35" i="29"/>
  <c r="A35" i="19"/>
  <c r="H34" i="19"/>
  <c r="A33" i="28"/>
  <c r="H32" i="28"/>
  <c r="E32" i="29"/>
  <c r="F32" i="29" s="1"/>
  <c r="G32" i="29" s="1"/>
  <c r="A34" i="21"/>
  <c r="H33" i="21"/>
  <c r="E32" i="14"/>
  <c r="F32" i="14" s="1"/>
  <c r="G32" i="14" s="1"/>
  <c r="E34" i="17"/>
  <c r="F34" i="17" s="1"/>
  <c r="G34" i="17" s="1"/>
  <c r="E33" i="16"/>
  <c r="F33" i="16" s="1"/>
  <c r="G33" i="16" s="1"/>
  <c r="E32" i="15"/>
  <c r="F32" i="15" s="1"/>
  <c r="G32" i="15" s="1"/>
  <c r="E32" i="13"/>
  <c r="F32" i="13" s="1"/>
  <c r="G32" i="13" s="1"/>
  <c r="E33" i="12"/>
  <c r="F33" i="12" s="1"/>
  <c r="G33" i="12" s="1"/>
  <c r="H34" i="14"/>
  <c r="A35" i="14"/>
  <c r="A33" i="16"/>
  <c r="H32" i="16"/>
  <c r="H32" i="17"/>
  <c r="A33" i="17"/>
  <c r="A34" i="12"/>
  <c r="H33" i="12"/>
  <c r="A34" i="13"/>
  <c r="H33" i="13"/>
  <c r="A35" i="15"/>
  <c r="H34" i="15"/>
  <c r="A35" i="9"/>
  <c r="H34" i="9"/>
  <c r="E33" i="10"/>
  <c r="F33" i="10" s="1"/>
  <c r="G33" i="10" s="1"/>
  <c r="E33" i="9"/>
  <c r="F33" i="9" s="1"/>
  <c r="G33" i="9" s="1"/>
  <c r="E33" i="8"/>
  <c r="F33" i="8" s="1"/>
  <c r="G33" i="8" s="1"/>
  <c r="A34" i="8"/>
  <c r="H33" i="8"/>
  <c r="A34" i="10"/>
  <c r="H33" i="10"/>
  <c r="E33" i="6"/>
  <c r="F33" i="6" s="1"/>
  <c r="G33" i="6" s="1"/>
  <c r="A31" i="6"/>
  <c r="H30" i="6"/>
  <c r="A34" i="5"/>
  <c r="A29" i="4"/>
  <c r="E31" i="4"/>
  <c r="F31" i="4" s="1"/>
  <c r="G31" i="4" s="1"/>
  <c r="A30" i="3"/>
  <c r="E30" i="3"/>
  <c r="F30" i="3" s="1"/>
  <c r="G30" i="3" s="1"/>
  <c r="G28" i="1"/>
  <c r="H27" i="1"/>
  <c r="H108" i="8" l="1"/>
  <c r="A109" i="8"/>
  <c r="A96" i="9"/>
  <c r="H95" i="9"/>
  <c r="D82" i="10"/>
  <c r="E81" i="10"/>
  <c r="F81" i="10" s="1"/>
  <c r="G81" i="10" s="1"/>
  <c r="A108" i="10"/>
  <c r="H107" i="10"/>
  <c r="E105" i="6"/>
  <c r="F105" i="6" s="1"/>
  <c r="G105" i="6" s="1"/>
  <c r="A108" i="6"/>
  <c r="H107" i="6"/>
  <c r="E92" i="3"/>
  <c r="F92" i="3" s="1"/>
  <c r="G92" i="3" s="1"/>
  <c r="H96" i="3"/>
  <c r="A97" i="3"/>
  <c r="D107" i="4"/>
  <c r="E106" i="4"/>
  <c r="F106" i="4" s="1"/>
  <c r="G106" i="4" s="1"/>
  <c r="A108" i="4"/>
  <c r="H107" i="4"/>
  <c r="H108" i="12"/>
  <c r="A109" i="12"/>
  <c r="H96" i="13"/>
  <c r="A97" i="13"/>
  <c r="A108" i="15"/>
  <c r="H107" i="15"/>
  <c r="D106" i="14"/>
  <c r="E105" i="14"/>
  <c r="F105" i="14" s="1"/>
  <c r="G105" i="14" s="1"/>
  <c r="H108" i="14"/>
  <c r="A109" i="14"/>
  <c r="A96" i="16"/>
  <c r="H95" i="16"/>
  <c r="D105" i="17"/>
  <c r="E104" i="17"/>
  <c r="F104" i="17" s="1"/>
  <c r="G104" i="17" s="1"/>
  <c r="H108" i="17"/>
  <c r="A109" i="17"/>
  <c r="H108" i="18"/>
  <c r="A109" i="18"/>
  <c r="H96" i="19"/>
  <c r="A97" i="19"/>
  <c r="D82" i="20"/>
  <c r="E81" i="20"/>
  <c r="F81" i="20" s="1"/>
  <c r="G81" i="20" s="1"/>
  <c r="A109" i="20"/>
  <c r="H108" i="20"/>
  <c r="A97" i="22"/>
  <c r="H96" i="22"/>
  <c r="E33" i="28"/>
  <c r="F33" i="28" s="1"/>
  <c r="G33" i="28" s="1"/>
  <c r="A36" i="32"/>
  <c r="H35" i="32"/>
  <c r="A35" i="38"/>
  <c r="H34" i="38"/>
  <c r="E34" i="39"/>
  <c r="F34" i="39" s="1"/>
  <c r="G34" i="39" s="1"/>
  <c r="E34" i="41"/>
  <c r="F34" i="41" s="1"/>
  <c r="G34" i="41" s="1"/>
  <c r="A36" i="40"/>
  <c r="H35" i="40"/>
  <c r="E33" i="36"/>
  <c r="F33" i="36" s="1"/>
  <c r="G33" i="36" s="1"/>
  <c r="E34" i="31"/>
  <c r="F34" i="31" s="1"/>
  <c r="G34" i="31" s="1"/>
  <c r="E34" i="38"/>
  <c r="F34" i="38" s="1"/>
  <c r="G34" i="38" s="1"/>
  <c r="H34" i="31"/>
  <c r="A35" i="31"/>
  <c r="E34" i="33"/>
  <c r="F34" i="33" s="1"/>
  <c r="G34" i="33" s="1"/>
  <c r="A35" i="39"/>
  <c r="H34" i="39"/>
  <c r="E34" i="37"/>
  <c r="F34" i="37" s="1"/>
  <c r="G34" i="37" s="1"/>
  <c r="E34" i="34"/>
  <c r="F34" i="34" s="1"/>
  <c r="G34" i="34" s="1"/>
  <c r="E34" i="32"/>
  <c r="F34" i="32" s="1"/>
  <c r="G34" i="32" s="1"/>
  <c r="A34" i="33"/>
  <c r="H33" i="33"/>
  <c r="A36" i="36"/>
  <c r="H35" i="36"/>
  <c r="E34" i="40"/>
  <c r="F34" i="40" s="1"/>
  <c r="G34" i="40" s="1"/>
  <c r="A35" i="37"/>
  <c r="H34" i="37"/>
  <c r="A34" i="35"/>
  <c r="H33" i="35"/>
  <c r="E33" i="30"/>
  <c r="F33" i="30" s="1"/>
  <c r="G33" i="30" s="1"/>
  <c r="H35" i="34"/>
  <c r="A36" i="34"/>
  <c r="E34" i="35"/>
  <c r="F34" i="35" s="1"/>
  <c r="G34" i="35" s="1"/>
  <c r="A35" i="30"/>
  <c r="H34" i="30"/>
  <c r="E33" i="22"/>
  <c r="F33" i="22" s="1"/>
  <c r="G33" i="22" s="1"/>
  <c r="E33" i="25"/>
  <c r="F33" i="25" s="1"/>
  <c r="G33" i="25" s="1"/>
  <c r="A36" i="26"/>
  <c r="H35" i="26"/>
  <c r="H36" i="29"/>
  <c r="A37" i="29"/>
  <c r="H34" i="24"/>
  <c r="A35" i="24"/>
  <c r="E33" i="26"/>
  <c r="F33" i="26" s="1"/>
  <c r="G33" i="26" s="1"/>
  <c r="A34" i="22"/>
  <c r="H33" i="22"/>
  <c r="E33" i="21"/>
  <c r="F33" i="21" s="1"/>
  <c r="G33" i="21" s="1"/>
  <c r="A35" i="21"/>
  <c r="H34" i="21"/>
  <c r="A36" i="23"/>
  <c r="H35" i="23"/>
  <c r="E34" i="20"/>
  <c r="F34" i="20" s="1"/>
  <c r="G34" i="20" s="1"/>
  <c r="A35" i="20"/>
  <c r="H34" i="20"/>
  <c r="E34" i="19"/>
  <c r="F34" i="19" s="1"/>
  <c r="G34" i="19" s="1"/>
  <c r="A35" i="18"/>
  <c r="H34" i="18"/>
  <c r="E35" i="18"/>
  <c r="F35" i="18" s="1"/>
  <c r="G35" i="18" s="1"/>
  <c r="A34" i="28"/>
  <c r="H33" i="28"/>
  <c r="E33" i="29"/>
  <c r="F33" i="29" s="1"/>
  <c r="G33" i="29" s="1"/>
  <c r="H35" i="19"/>
  <c r="A36" i="19"/>
  <c r="E33" i="27"/>
  <c r="F33" i="27" s="1"/>
  <c r="G33" i="27" s="1"/>
  <c r="D34" i="27"/>
  <c r="H34" i="25"/>
  <c r="A35" i="25"/>
  <c r="E33" i="23"/>
  <c r="F33" i="23" s="1"/>
  <c r="G33" i="23" s="1"/>
  <c r="E34" i="24"/>
  <c r="F34" i="24" s="1"/>
  <c r="G34" i="24" s="1"/>
  <c r="A35" i="27"/>
  <c r="H34" i="27"/>
  <c r="H34" i="13"/>
  <c r="A35" i="13"/>
  <c r="E34" i="12"/>
  <c r="F34" i="12" s="1"/>
  <c r="G34" i="12" s="1"/>
  <c r="E33" i="15"/>
  <c r="F33" i="15" s="1"/>
  <c r="G33" i="15" s="1"/>
  <c r="E35" i="17"/>
  <c r="F35" i="17" s="1"/>
  <c r="G35" i="17" s="1"/>
  <c r="H35" i="15"/>
  <c r="A36" i="15"/>
  <c r="A35" i="12"/>
  <c r="H34" i="12"/>
  <c r="H33" i="16"/>
  <c r="A34" i="16"/>
  <c r="A34" i="17"/>
  <c r="H33" i="17"/>
  <c r="A36" i="14"/>
  <c r="H35" i="14"/>
  <c r="E33" i="13"/>
  <c r="F33" i="13" s="1"/>
  <c r="G33" i="13" s="1"/>
  <c r="E33" i="14"/>
  <c r="F33" i="14" s="1"/>
  <c r="G33" i="14" s="1"/>
  <c r="E34" i="16"/>
  <c r="F34" i="16" s="1"/>
  <c r="G34" i="16" s="1"/>
  <c r="E34" i="10"/>
  <c r="F34" i="10" s="1"/>
  <c r="G34" i="10" s="1"/>
  <c r="E34" i="8"/>
  <c r="F34" i="8" s="1"/>
  <c r="G34" i="8" s="1"/>
  <c r="E34" i="9"/>
  <c r="F34" i="9" s="1"/>
  <c r="G34" i="9" s="1"/>
  <c r="A35" i="10"/>
  <c r="H34" i="10"/>
  <c r="H34" i="8"/>
  <c r="A35" i="8"/>
  <c r="H35" i="9"/>
  <c r="A36" i="9"/>
  <c r="H31" i="6"/>
  <c r="A32" i="6"/>
  <c r="E34" i="6"/>
  <c r="F34" i="6" s="1"/>
  <c r="G34" i="6" s="1"/>
  <c r="A35" i="5"/>
  <c r="E32" i="4"/>
  <c r="F32" i="4" s="1"/>
  <c r="G32" i="4" s="1"/>
  <c r="A30" i="4"/>
  <c r="A31" i="3"/>
  <c r="E31" i="3"/>
  <c r="F31" i="3" s="1"/>
  <c r="G31" i="3" s="1"/>
  <c r="G29" i="1"/>
  <c r="H28" i="1"/>
  <c r="H109" i="8" l="1"/>
  <c r="A110" i="8"/>
  <c r="H96" i="9"/>
  <c r="A97" i="9"/>
  <c r="D83" i="10"/>
  <c r="E82" i="10"/>
  <c r="F82" i="10" s="1"/>
  <c r="G82" i="10" s="1"/>
  <c r="H108" i="10"/>
  <c r="A109" i="10"/>
  <c r="E106" i="6"/>
  <c r="F106" i="6" s="1"/>
  <c r="G106" i="6" s="1"/>
  <c r="H108" i="6"/>
  <c r="A109" i="6"/>
  <c r="E93" i="3"/>
  <c r="F93" i="3" s="1"/>
  <c r="G93" i="3" s="1"/>
  <c r="A98" i="3"/>
  <c r="H97" i="3"/>
  <c r="D108" i="4"/>
  <c r="E107" i="4"/>
  <c r="F107" i="4" s="1"/>
  <c r="G107" i="4" s="1"/>
  <c r="H108" i="4"/>
  <c r="A109" i="4"/>
  <c r="H109" i="12"/>
  <c r="A110" i="12"/>
  <c r="H97" i="13"/>
  <c r="A98" i="13"/>
  <c r="H108" i="15"/>
  <c r="A109" i="15"/>
  <c r="D107" i="14"/>
  <c r="E106" i="14"/>
  <c r="F106" i="14" s="1"/>
  <c r="G106" i="14" s="1"/>
  <c r="A110" i="14"/>
  <c r="H109" i="14"/>
  <c r="H96" i="16"/>
  <c r="A97" i="16"/>
  <c r="D106" i="17"/>
  <c r="E105" i="17"/>
  <c r="F105" i="17" s="1"/>
  <c r="G105" i="17" s="1"/>
  <c r="H109" i="17"/>
  <c r="A110" i="17"/>
  <c r="H109" i="18"/>
  <c r="A110" i="18"/>
  <c r="H97" i="19"/>
  <c r="A98" i="19"/>
  <c r="D83" i="20"/>
  <c r="E82" i="20"/>
  <c r="F82" i="20" s="1"/>
  <c r="G82" i="20" s="1"/>
  <c r="H109" i="20"/>
  <c r="A110" i="20"/>
  <c r="H97" i="22"/>
  <c r="A98" i="22"/>
  <c r="E34" i="28"/>
  <c r="F34" i="28" s="1"/>
  <c r="G34" i="28" s="1"/>
  <c r="A37" i="34"/>
  <c r="H36" i="34"/>
  <c r="A36" i="31"/>
  <c r="H35" i="31"/>
  <c r="A36" i="30"/>
  <c r="H35" i="30"/>
  <c r="H34" i="35"/>
  <c r="A35" i="35"/>
  <c r="E35" i="40"/>
  <c r="F35" i="40" s="1"/>
  <c r="G35" i="40" s="1"/>
  <c r="H34" i="33"/>
  <c r="A35" i="33"/>
  <c r="E35" i="34"/>
  <c r="F35" i="34" s="1"/>
  <c r="G35" i="34" s="1"/>
  <c r="A36" i="39"/>
  <c r="H35" i="39"/>
  <c r="E35" i="31"/>
  <c r="F35" i="31" s="1"/>
  <c r="G35" i="31" s="1"/>
  <c r="H36" i="40"/>
  <c r="A36" i="38"/>
  <c r="H35" i="38"/>
  <c r="E34" i="30"/>
  <c r="F34" i="30" s="1"/>
  <c r="G34" i="30" s="1"/>
  <c r="E35" i="37"/>
  <c r="F35" i="37" s="1"/>
  <c r="G35" i="37" s="1"/>
  <c r="E35" i="38"/>
  <c r="F35" i="38" s="1"/>
  <c r="G35" i="38" s="1"/>
  <c r="E34" i="36"/>
  <c r="F34" i="36" s="1"/>
  <c r="G34" i="36" s="1"/>
  <c r="E35" i="39"/>
  <c r="F35" i="39" s="1"/>
  <c r="G35" i="39" s="1"/>
  <c r="E35" i="35"/>
  <c r="F35" i="35" s="1"/>
  <c r="G35" i="35" s="1"/>
  <c r="A36" i="37"/>
  <c r="H35" i="37"/>
  <c r="H36" i="36"/>
  <c r="A37" i="36"/>
  <c r="E35" i="32"/>
  <c r="F35" i="32" s="1"/>
  <c r="G35" i="32" s="1"/>
  <c r="E35" i="33"/>
  <c r="F35" i="33" s="1"/>
  <c r="G35" i="33" s="1"/>
  <c r="H36" i="32"/>
  <c r="A37" i="32"/>
  <c r="H35" i="21"/>
  <c r="A36" i="21"/>
  <c r="H34" i="22"/>
  <c r="A35" i="22"/>
  <c r="E34" i="21"/>
  <c r="F34" i="21" s="1"/>
  <c r="G34" i="21" s="1"/>
  <c r="A36" i="24"/>
  <c r="H35" i="24"/>
  <c r="E34" i="22"/>
  <c r="F34" i="22" s="1"/>
  <c r="G34" i="22" s="1"/>
  <c r="E34" i="23"/>
  <c r="F34" i="23" s="1"/>
  <c r="G34" i="23" s="1"/>
  <c r="E34" i="27"/>
  <c r="F34" i="27" s="1"/>
  <c r="G34" i="27" s="1"/>
  <c r="D35" i="27"/>
  <c r="E34" i="29"/>
  <c r="F34" i="29" s="1"/>
  <c r="G34" i="29" s="1"/>
  <c r="E36" i="18"/>
  <c r="F36" i="18" s="1"/>
  <c r="G36" i="18" s="1"/>
  <c r="E35" i="20"/>
  <c r="F35" i="20" s="1"/>
  <c r="G35" i="20" s="1"/>
  <c r="A38" i="29"/>
  <c r="H37" i="29"/>
  <c r="E34" i="25"/>
  <c r="F34" i="25" s="1"/>
  <c r="G34" i="25" s="1"/>
  <c r="A36" i="27"/>
  <c r="H35" i="27"/>
  <c r="E35" i="19"/>
  <c r="F35" i="19" s="1"/>
  <c r="G35" i="19" s="1"/>
  <c r="A36" i="25"/>
  <c r="H35" i="25"/>
  <c r="A37" i="19"/>
  <c r="H36" i="19"/>
  <c r="E35" i="24"/>
  <c r="F35" i="24" s="1"/>
  <c r="G35" i="24" s="1"/>
  <c r="H34" i="28"/>
  <c r="A35" i="28"/>
  <c r="H35" i="18"/>
  <c r="A36" i="18"/>
  <c r="H35" i="20"/>
  <c r="A36" i="20"/>
  <c r="H36" i="23"/>
  <c r="A37" i="23"/>
  <c r="E34" i="26"/>
  <c r="F34" i="26" s="1"/>
  <c r="G34" i="26" s="1"/>
  <c r="H36" i="26"/>
  <c r="A37" i="26"/>
  <c r="E34" i="14"/>
  <c r="F34" i="14" s="1"/>
  <c r="G34" i="14" s="1"/>
  <c r="E35" i="16"/>
  <c r="F35" i="16" s="1"/>
  <c r="G35" i="16" s="1"/>
  <c r="E34" i="13"/>
  <c r="F34" i="13" s="1"/>
  <c r="G34" i="13" s="1"/>
  <c r="A35" i="17"/>
  <c r="H34" i="17"/>
  <c r="A36" i="12"/>
  <c r="H35" i="12"/>
  <c r="E36" i="17"/>
  <c r="F36" i="17" s="1"/>
  <c r="G36" i="17" s="1"/>
  <c r="E35" i="12"/>
  <c r="F35" i="12" s="1"/>
  <c r="G35" i="12" s="1"/>
  <c r="A35" i="16"/>
  <c r="H34" i="16"/>
  <c r="A37" i="15"/>
  <c r="H36" i="15"/>
  <c r="E34" i="15"/>
  <c r="F34" i="15" s="1"/>
  <c r="G34" i="15" s="1"/>
  <c r="A36" i="13"/>
  <c r="H35" i="13"/>
  <c r="A37" i="14"/>
  <c r="H36" i="14"/>
  <c r="A36" i="8"/>
  <c r="H35" i="8"/>
  <c r="E35" i="9"/>
  <c r="F35" i="9" s="1"/>
  <c r="G35" i="9" s="1"/>
  <c r="A37" i="9"/>
  <c r="H36" i="9"/>
  <c r="H35" i="10"/>
  <c r="A36" i="10"/>
  <c r="E35" i="8"/>
  <c r="F35" i="8" s="1"/>
  <c r="G35" i="8" s="1"/>
  <c r="E35" i="10"/>
  <c r="F35" i="10" s="1"/>
  <c r="G35" i="10" s="1"/>
  <c r="E35" i="6"/>
  <c r="F35" i="6" s="1"/>
  <c r="G35" i="6" s="1"/>
  <c r="A33" i="6"/>
  <c r="H32" i="6"/>
  <c r="A36" i="5"/>
  <c r="A31" i="4"/>
  <c r="E33" i="4"/>
  <c r="F33" i="4" s="1"/>
  <c r="G33" i="4" s="1"/>
  <c r="A32" i="3"/>
  <c r="E32" i="3"/>
  <c r="F32" i="3" s="1"/>
  <c r="G32" i="3" s="1"/>
  <c r="G30" i="1"/>
  <c r="H29" i="1"/>
  <c r="H110" i="8" l="1"/>
  <c r="A111" i="8"/>
  <c r="H97" i="9"/>
  <c r="A98" i="9"/>
  <c r="D84" i="10"/>
  <c r="E83" i="10"/>
  <c r="F83" i="10" s="1"/>
  <c r="G83" i="10" s="1"/>
  <c r="H109" i="10"/>
  <c r="A110" i="10"/>
  <c r="E107" i="6"/>
  <c r="F107" i="6" s="1"/>
  <c r="G107" i="6" s="1"/>
  <c r="H109" i="6"/>
  <c r="A110" i="6"/>
  <c r="E94" i="3"/>
  <c r="F94" i="3" s="1"/>
  <c r="G94" i="3" s="1"/>
  <c r="H98" i="3"/>
  <c r="A99" i="3"/>
  <c r="D109" i="4"/>
  <c r="E108" i="4"/>
  <c r="F108" i="4" s="1"/>
  <c r="G108" i="4" s="1"/>
  <c r="H109" i="4"/>
  <c r="A110" i="4"/>
  <c r="H110" i="12"/>
  <c r="A111" i="12"/>
  <c r="H98" i="13"/>
  <c r="A99" i="13"/>
  <c r="A110" i="15"/>
  <c r="H109" i="15"/>
  <c r="D108" i="14"/>
  <c r="E107" i="14"/>
  <c r="F107" i="14" s="1"/>
  <c r="G107" i="14" s="1"/>
  <c r="H110" i="14"/>
  <c r="A111" i="14"/>
  <c r="H97" i="16"/>
  <c r="A98" i="16"/>
  <c r="D107" i="17"/>
  <c r="E106" i="17"/>
  <c r="F106" i="17" s="1"/>
  <c r="G106" i="17" s="1"/>
  <c r="H110" i="17"/>
  <c r="A111" i="17"/>
  <c r="H110" i="18"/>
  <c r="A111" i="18"/>
  <c r="H98" i="19"/>
  <c r="A99" i="19"/>
  <c r="D84" i="20"/>
  <c r="E83" i="20"/>
  <c r="F83" i="20" s="1"/>
  <c r="G83" i="20" s="1"/>
  <c r="H110" i="20"/>
  <c r="A111" i="20"/>
  <c r="H98" i="22"/>
  <c r="A99" i="22"/>
  <c r="E35" i="28"/>
  <c r="F35" i="28" s="1"/>
  <c r="G35" i="28" s="1"/>
  <c r="A38" i="32"/>
  <c r="H37" i="32"/>
  <c r="E36" i="33"/>
  <c r="F36" i="33" s="1"/>
  <c r="G36" i="33" s="1"/>
  <c r="A38" i="36"/>
  <c r="H37" i="36"/>
  <c r="E36" i="35"/>
  <c r="F36" i="35" s="1"/>
  <c r="G36" i="35" s="1"/>
  <c r="E35" i="36"/>
  <c r="F35" i="36" s="1"/>
  <c r="G35" i="36" s="1"/>
  <c r="A36" i="33"/>
  <c r="H35" i="33"/>
  <c r="A36" i="35"/>
  <c r="H35" i="35"/>
  <c r="E36" i="37"/>
  <c r="F36" i="37" s="1"/>
  <c r="G36" i="37" s="1"/>
  <c r="A37" i="38"/>
  <c r="H36" i="38"/>
  <c r="H36" i="39"/>
  <c r="A37" i="39"/>
  <c r="A37" i="31"/>
  <c r="H36" i="31"/>
  <c r="E36" i="38"/>
  <c r="F36" i="38" s="1"/>
  <c r="G36" i="38" s="1"/>
  <c r="E35" i="30"/>
  <c r="F35" i="30" s="1"/>
  <c r="G35" i="30" s="1"/>
  <c r="E36" i="31"/>
  <c r="F36" i="31" s="1"/>
  <c r="G36" i="31" s="1"/>
  <c r="E36" i="40"/>
  <c r="F36" i="40" s="1"/>
  <c r="G36" i="40" s="1"/>
  <c r="E36" i="32"/>
  <c r="F36" i="32" s="1"/>
  <c r="G36" i="32" s="1"/>
  <c r="H36" i="37"/>
  <c r="A37" i="37"/>
  <c r="E36" i="39"/>
  <c r="F36" i="39" s="1"/>
  <c r="G36" i="39" s="1"/>
  <c r="E36" i="34"/>
  <c r="F36" i="34" s="1"/>
  <c r="G36" i="34" s="1"/>
  <c r="H36" i="30"/>
  <c r="A37" i="30"/>
  <c r="A38" i="34"/>
  <c r="H37" i="34"/>
  <c r="A38" i="26"/>
  <c r="H37" i="26"/>
  <c r="A37" i="21"/>
  <c r="H36" i="21"/>
  <c r="A38" i="23"/>
  <c r="H37" i="23"/>
  <c r="A37" i="18"/>
  <c r="H36" i="18"/>
  <c r="E36" i="24"/>
  <c r="F36" i="24" s="1"/>
  <c r="G36" i="24" s="1"/>
  <c r="E37" i="18"/>
  <c r="F37" i="18" s="1"/>
  <c r="G37" i="18" s="1"/>
  <c r="E35" i="21"/>
  <c r="F35" i="21" s="1"/>
  <c r="G35" i="21" s="1"/>
  <c r="D36" i="27"/>
  <c r="E35" i="27"/>
  <c r="F35" i="27" s="1"/>
  <c r="G35" i="27" s="1"/>
  <c r="E35" i="22"/>
  <c r="F35" i="22" s="1"/>
  <c r="G35" i="22" s="1"/>
  <c r="H36" i="25"/>
  <c r="A37" i="25"/>
  <c r="H36" i="27"/>
  <c r="A37" i="27"/>
  <c r="A39" i="29"/>
  <c r="H38" i="29"/>
  <c r="E35" i="26"/>
  <c r="F35" i="26" s="1"/>
  <c r="G35" i="26" s="1"/>
  <c r="A37" i="20"/>
  <c r="H36" i="20"/>
  <c r="A36" i="28"/>
  <c r="H35" i="28"/>
  <c r="E35" i="25"/>
  <c r="F35" i="25" s="1"/>
  <c r="G35" i="25" s="1"/>
  <c r="E36" i="20"/>
  <c r="F36" i="20" s="1"/>
  <c r="G36" i="20" s="1"/>
  <c r="E35" i="29"/>
  <c r="F35" i="29" s="1"/>
  <c r="G35" i="29" s="1"/>
  <c r="E35" i="23"/>
  <c r="F35" i="23" s="1"/>
  <c r="G35" i="23" s="1"/>
  <c r="A36" i="22"/>
  <c r="H35" i="22"/>
  <c r="A38" i="19"/>
  <c r="H37" i="19"/>
  <c r="E36" i="19"/>
  <c r="F36" i="19" s="1"/>
  <c r="G36" i="19" s="1"/>
  <c r="A37" i="24"/>
  <c r="H36" i="24"/>
  <c r="E36" i="16"/>
  <c r="F36" i="16" s="1"/>
  <c r="G36" i="16" s="1"/>
  <c r="A38" i="14"/>
  <c r="H37" i="14"/>
  <c r="E35" i="15"/>
  <c r="F35" i="15" s="1"/>
  <c r="G35" i="15" s="1"/>
  <c r="A36" i="16"/>
  <c r="H35" i="16"/>
  <c r="E37" i="17"/>
  <c r="F37" i="17" s="1"/>
  <c r="G37" i="17" s="1"/>
  <c r="A36" i="17"/>
  <c r="H35" i="17"/>
  <c r="A37" i="13"/>
  <c r="H36" i="13"/>
  <c r="A38" i="15"/>
  <c r="H37" i="15"/>
  <c r="E36" i="12"/>
  <c r="F36" i="12" s="1"/>
  <c r="G36" i="12" s="1"/>
  <c r="H36" i="12"/>
  <c r="A37" i="12"/>
  <c r="E35" i="13"/>
  <c r="F35" i="13" s="1"/>
  <c r="G35" i="13" s="1"/>
  <c r="E35" i="14"/>
  <c r="F35" i="14" s="1"/>
  <c r="G35" i="14" s="1"/>
  <c r="A38" i="9"/>
  <c r="H37" i="9"/>
  <c r="E36" i="9"/>
  <c r="F36" i="9" s="1"/>
  <c r="G36" i="9" s="1"/>
  <c r="E36" i="10"/>
  <c r="F36" i="10" s="1"/>
  <c r="G36" i="10" s="1"/>
  <c r="A37" i="10"/>
  <c r="H36" i="10"/>
  <c r="E36" i="8"/>
  <c r="F36" i="8" s="1"/>
  <c r="G36" i="8" s="1"/>
  <c r="A37" i="8"/>
  <c r="H36" i="8"/>
  <c r="A34" i="6"/>
  <c r="H33" i="6"/>
  <c r="E36" i="6"/>
  <c r="F36" i="6" s="1"/>
  <c r="G36" i="6" s="1"/>
  <c r="A37" i="5"/>
  <c r="E34" i="4"/>
  <c r="F34" i="4" s="1"/>
  <c r="G34" i="4" s="1"/>
  <c r="A32" i="4"/>
  <c r="E33" i="3"/>
  <c r="F33" i="3" s="1"/>
  <c r="G33" i="3" s="1"/>
  <c r="A33" i="3"/>
  <c r="G31" i="1"/>
  <c r="H30" i="1"/>
  <c r="A112" i="8" l="1"/>
  <c r="H111" i="8"/>
  <c r="H98" i="9"/>
  <c r="A99" i="9"/>
  <c r="D85" i="10"/>
  <c r="E84" i="10"/>
  <c r="F84" i="10" s="1"/>
  <c r="G84" i="10" s="1"/>
  <c r="H110" i="10"/>
  <c r="A111" i="10"/>
  <c r="E108" i="6"/>
  <c r="F108" i="6" s="1"/>
  <c r="G108" i="6" s="1"/>
  <c r="H110" i="6"/>
  <c r="A111" i="6"/>
  <c r="E95" i="3"/>
  <c r="F95" i="3" s="1"/>
  <c r="G95" i="3" s="1"/>
  <c r="A100" i="3"/>
  <c r="H99" i="3"/>
  <c r="D110" i="4"/>
  <c r="E109" i="4"/>
  <c r="F109" i="4" s="1"/>
  <c r="G109" i="4" s="1"/>
  <c r="H110" i="4"/>
  <c r="A111" i="4"/>
  <c r="A112" i="12"/>
  <c r="H111" i="12"/>
  <c r="A100" i="13"/>
  <c r="H99" i="13"/>
  <c r="H110" i="15"/>
  <c r="A111" i="15"/>
  <c r="D109" i="14"/>
  <c r="E108" i="14"/>
  <c r="F108" i="14" s="1"/>
  <c r="G108" i="14" s="1"/>
  <c r="A112" i="14"/>
  <c r="H111" i="14"/>
  <c r="H98" i="16"/>
  <c r="A99" i="16"/>
  <c r="D108" i="17"/>
  <c r="E107" i="17"/>
  <c r="F107" i="17" s="1"/>
  <c r="G107" i="17" s="1"/>
  <c r="A112" i="17"/>
  <c r="H111" i="17"/>
  <c r="A112" i="18"/>
  <c r="H111" i="18"/>
  <c r="A100" i="19"/>
  <c r="H99" i="19"/>
  <c r="D85" i="20"/>
  <c r="E84" i="20"/>
  <c r="F84" i="20" s="1"/>
  <c r="G84" i="20" s="1"/>
  <c r="H111" i="20"/>
  <c r="H99" i="22"/>
  <c r="E36" i="28"/>
  <c r="F36" i="28" s="1"/>
  <c r="G36" i="28" s="1"/>
  <c r="E37" i="34"/>
  <c r="F37" i="34" s="1"/>
  <c r="G37" i="34" s="1"/>
  <c r="E37" i="32"/>
  <c r="F37" i="32" s="1"/>
  <c r="G37" i="32" s="1"/>
  <c r="E37" i="35"/>
  <c r="F37" i="35" s="1"/>
  <c r="G37" i="35" s="1"/>
  <c r="E37" i="33"/>
  <c r="F37" i="33" s="1"/>
  <c r="G37" i="33" s="1"/>
  <c r="A39" i="34"/>
  <c r="H38" i="34"/>
  <c r="E37" i="39"/>
  <c r="F37" i="39" s="1"/>
  <c r="G37" i="39" s="1"/>
  <c r="E36" i="30"/>
  <c r="F36" i="30" s="1"/>
  <c r="G36" i="30" s="1"/>
  <c r="A38" i="31"/>
  <c r="H37" i="31"/>
  <c r="E37" i="37"/>
  <c r="F37" i="37" s="1"/>
  <c r="G37" i="37" s="1"/>
  <c r="A37" i="33"/>
  <c r="H36" i="33"/>
  <c r="E37" i="31"/>
  <c r="F37" i="31" s="1"/>
  <c r="G37" i="31" s="1"/>
  <c r="A38" i="39"/>
  <c r="H37" i="39"/>
  <c r="A38" i="30"/>
  <c r="H37" i="30"/>
  <c r="A38" i="37"/>
  <c r="H37" i="37"/>
  <c r="E37" i="38"/>
  <c r="F37" i="38" s="1"/>
  <c r="G37" i="38" s="1"/>
  <c r="H37" i="38"/>
  <c r="A38" i="38"/>
  <c r="A37" i="35"/>
  <c r="H36" i="35"/>
  <c r="E36" i="36"/>
  <c r="F36" i="36" s="1"/>
  <c r="G36" i="36" s="1"/>
  <c r="A39" i="36"/>
  <c r="H38" i="36"/>
  <c r="H38" i="32"/>
  <c r="A39" i="32"/>
  <c r="A38" i="25"/>
  <c r="H37" i="25"/>
  <c r="E38" i="18"/>
  <c r="F38" i="18" s="1"/>
  <c r="G38" i="18" s="1"/>
  <c r="A38" i="24"/>
  <c r="H37" i="24"/>
  <c r="A39" i="19"/>
  <c r="H38" i="19"/>
  <c r="H36" i="22"/>
  <c r="A37" i="22"/>
  <c r="E36" i="29"/>
  <c r="F36" i="29" s="1"/>
  <c r="G36" i="29" s="1"/>
  <c r="E36" i="25"/>
  <c r="F36" i="25" s="1"/>
  <c r="G36" i="25" s="1"/>
  <c r="H37" i="20"/>
  <c r="A38" i="20"/>
  <c r="A40" i="29"/>
  <c r="H39" i="29"/>
  <c r="D37" i="27"/>
  <c r="E36" i="27"/>
  <c r="F36" i="27" s="1"/>
  <c r="G36" i="27" s="1"/>
  <c r="H37" i="18"/>
  <c r="A38" i="18"/>
  <c r="A38" i="21"/>
  <c r="H37" i="21"/>
  <c r="E36" i="26"/>
  <c r="F36" i="26" s="1"/>
  <c r="G36" i="26" s="1"/>
  <c r="A38" i="27"/>
  <c r="H37" i="27"/>
  <c r="E37" i="24"/>
  <c r="F37" i="24" s="1"/>
  <c r="G37" i="24" s="1"/>
  <c r="E37" i="19"/>
  <c r="F37" i="19" s="1"/>
  <c r="G37" i="19" s="1"/>
  <c r="E36" i="23"/>
  <c r="F36" i="23" s="1"/>
  <c r="G36" i="23" s="1"/>
  <c r="E37" i="20"/>
  <c r="F37" i="20" s="1"/>
  <c r="G37" i="20" s="1"/>
  <c r="A37" i="28"/>
  <c r="H36" i="28"/>
  <c r="E36" i="22"/>
  <c r="F36" i="22" s="1"/>
  <c r="G36" i="22" s="1"/>
  <c r="E36" i="21"/>
  <c r="F36" i="21" s="1"/>
  <c r="G36" i="21" s="1"/>
  <c r="H38" i="23"/>
  <c r="A39" i="23"/>
  <c r="H38" i="26"/>
  <c r="A39" i="26"/>
  <c r="E36" i="14"/>
  <c r="F36" i="14" s="1"/>
  <c r="G36" i="14" s="1"/>
  <c r="A38" i="12"/>
  <c r="H37" i="12"/>
  <c r="A39" i="15"/>
  <c r="H38" i="15"/>
  <c r="H36" i="17"/>
  <c r="A37" i="17"/>
  <c r="A37" i="16"/>
  <c r="H36" i="16"/>
  <c r="H38" i="14"/>
  <c r="A39" i="14"/>
  <c r="E38" i="17"/>
  <c r="F38" i="17" s="1"/>
  <c r="G38" i="17" s="1"/>
  <c r="E36" i="13"/>
  <c r="F36" i="13" s="1"/>
  <c r="G36" i="13" s="1"/>
  <c r="E37" i="12"/>
  <c r="F37" i="12" s="1"/>
  <c r="G37" i="12" s="1"/>
  <c r="A38" i="13"/>
  <c r="H37" i="13"/>
  <c r="E36" i="15"/>
  <c r="F36" i="15" s="1"/>
  <c r="G36" i="15" s="1"/>
  <c r="E37" i="16"/>
  <c r="F37" i="16" s="1"/>
  <c r="G37" i="16" s="1"/>
  <c r="E37" i="9"/>
  <c r="F37" i="9" s="1"/>
  <c r="G37" i="9" s="1"/>
  <c r="H37" i="10"/>
  <c r="A38" i="10"/>
  <c r="E37" i="8"/>
  <c r="F37" i="8" s="1"/>
  <c r="G37" i="8" s="1"/>
  <c r="A38" i="8"/>
  <c r="H37" i="8"/>
  <c r="E37" i="10"/>
  <c r="F37" i="10" s="1"/>
  <c r="G37" i="10" s="1"/>
  <c r="A39" i="9"/>
  <c r="H38" i="9"/>
  <c r="E37" i="6"/>
  <c r="F37" i="6" s="1"/>
  <c r="G37" i="6" s="1"/>
  <c r="A35" i="6"/>
  <c r="H34" i="6"/>
  <c r="A38" i="5"/>
  <c r="A33" i="4"/>
  <c r="E35" i="4"/>
  <c r="F35" i="4" s="1"/>
  <c r="G35" i="4" s="1"/>
  <c r="A34" i="3"/>
  <c r="E34" i="3"/>
  <c r="F34" i="3" s="1"/>
  <c r="G34" i="3" s="1"/>
  <c r="G32" i="1"/>
  <c r="H31" i="1"/>
  <c r="A113" i="8" l="1"/>
  <c r="H112" i="8"/>
  <c r="A100" i="9"/>
  <c r="H99" i="9"/>
  <c r="D86" i="10"/>
  <c r="E85" i="10"/>
  <c r="F85" i="10" s="1"/>
  <c r="G85" i="10" s="1"/>
  <c r="A112" i="10"/>
  <c r="H111" i="10"/>
  <c r="E109" i="6"/>
  <c r="F109" i="6" s="1"/>
  <c r="G109" i="6" s="1"/>
  <c r="A112" i="6"/>
  <c r="H111" i="6"/>
  <c r="E96" i="3"/>
  <c r="F96" i="3" s="1"/>
  <c r="G96" i="3" s="1"/>
  <c r="H100" i="3"/>
  <c r="A101" i="3"/>
  <c r="D111" i="4"/>
  <c r="E110" i="4"/>
  <c r="F110" i="4" s="1"/>
  <c r="G110" i="4" s="1"/>
  <c r="A112" i="4"/>
  <c r="H111" i="4"/>
  <c r="A113" i="12"/>
  <c r="H112" i="12"/>
  <c r="H100" i="13"/>
  <c r="A101" i="13"/>
  <c r="A112" i="15"/>
  <c r="H111" i="15"/>
  <c r="D110" i="14"/>
  <c r="E109" i="14"/>
  <c r="F109" i="14" s="1"/>
  <c r="G109" i="14" s="1"/>
  <c r="H112" i="14"/>
  <c r="A113" i="14"/>
  <c r="A100" i="16"/>
  <c r="H99" i="16"/>
  <c r="D109" i="17"/>
  <c r="E108" i="17"/>
  <c r="F108" i="17" s="1"/>
  <c r="G108" i="17" s="1"/>
  <c r="A113" i="17"/>
  <c r="H112" i="17"/>
  <c r="A113" i="18"/>
  <c r="H112" i="18"/>
  <c r="H100" i="19"/>
  <c r="A101" i="19"/>
  <c r="D86" i="20"/>
  <c r="E85" i="20"/>
  <c r="F85" i="20" s="1"/>
  <c r="G85" i="20" s="1"/>
  <c r="E37" i="28"/>
  <c r="F37" i="28" s="1"/>
  <c r="G37" i="28" s="1"/>
  <c r="A40" i="32"/>
  <c r="H39" i="32"/>
  <c r="A39" i="38"/>
  <c r="H38" i="38"/>
  <c r="E38" i="39"/>
  <c r="F38" i="39" s="1"/>
  <c r="G38" i="39" s="1"/>
  <c r="E38" i="32"/>
  <c r="F38" i="32" s="1"/>
  <c r="G38" i="32" s="1"/>
  <c r="E37" i="36"/>
  <c r="F37" i="36" s="1"/>
  <c r="G37" i="36" s="1"/>
  <c r="A39" i="37"/>
  <c r="H38" i="37"/>
  <c r="H38" i="39"/>
  <c r="A38" i="33"/>
  <c r="H37" i="33"/>
  <c r="H38" i="31"/>
  <c r="A39" i="31"/>
  <c r="E38" i="33"/>
  <c r="F38" i="33" s="1"/>
  <c r="G38" i="33" s="1"/>
  <c r="E38" i="37"/>
  <c r="F38" i="37" s="1"/>
  <c r="G38" i="37" s="1"/>
  <c r="E38" i="34"/>
  <c r="F38" i="34" s="1"/>
  <c r="G38" i="34" s="1"/>
  <c r="A40" i="36"/>
  <c r="H39" i="36"/>
  <c r="A38" i="35"/>
  <c r="H37" i="35"/>
  <c r="E38" i="38"/>
  <c r="F38" i="38" s="1"/>
  <c r="G38" i="38" s="1"/>
  <c r="A39" i="30"/>
  <c r="H38" i="30"/>
  <c r="E38" i="31"/>
  <c r="F38" i="31" s="1"/>
  <c r="G38" i="31" s="1"/>
  <c r="E37" i="30"/>
  <c r="F37" i="30" s="1"/>
  <c r="G37" i="30" s="1"/>
  <c r="H39" i="34"/>
  <c r="A40" i="34"/>
  <c r="E38" i="35"/>
  <c r="F38" i="35" s="1"/>
  <c r="G38" i="35" s="1"/>
  <c r="E38" i="19"/>
  <c r="F38" i="19" s="1"/>
  <c r="G38" i="19" s="1"/>
  <c r="E39" i="18"/>
  <c r="F39" i="18" s="1"/>
  <c r="G39" i="18" s="1"/>
  <c r="A38" i="28"/>
  <c r="H37" i="28"/>
  <c r="E37" i="23"/>
  <c r="F37" i="23" s="1"/>
  <c r="G37" i="23" s="1"/>
  <c r="A39" i="27"/>
  <c r="H38" i="27"/>
  <c r="A39" i="21"/>
  <c r="H38" i="21"/>
  <c r="E37" i="27"/>
  <c r="F37" i="27" s="1"/>
  <c r="G37" i="27" s="1"/>
  <c r="D38" i="27"/>
  <c r="E37" i="29"/>
  <c r="F37" i="29" s="1"/>
  <c r="G37" i="29" s="1"/>
  <c r="H39" i="19"/>
  <c r="A40" i="19"/>
  <c r="A39" i="18"/>
  <c r="H38" i="18"/>
  <c r="E37" i="25"/>
  <c r="F37" i="25" s="1"/>
  <c r="G37" i="25" s="1"/>
  <c r="A38" i="22"/>
  <c r="H37" i="22"/>
  <c r="A40" i="26"/>
  <c r="H39" i="26"/>
  <c r="E37" i="21"/>
  <c r="F37" i="21" s="1"/>
  <c r="G37" i="21" s="1"/>
  <c r="A39" i="20"/>
  <c r="H38" i="20"/>
  <c r="A40" i="23"/>
  <c r="H39" i="23"/>
  <c r="E37" i="22"/>
  <c r="F37" i="22" s="1"/>
  <c r="G37" i="22" s="1"/>
  <c r="E38" i="20"/>
  <c r="F38" i="20" s="1"/>
  <c r="G38" i="20" s="1"/>
  <c r="E38" i="24"/>
  <c r="F38" i="24" s="1"/>
  <c r="G38" i="24" s="1"/>
  <c r="E37" i="26"/>
  <c r="F37" i="26" s="1"/>
  <c r="G37" i="26" s="1"/>
  <c r="H40" i="29"/>
  <c r="A41" i="29"/>
  <c r="H38" i="24"/>
  <c r="A39" i="24"/>
  <c r="H38" i="25"/>
  <c r="A39" i="25"/>
  <c r="E37" i="13"/>
  <c r="F37" i="13" s="1"/>
  <c r="G37" i="13" s="1"/>
  <c r="A40" i="14"/>
  <c r="H39" i="14"/>
  <c r="A38" i="17"/>
  <c r="H37" i="17"/>
  <c r="H38" i="12"/>
  <c r="A39" i="12"/>
  <c r="E38" i="16"/>
  <c r="F38" i="16" s="1"/>
  <c r="G38" i="16" s="1"/>
  <c r="H38" i="13"/>
  <c r="A39" i="13"/>
  <c r="E37" i="15"/>
  <c r="F37" i="15" s="1"/>
  <c r="G37" i="15" s="1"/>
  <c r="E38" i="12"/>
  <c r="F38" i="12" s="1"/>
  <c r="G38" i="12" s="1"/>
  <c r="E39" i="17"/>
  <c r="F39" i="17" s="1"/>
  <c r="G39" i="17" s="1"/>
  <c r="E37" i="14"/>
  <c r="F37" i="14" s="1"/>
  <c r="G37" i="14" s="1"/>
  <c r="H37" i="16"/>
  <c r="A38" i="16"/>
  <c r="H39" i="15"/>
  <c r="A40" i="15"/>
  <c r="H39" i="9"/>
  <c r="A40" i="9"/>
  <c r="H38" i="8"/>
  <c r="A39" i="8"/>
  <c r="E38" i="10"/>
  <c r="F38" i="10" s="1"/>
  <c r="G38" i="10" s="1"/>
  <c r="E38" i="9"/>
  <c r="F38" i="9" s="1"/>
  <c r="G38" i="9" s="1"/>
  <c r="E38" i="8"/>
  <c r="F38" i="8" s="1"/>
  <c r="G38" i="8" s="1"/>
  <c r="A39" i="10"/>
  <c r="H38" i="10"/>
  <c r="H35" i="6"/>
  <c r="A36" i="6"/>
  <c r="E38" i="6"/>
  <c r="F38" i="6" s="1"/>
  <c r="G38" i="6" s="1"/>
  <c r="A39" i="5"/>
  <c r="E36" i="4"/>
  <c r="F36" i="4" s="1"/>
  <c r="G36" i="4" s="1"/>
  <c r="A34" i="4"/>
  <c r="E35" i="3"/>
  <c r="F35" i="3" s="1"/>
  <c r="G35" i="3" s="1"/>
  <c r="A35" i="3"/>
  <c r="G33" i="1"/>
  <c r="H32" i="1"/>
  <c r="H113" i="8" l="1"/>
  <c r="A114" i="8"/>
  <c r="H100" i="9"/>
  <c r="A101" i="9"/>
  <c r="D87" i="10"/>
  <c r="E86" i="10"/>
  <c r="F86" i="10" s="1"/>
  <c r="G86" i="10" s="1"/>
  <c r="H112" i="10"/>
  <c r="A113" i="10"/>
  <c r="E110" i="6"/>
  <c r="F110" i="6" s="1"/>
  <c r="G110" i="6" s="1"/>
  <c r="H112" i="6"/>
  <c r="A113" i="6"/>
  <c r="E97" i="3"/>
  <c r="F97" i="3" s="1"/>
  <c r="G97" i="3" s="1"/>
  <c r="A102" i="3"/>
  <c r="H101" i="3"/>
  <c r="D112" i="4"/>
  <c r="E111" i="4"/>
  <c r="F111" i="4" s="1"/>
  <c r="G111" i="4" s="1"/>
  <c r="H112" i="4"/>
  <c r="A113" i="4"/>
  <c r="H113" i="12"/>
  <c r="A114" i="12"/>
  <c r="A102" i="13"/>
  <c r="H101" i="13"/>
  <c r="A113" i="15"/>
  <c r="H112" i="15"/>
  <c r="D111" i="14"/>
  <c r="E110" i="14"/>
  <c r="F110" i="14" s="1"/>
  <c r="G110" i="14" s="1"/>
  <c r="A114" i="14"/>
  <c r="H113" i="14"/>
  <c r="A101" i="16"/>
  <c r="H100" i="16"/>
  <c r="D110" i="17"/>
  <c r="E109" i="17"/>
  <c r="F109" i="17" s="1"/>
  <c r="G109" i="17" s="1"/>
  <c r="H113" i="17"/>
  <c r="A114" i="17"/>
  <c r="H113" i="18"/>
  <c r="A114" i="18"/>
  <c r="H101" i="19"/>
  <c r="A102" i="19"/>
  <c r="D87" i="20"/>
  <c r="E86" i="20"/>
  <c r="F86" i="20" s="1"/>
  <c r="G86" i="20" s="1"/>
  <c r="E38" i="28"/>
  <c r="F38" i="28" s="1"/>
  <c r="G38" i="28" s="1"/>
  <c r="E39" i="38"/>
  <c r="F39" i="38" s="1"/>
  <c r="G39" i="38" s="1"/>
  <c r="E39" i="37"/>
  <c r="F39" i="37" s="1"/>
  <c r="G39" i="37" s="1"/>
  <c r="E38" i="36"/>
  <c r="F38" i="36" s="1"/>
  <c r="G38" i="36" s="1"/>
  <c r="A41" i="34"/>
  <c r="H40" i="34"/>
  <c r="E39" i="31"/>
  <c r="F39" i="31" s="1"/>
  <c r="G39" i="31" s="1"/>
  <c r="H40" i="36"/>
  <c r="A41" i="36"/>
  <c r="E39" i="33"/>
  <c r="F39" i="33" s="1"/>
  <c r="G39" i="33" s="1"/>
  <c r="H38" i="33"/>
  <c r="A39" i="33"/>
  <c r="A40" i="37"/>
  <c r="H39" i="37"/>
  <c r="A40" i="38"/>
  <c r="H39" i="38"/>
  <c r="A40" i="31"/>
  <c r="H39" i="31"/>
  <c r="E38" i="30"/>
  <c r="F38" i="30" s="1"/>
  <c r="G38" i="30" s="1"/>
  <c r="E39" i="35"/>
  <c r="F39" i="35" s="1"/>
  <c r="G39" i="35" s="1"/>
  <c r="A40" i="30"/>
  <c r="H39" i="30"/>
  <c r="H38" i="35"/>
  <c r="A39" i="35"/>
  <c r="E39" i="34"/>
  <c r="F39" i="34" s="1"/>
  <c r="G39" i="34" s="1"/>
  <c r="E39" i="32"/>
  <c r="F39" i="32" s="1"/>
  <c r="G39" i="32" s="1"/>
  <c r="H40" i="32"/>
  <c r="A41" i="32"/>
  <c r="A40" i="25"/>
  <c r="H39" i="25"/>
  <c r="E38" i="21"/>
  <c r="F38" i="21" s="1"/>
  <c r="G38" i="21" s="1"/>
  <c r="E39" i="24"/>
  <c r="F39" i="24" s="1"/>
  <c r="G39" i="24" s="1"/>
  <c r="H40" i="23"/>
  <c r="A41" i="23"/>
  <c r="H38" i="22"/>
  <c r="A39" i="22"/>
  <c r="H39" i="18"/>
  <c r="A40" i="18"/>
  <c r="H39" i="21"/>
  <c r="A40" i="21"/>
  <c r="E40" i="18"/>
  <c r="F40" i="18" s="1"/>
  <c r="G40" i="18" s="1"/>
  <c r="A42" i="29"/>
  <c r="H41" i="29"/>
  <c r="E39" i="20"/>
  <c r="F39" i="20" s="1"/>
  <c r="G39" i="20" s="1"/>
  <c r="E38" i="23"/>
  <c r="F38" i="23" s="1"/>
  <c r="G38" i="23" s="1"/>
  <c r="A40" i="24"/>
  <c r="H39" i="24"/>
  <c r="E38" i="22"/>
  <c r="F38" i="22" s="1"/>
  <c r="G38" i="22" s="1"/>
  <c r="E38" i="25"/>
  <c r="F38" i="25" s="1"/>
  <c r="G38" i="25" s="1"/>
  <c r="A41" i="19"/>
  <c r="H40" i="19"/>
  <c r="E38" i="27"/>
  <c r="F38" i="27" s="1"/>
  <c r="G38" i="27" s="1"/>
  <c r="D39" i="27"/>
  <c r="E38" i="29"/>
  <c r="F38" i="29" s="1"/>
  <c r="G38" i="29" s="1"/>
  <c r="E38" i="26"/>
  <c r="F38" i="26" s="1"/>
  <c r="G38" i="26" s="1"/>
  <c r="H39" i="20"/>
  <c r="A40" i="20"/>
  <c r="H40" i="26"/>
  <c r="A41" i="26"/>
  <c r="H39" i="27"/>
  <c r="A40" i="27"/>
  <c r="H38" i="28"/>
  <c r="A39" i="28"/>
  <c r="E39" i="19"/>
  <c r="F39" i="19" s="1"/>
  <c r="G39" i="19" s="1"/>
  <c r="A40" i="13"/>
  <c r="H39" i="13"/>
  <c r="A40" i="12"/>
  <c r="H39" i="12"/>
  <c r="E38" i="14"/>
  <c r="F38" i="14" s="1"/>
  <c r="G38" i="14" s="1"/>
  <c r="E39" i="12"/>
  <c r="F39" i="12" s="1"/>
  <c r="G39" i="12" s="1"/>
  <c r="A41" i="14"/>
  <c r="H40" i="14"/>
  <c r="E38" i="15"/>
  <c r="F38" i="15" s="1"/>
  <c r="G38" i="15" s="1"/>
  <c r="E39" i="16"/>
  <c r="F39" i="16" s="1"/>
  <c r="G39" i="16" s="1"/>
  <c r="A41" i="15"/>
  <c r="H40" i="15"/>
  <c r="A39" i="16"/>
  <c r="H38" i="16"/>
  <c r="E40" i="17"/>
  <c r="F40" i="17" s="1"/>
  <c r="G40" i="17" s="1"/>
  <c r="A39" i="17"/>
  <c r="H38" i="17"/>
  <c r="E38" i="13"/>
  <c r="F38" i="13" s="1"/>
  <c r="G38" i="13" s="1"/>
  <c r="H39" i="10"/>
  <c r="A40" i="10"/>
  <c r="E39" i="9"/>
  <c r="F39" i="9" s="1"/>
  <c r="G39" i="9" s="1"/>
  <c r="E39" i="8"/>
  <c r="F39" i="8" s="1"/>
  <c r="G39" i="8" s="1"/>
  <c r="A40" i="8"/>
  <c r="H39" i="8"/>
  <c r="E39" i="10"/>
  <c r="F39" i="10" s="1"/>
  <c r="G39" i="10" s="1"/>
  <c r="A41" i="9"/>
  <c r="H40" i="9"/>
  <c r="A37" i="6"/>
  <c r="H36" i="6"/>
  <c r="E39" i="6"/>
  <c r="F39" i="6" s="1"/>
  <c r="G39" i="6" s="1"/>
  <c r="A40" i="5"/>
  <c r="A35" i="4"/>
  <c r="E37" i="4"/>
  <c r="F37" i="4" s="1"/>
  <c r="G37" i="4" s="1"/>
  <c r="A36" i="3"/>
  <c r="E36" i="3"/>
  <c r="F36" i="3" s="1"/>
  <c r="G36" i="3" s="1"/>
  <c r="G34" i="1"/>
  <c r="H33" i="1"/>
  <c r="H114" i="8" l="1"/>
  <c r="A115" i="8"/>
  <c r="H101" i="9"/>
  <c r="A102" i="9"/>
  <c r="D88" i="10"/>
  <c r="E87" i="10"/>
  <c r="F87" i="10" s="1"/>
  <c r="G87" i="10" s="1"/>
  <c r="H113" i="10"/>
  <c r="A114" i="10"/>
  <c r="E111" i="6"/>
  <c r="F111" i="6" s="1"/>
  <c r="G111" i="6" s="1"/>
  <c r="H113" i="6"/>
  <c r="A114" i="6"/>
  <c r="E98" i="3"/>
  <c r="F98" i="3" s="1"/>
  <c r="G98" i="3" s="1"/>
  <c r="H102" i="3"/>
  <c r="A103" i="3"/>
  <c r="D113" i="4"/>
  <c r="E112" i="4"/>
  <c r="F112" i="4" s="1"/>
  <c r="G112" i="4" s="1"/>
  <c r="H113" i="4"/>
  <c r="A114" i="4"/>
  <c r="H114" i="12"/>
  <c r="A115" i="12"/>
  <c r="H102" i="13"/>
  <c r="A103" i="13"/>
  <c r="H113" i="15"/>
  <c r="A114" i="15"/>
  <c r="D112" i="14"/>
  <c r="E111" i="14"/>
  <c r="F111" i="14" s="1"/>
  <c r="G111" i="14" s="1"/>
  <c r="H114" i="14"/>
  <c r="A115" i="14"/>
  <c r="H101" i="16"/>
  <c r="A102" i="16"/>
  <c r="D111" i="17"/>
  <c r="E110" i="17"/>
  <c r="F110" i="17" s="1"/>
  <c r="G110" i="17" s="1"/>
  <c r="H114" i="17"/>
  <c r="A115" i="17"/>
  <c r="H114" i="18"/>
  <c r="A115" i="18"/>
  <c r="H102" i="19"/>
  <c r="A103" i="19"/>
  <c r="D88" i="20"/>
  <c r="E87" i="20"/>
  <c r="F87" i="20" s="1"/>
  <c r="G87" i="20" s="1"/>
  <c r="E39" i="28"/>
  <c r="F39" i="28" s="1"/>
  <c r="G39" i="28" s="1"/>
  <c r="A42" i="32"/>
  <c r="H41" i="32"/>
  <c r="E39" i="30"/>
  <c r="F39" i="30" s="1"/>
  <c r="G39" i="30" s="1"/>
  <c r="E40" i="33"/>
  <c r="F40" i="33" s="1"/>
  <c r="G40" i="33" s="1"/>
  <c r="E40" i="31"/>
  <c r="F40" i="31" s="1"/>
  <c r="G40" i="31" s="1"/>
  <c r="E40" i="34"/>
  <c r="F40" i="34" s="1"/>
  <c r="G40" i="34" s="1"/>
  <c r="H40" i="30"/>
  <c r="A41" i="30"/>
  <c r="A41" i="31"/>
  <c r="H40" i="31"/>
  <c r="H40" i="38"/>
  <c r="H40" i="37"/>
  <c r="A41" i="37"/>
  <c r="A42" i="34"/>
  <c r="H41" i="34"/>
  <c r="E40" i="37"/>
  <c r="F40" i="37" s="1"/>
  <c r="G40" i="37" s="1"/>
  <c r="A40" i="35"/>
  <c r="H39" i="35"/>
  <c r="E40" i="35"/>
  <c r="F40" i="35" s="1"/>
  <c r="G40" i="35" s="1"/>
  <c r="A40" i="33"/>
  <c r="H39" i="33"/>
  <c r="A42" i="36"/>
  <c r="H41" i="36"/>
  <c r="E39" i="36"/>
  <c r="F39" i="36" s="1"/>
  <c r="G39" i="36" s="1"/>
  <c r="E40" i="38"/>
  <c r="F40" i="38" s="1"/>
  <c r="G40" i="38" s="1"/>
  <c r="E40" i="32"/>
  <c r="F40" i="32" s="1"/>
  <c r="G40" i="32" s="1"/>
  <c r="H40" i="27"/>
  <c r="A41" i="27"/>
  <c r="A41" i="20"/>
  <c r="H40" i="20"/>
  <c r="E39" i="29"/>
  <c r="F39" i="29" s="1"/>
  <c r="G39" i="29" s="1"/>
  <c r="E40" i="20"/>
  <c r="F40" i="20" s="1"/>
  <c r="G40" i="20" s="1"/>
  <c r="E40" i="19"/>
  <c r="F40" i="19" s="1"/>
  <c r="G40" i="19" s="1"/>
  <c r="A42" i="19"/>
  <c r="H41" i="19"/>
  <c r="A41" i="24"/>
  <c r="H40" i="24"/>
  <c r="E41" i="18"/>
  <c r="F41" i="18" s="1"/>
  <c r="G41" i="18" s="1"/>
  <c r="E39" i="21"/>
  <c r="F39" i="21" s="1"/>
  <c r="G39" i="21" s="1"/>
  <c r="E39" i="22"/>
  <c r="F39" i="22" s="1"/>
  <c r="G39" i="22" s="1"/>
  <c r="A41" i="18"/>
  <c r="H40" i="18"/>
  <c r="A42" i="23"/>
  <c r="H41" i="23"/>
  <c r="A40" i="28"/>
  <c r="H39" i="28"/>
  <c r="A42" i="26"/>
  <c r="H41" i="26"/>
  <c r="E39" i="26"/>
  <c r="F39" i="26" s="1"/>
  <c r="G39" i="26" s="1"/>
  <c r="D40" i="27"/>
  <c r="E39" i="27"/>
  <c r="F39" i="27" s="1"/>
  <c r="G39" i="27" s="1"/>
  <c r="E39" i="23"/>
  <c r="F39" i="23" s="1"/>
  <c r="G39" i="23" s="1"/>
  <c r="A41" i="21"/>
  <c r="H40" i="21"/>
  <c r="A40" i="22"/>
  <c r="H39" i="22"/>
  <c r="E40" i="24"/>
  <c r="F40" i="24" s="1"/>
  <c r="G40" i="24" s="1"/>
  <c r="E39" i="25"/>
  <c r="F39" i="25" s="1"/>
  <c r="G39" i="25" s="1"/>
  <c r="A43" i="29"/>
  <c r="H42" i="29"/>
  <c r="H40" i="25"/>
  <c r="A41" i="25"/>
  <c r="E39" i="13"/>
  <c r="F39" i="13" s="1"/>
  <c r="G39" i="13" s="1"/>
  <c r="E41" i="17"/>
  <c r="F41" i="17" s="1"/>
  <c r="G41" i="17" s="1"/>
  <c r="A42" i="15"/>
  <c r="H41" i="15"/>
  <c r="E39" i="15"/>
  <c r="F39" i="15" s="1"/>
  <c r="G39" i="15" s="1"/>
  <c r="E40" i="12"/>
  <c r="F40" i="12" s="1"/>
  <c r="G40" i="12" s="1"/>
  <c r="H40" i="12"/>
  <c r="A41" i="12"/>
  <c r="E40" i="16"/>
  <c r="F40" i="16" s="1"/>
  <c r="G40" i="16" s="1"/>
  <c r="A40" i="17"/>
  <c r="H39" i="17"/>
  <c r="A40" i="16"/>
  <c r="H39" i="16"/>
  <c r="A42" i="14"/>
  <c r="H41" i="14"/>
  <c r="E39" i="14"/>
  <c r="F39" i="14" s="1"/>
  <c r="G39" i="14" s="1"/>
  <c r="A41" i="13"/>
  <c r="H40" i="13"/>
  <c r="E40" i="8"/>
  <c r="F40" i="8" s="1"/>
  <c r="G40" i="8" s="1"/>
  <c r="E40" i="10"/>
  <c r="F40" i="10" s="1"/>
  <c r="G40" i="10" s="1"/>
  <c r="A41" i="10"/>
  <c r="H40" i="10"/>
  <c r="A42" i="9"/>
  <c r="H41" i="9"/>
  <c r="A41" i="8"/>
  <c r="H40" i="8"/>
  <c r="E40" i="9"/>
  <c r="F40" i="9" s="1"/>
  <c r="G40" i="9" s="1"/>
  <c r="E40" i="6"/>
  <c r="F40" i="6" s="1"/>
  <c r="G40" i="6" s="1"/>
  <c r="H37" i="6"/>
  <c r="A38" i="6"/>
  <c r="A41" i="5"/>
  <c r="E38" i="4"/>
  <c r="F38" i="4" s="1"/>
  <c r="G38" i="4" s="1"/>
  <c r="A36" i="4"/>
  <c r="E37" i="3"/>
  <c r="F37" i="3" s="1"/>
  <c r="G37" i="3" s="1"/>
  <c r="A37" i="3"/>
  <c r="G35" i="1"/>
  <c r="H34" i="1"/>
  <c r="A116" i="8" l="1"/>
  <c r="H115" i="8"/>
  <c r="H102" i="9"/>
  <c r="A103" i="9"/>
  <c r="D89" i="10"/>
  <c r="E88" i="10"/>
  <c r="F88" i="10" s="1"/>
  <c r="G88" i="10" s="1"/>
  <c r="H114" i="10"/>
  <c r="A115" i="10"/>
  <c r="E112" i="6"/>
  <c r="F112" i="6" s="1"/>
  <c r="G112" i="6" s="1"/>
  <c r="H114" i="6"/>
  <c r="A115" i="6"/>
  <c r="E99" i="3"/>
  <c r="F99" i="3" s="1"/>
  <c r="G99" i="3" s="1"/>
  <c r="A104" i="3"/>
  <c r="H103" i="3"/>
  <c r="D114" i="4"/>
  <c r="E113" i="4"/>
  <c r="F113" i="4" s="1"/>
  <c r="G113" i="4" s="1"/>
  <c r="H114" i="4"/>
  <c r="A115" i="4"/>
  <c r="A116" i="12"/>
  <c r="H115" i="12"/>
  <c r="A104" i="13"/>
  <c r="H103" i="13"/>
  <c r="H114" i="15"/>
  <c r="A115" i="15"/>
  <c r="D113" i="14"/>
  <c r="E112" i="14"/>
  <c r="F112" i="14" s="1"/>
  <c r="G112" i="14" s="1"/>
  <c r="A116" i="14"/>
  <c r="H115" i="14"/>
  <c r="H102" i="16"/>
  <c r="A103" i="16"/>
  <c r="D112" i="17"/>
  <c r="E111" i="17"/>
  <c r="F111" i="17" s="1"/>
  <c r="G111" i="17" s="1"/>
  <c r="A116" i="17"/>
  <c r="H115" i="17"/>
  <c r="A116" i="18"/>
  <c r="H115" i="18"/>
  <c r="A104" i="19"/>
  <c r="H103" i="19"/>
  <c r="D89" i="20"/>
  <c r="E88" i="20"/>
  <c r="F88" i="20" s="1"/>
  <c r="G88" i="20" s="1"/>
  <c r="E40" i="28"/>
  <c r="F40" i="28" s="1"/>
  <c r="G40" i="28" s="1"/>
  <c r="E41" i="32"/>
  <c r="F41" i="32" s="1"/>
  <c r="G41" i="32" s="1"/>
  <c r="E41" i="35"/>
  <c r="F41" i="35" s="1"/>
  <c r="G41" i="35" s="1"/>
  <c r="A42" i="37"/>
  <c r="H41" i="37"/>
  <c r="E41" i="34"/>
  <c r="F41" i="34" s="1"/>
  <c r="G41" i="34" s="1"/>
  <c r="E41" i="33"/>
  <c r="F41" i="33" s="1"/>
  <c r="G41" i="33" s="1"/>
  <c r="E40" i="36"/>
  <c r="F40" i="36" s="1"/>
  <c r="G40" i="36" s="1"/>
  <c r="A43" i="36"/>
  <c r="H42" i="36"/>
  <c r="E41" i="37"/>
  <c r="F41" i="37" s="1"/>
  <c r="G41" i="37" s="1"/>
  <c r="A42" i="31"/>
  <c r="H41" i="31"/>
  <c r="A42" i="30"/>
  <c r="H41" i="30"/>
  <c r="E41" i="31"/>
  <c r="F41" i="31" s="1"/>
  <c r="G41" i="31" s="1"/>
  <c r="A41" i="33"/>
  <c r="H40" i="33"/>
  <c r="A41" i="35"/>
  <c r="H40" i="35"/>
  <c r="A43" i="34"/>
  <c r="H42" i="34"/>
  <c r="E40" i="30"/>
  <c r="F40" i="30" s="1"/>
  <c r="G40" i="30" s="1"/>
  <c r="H42" i="32"/>
  <c r="A43" i="32"/>
  <c r="A42" i="25"/>
  <c r="H41" i="25"/>
  <c r="E40" i="25"/>
  <c r="F40" i="25" s="1"/>
  <c r="G40" i="25" s="1"/>
  <c r="H40" i="22"/>
  <c r="A41" i="22"/>
  <c r="E40" i="23"/>
  <c r="F40" i="23" s="1"/>
  <c r="G40" i="23" s="1"/>
  <c r="D41" i="27"/>
  <c r="E40" i="27"/>
  <c r="F40" i="27" s="1"/>
  <c r="G40" i="27" s="1"/>
  <c r="H42" i="26"/>
  <c r="A43" i="26"/>
  <c r="H42" i="23"/>
  <c r="A43" i="23"/>
  <c r="E40" i="22"/>
  <c r="F40" i="22" s="1"/>
  <c r="G40" i="22" s="1"/>
  <c r="E42" i="18"/>
  <c r="F42" i="18" s="1"/>
  <c r="G42" i="18" s="1"/>
  <c r="A43" i="19"/>
  <c r="H42" i="19"/>
  <c r="E41" i="20"/>
  <c r="F41" i="20" s="1"/>
  <c r="G41" i="20" s="1"/>
  <c r="H41" i="20"/>
  <c r="A42" i="20"/>
  <c r="E41" i="24"/>
  <c r="F41" i="24" s="1"/>
  <c r="G41" i="24" s="1"/>
  <c r="E40" i="26"/>
  <c r="F40" i="26" s="1"/>
  <c r="G40" i="26" s="1"/>
  <c r="E41" i="19"/>
  <c r="F41" i="19" s="1"/>
  <c r="G41" i="19" s="1"/>
  <c r="A42" i="27"/>
  <c r="H41" i="27"/>
  <c r="A44" i="29"/>
  <c r="H43" i="29"/>
  <c r="A42" i="21"/>
  <c r="H41" i="21"/>
  <c r="A41" i="28"/>
  <c r="H40" i="28"/>
  <c r="H41" i="18"/>
  <c r="A42" i="18"/>
  <c r="E40" i="21"/>
  <c r="F40" i="21" s="1"/>
  <c r="G40" i="21" s="1"/>
  <c r="A42" i="24"/>
  <c r="H41" i="24"/>
  <c r="E40" i="29"/>
  <c r="F40" i="29" s="1"/>
  <c r="G40" i="29" s="1"/>
  <c r="A42" i="12"/>
  <c r="H41" i="12"/>
  <c r="E42" i="17"/>
  <c r="F42" i="17" s="1"/>
  <c r="G42" i="17" s="1"/>
  <c r="A42" i="13"/>
  <c r="H41" i="13"/>
  <c r="H42" i="14"/>
  <c r="A43" i="14"/>
  <c r="H40" i="17"/>
  <c r="A41" i="17"/>
  <c r="E40" i="15"/>
  <c r="F40" i="15" s="1"/>
  <c r="G40" i="15" s="1"/>
  <c r="E40" i="14"/>
  <c r="F40" i="14" s="1"/>
  <c r="G40" i="14" s="1"/>
  <c r="E41" i="12"/>
  <c r="F41" i="12" s="1"/>
  <c r="G41" i="12" s="1"/>
  <c r="E40" i="13"/>
  <c r="F40" i="13" s="1"/>
  <c r="G40" i="13" s="1"/>
  <c r="H40" i="16"/>
  <c r="A41" i="16"/>
  <c r="E41" i="16"/>
  <c r="F41" i="16" s="1"/>
  <c r="G41" i="16" s="1"/>
  <c r="A43" i="15"/>
  <c r="H42" i="15"/>
  <c r="A43" i="9"/>
  <c r="H42" i="9"/>
  <c r="E41" i="10"/>
  <c r="F41" i="10" s="1"/>
  <c r="G41" i="10" s="1"/>
  <c r="E41" i="8"/>
  <c r="F41" i="8" s="1"/>
  <c r="G41" i="8" s="1"/>
  <c r="E41" i="9"/>
  <c r="F41" i="9" s="1"/>
  <c r="G41" i="9" s="1"/>
  <c r="H41" i="8"/>
  <c r="A42" i="8"/>
  <c r="H41" i="10"/>
  <c r="A42" i="10"/>
  <c r="A39" i="6"/>
  <c r="H38" i="6"/>
  <c r="E41" i="6"/>
  <c r="F41" i="6" s="1"/>
  <c r="G41" i="6" s="1"/>
  <c r="A42" i="5"/>
  <c r="A37" i="4"/>
  <c r="E39" i="4"/>
  <c r="F39" i="4" s="1"/>
  <c r="G39" i="4" s="1"/>
  <c r="A38" i="3"/>
  <c r="E38" i="3"/>
  <c r="F38" i="3" s="1"/>
  <c r="G38" i="3" s="1"/>
  <c r="G36" i="1"/>
  <c r="H35" i="1"/>
  <c r="H116" i="8" l="1"/>
  <c r="A117" i="8"/>
  <c r="A104" i="9"/>
  <c r="H103" i="9"/>
  <c r="D90" i="10"/>
  <c r="E89" i="10"/>
  <c r="F89" i="10" s="1"/>
  <c r="G89" i="10" s="1"/>
  <c r="A116" i="10"/>
  <c r="H115" i="10"/>
  <c r="E113" i="6"/>
  <c r="F113" i="6" s="1"/>
  <c r="G113" i="6" s="1"/>
  <c r="A116" i="6"/>
  <c r="H115" i="6"/>
  <c r="E100" i="3"/>
  <c r="F100" i="3" s="1"/>
  <c r="G100" i="3" s="1"/>
  <c r="A105" i="3"/>
  <c r="H104" i="3"/>
  <c r="D115" i="4"/>
  <c r="E114" i="4"/>
  <c r="F114" i="4" s="1"/>
  <c r="G114" i="4" s="1"/>
  <c r="A116" i="4"/>
  <c r="H115" i="4"/>
  <c r="H116" i="12"/>
  <c r="A117" i="12"/>
  <c r="A105" i="13"/>
  <c r="H104" i="13"/>
  <c r="A116" i="15"/>
  <c r="H115" i="15"/>
  <c r="D114" i="14"/>
  <c r="E113" i="14"/>
  <c r="F113" i="14" s="1"/>
  <c r="G113" i="14" s="1"/>
  <c r="A117" i="14"/>
  <c r="H116" i="14"/>
  <c r="A104" i="16"/>
  <c r="H103" i="16"/>
  <c r="D113" i="17"/>
  <c r="E112" i="17"/>
  <c r="F112" i="17" s="1"/>
  <c r="G112" i="17" s="1"/>
  <c r="H116" i="17"/>
  <c r="A117" i="17"/>
  <c r="H116" i="18"/>
  <c r="A117" i="18"/>
  <c r="H104" i="19"/>
  <c r="A105" i="19"/>
  <c r="D90" i="20"/>
  <c r="E89" i="20"/>
  <c r="F89" i="20" s="1"/>
  <c r="G89" i="20" s="1"/>
  <c r="E41" i="28"/>
  <c r="F41" i="28" s="1"/>
  <c r="G41" i="28" s="1"/>
  <c r="E42" i="37"/>
  <c r="F42" i="37" s="1"/>
  <c r="G42" i="37" s="1"/>
  <c r="E42" i="32"/>
  <c r="F42" i="32" s="1"/>
  <c r="G42" i="32" s="1"/>
  <c r="A42" i="35"/>
  <c r="H41" i="35"/>
  <c r="A43" i="30"/>
  <c r="H42" i="30"/>
  <c r="E41" i="36"/>
  <c r="F41" i="36" s="1"/>
  <c r="G41" i="36" s="1"/>
  <c r="E42" i="33"/>
  <c r="F42" i="33" s="1"/>
  <c r="G42" i="33" s="1"/>
  <c r="A43" i="37"/>
  <c r="H42" i="37"/>
  <c r="E42" i="34"/>
  <c r="F42" i="34" s="1"/>
  <c r="G42" i="34" s="1"/>
  <c r="A44" i="32"/>
  <c r="H43" i="32"/>
  <c r="E41" i="30"/>
  <c r="F41" i="30" s="1"/>
  <c r="G41" i="30" s="1"/>
  <c r="H43" i="34"/>
  <c r="A44" i="34"/>
  <c r="A42" i="33"/>
  <c r="H41" i="33"/>
  <c r="E42" i="31"/>
  <c r="F42" i="31" s="1"/>
  <c r="G42" i="31" s="1"/>
  <c r="H42" i="31"/>
  <c r="A43" i="31"/>
  <c r="A44" i="36"/>
  <c r="H43" i="36"/>
  <c r="E42" i="35"/>
  <c r="F42" i="35" s="1"/>
  <c r="G42" i="35" s="1"/>
  <c r="E41" i="21"/>
  <c r="F41" i="21" s="1"/>
  <c r="G41" i="21" s="1"/>
  <c r="A43" i="20"/>
  <c r="H42" i="20"/>
  <c r="E41" i="22"/>
  <c r="F41" i="22" s="1"/>
  <c r="G41" i="22" s="1"/>
  <c r="A44" i="26"/>
  <c r="H43" i="26"/>
  <c r="E41" i="25"/>
  <c r="F41" i="25" s="1"/>
  <c r="G41" i="25" s="1"/>
  <c r="A42" i="28"/>
  <c r="H41" i="28"/>
  <c r="A43" i="21"/>
  <c r="H42" i="21"/>
  <c r="A43" i="27"/>
  <c r="H42" i="27"/>
  <c r="E41" i="26"/>
  <c r="F41" i="26" s="1"/>
  <c r="G41" i="26" s="1"/>
  <c r="H43" i="19"/>
  <c r="A44" i="19"/>
  <c r="E41" i="23"/>
  <c r="F41" i="23" s="1"/>
  <c r="G41" i="23" s="1"/>
  <c r="A43" i="18"/>
  <c r="H42" i="18"/>
  <c r="E42" i="19"/>
  <c r="F42" i="19" s="1"/>
  <c r="G42" i="19" s="1"/>
  <c r="E42" i="20"/>
  <c r="F42" i="20" s="1"/>
  <c r="G42" i="20" s="1"/>
  <c r="E43" i="18"/>
  <c r="F43" i="18" s="1"/>
  <c r="G43" i="18" s="1"/>
  <c r="A44" i="23"/>
  <c r="H43" i="23"/>
  <c r="A42" i="22"/>
  <c r="H41" i="22"/>
  <c r="E41" i="29"/>
  <c r="F41" i="29" s="1"/>
  <c r="G41" i="29" s="1"/>
  <c r="H42" i="24"/>
  <c r="A43" i="24"/>
  <c r="H44" i="29"/>
  <c r="A45" i="29"/>
  <c r="E42" i="24"/>
  <c r="F42" i="24" s="1"/>
  <c r="G42" i="24" s="1"/>
  <c r="E41" i="27"/>
  <c r="F41" i="27" s="1"/>
  <c r="G41" i="27" s="1"/>
  <c r="D42" i="27"/>
  <c r="H42" i="25"/>
  <c r="A43" i="25"/>
  <c r="H43" i="15"/>
  <c r="A44" i="15"/>
  <c r="H41" i="16"/>
  <c r="A42" i="16"/>
  <c r="E42" i="12"/>
  <c r="F42" i="12" s="1"/>
  <c r="G42" i="12" s="1"/>
  <c r="E41" i="15"/>
  <c r="F41" i="15" s="1"/>
  <c r="G41" i="15" s="1"/>
  <c r="A44" i="14"/>
  <c r="H43" i="14"/>
  <c r="E43" i="17"/>
  <c r="F43" i="17" s="1"/>
  <c r="G43" i="17" s="1"/>
  <c r="E42" i="16"/>
  <c r="F42" i="16" s="1"/>
  <c r="G42" i="16" s="1"/>
  <c r="E41" i="13"/>
  <c r="F41" i="13" s="1"/>
  <c r="G41" i="13" s="1"/>
  <c r="E41" i="14"/>
  <c r="F41" i="14" s="1"/>
  <c r="G41" i="14" s="1"/>
  <c r="A42" i="17"/>
  <c r="H41" i="17"/>
  <c r="H42" i="13"/>
  <c r="A43" i="13"/>
  <c r="H42" i="12"/>
  <c r="A43" i="12"/>
  <c r="A43" i="10"/>
  <c r="H42" i="10"/>
  <c r="E42" i="9"/>
  <c r="F42" i="9" s="1"/>
  <c r="G42" i="9" s="1"/>
  <c r="H42" i="8"/>
  <c r="A43" i="8"/>
  <c r="E42" i="8"/>
  <c r="F42" i="8" s="1"/>
  <c r="G42" i="8" s="1"/>
  <c r="E42" i="10"/>
  <c r="F42" i="10" s="1"/>
  <c r="G42" i="10" s="1"/>
  <c r="H43" i="9"/>
  <c r="A44" i="9"/>
  <c r="E42" i="6"/>
  <c r="F42" i="6" s="1"/>
  <c r="G42" i="6" s="1"/>
  <c r="A40" i="6"/>
  <c r="H39" i="6"/>
  <c r="A43" i="5"/>
  <c r="A38" i="4"/>
  <c r="E40" i="4"/>
  <c r="F40" i="4" s="1"/>
  <c r="G40" i="4" s="1"/>
  <c r="E39" i="3"/>
  <c r="F39" i="3" s="1"/>
  <c r="G39" i="3" s="1"/>
  <c r="A39" i="3"/>
  <c r="G37" i="1"/>
  <c r="H36" i="1"/>
  <c r="H117" i="8" l="1"/>
  <c r="A118" i="8"/>
  <c r="H104" i="9"/>
  <c r="A105" i="9"/>
  <c r="D91" i="10"/>
  <c r="E90" i="10"/>
  <c r="F90" i="10" s="1"/>
  <c r="G90" i="10" s="1"/>
  <c r="A117" i="10"/>
  <c r="H116" i="10"/>
  <c r="E114" i="6"/>
  <c r="F114" i="6" s="1"/>
  <c r="G114" i="6" s="1"/>
  <c r="H116" i="6"/>
  <c r="A117" i="6"/>
  <c r="E101" i="3"/>
  <c r="F101" i="3" s="1"/>
  <c r="G101" i="3" s="1"/>
  <c r="H105" i="3"/>
  <c r="A106" i="3"/>
  <c r="D116" i="4"/>
  <c r="E115" i="4"/>
  <c r="F115" i="4" s="1"/>
  <c r="G115" i="4" s="1"/>
  <c r="A117" i="4"/>
  <c r="H116" i="4"/>
  <c r="H117" i="12"/>
  <c r="A118" i="12"/>
  <c r="H105" i="13"/>
  <c r="A106" i="13"/>
  <c r="A117" i="15"/>
  <c r="H116" i="15"/>
  <c r="D115" i="14"/>
  <c r="E114" i="14"/>
  <c r="F114" i="14" s="1"/>
  <c r="G114" i="14" s="1"/>
  <c r="H117" i="14"/>
  <c r="A118" i="14"/>
  <c r="H104" i="16"/>
  <c r="A105" i="16"/>
  <c r="E113" i="17"/>
  <c r="F113" i="17" s="1"/>
  <c r="G113" i="17" s="1"/>
  <c r="H117" i="17"/>
  <c r="A118" i="17"/>
  <c r="H117" i="18"/>
  <c r="A118" i="18"/>
  <c r="H105" i="19"/>
  <c r="A106" i="19"/>
  <c r="D91" i="20"/>
  <c r="E90" i="20"/>
  <c r="F90" i="20" s="1"/>
  <c r="G90" i="20" s="1"/>
  <c r="E42" i="28"/>
  <c r="F42" i="28" s="1"/>
  <c r="G42" i="28" s="1"/>
  <c r="A45" i="34"/>
  <c r="H44" i="34"/>
  <c r="E43" i="37"/>
  <c r="F43" i="37" s="1"/>
  <c r="G43" i="37" s="1"/>
  <c r="A44" i="31"/>
  <c r="H43" i="31"/>
  <c r="E43" i="35"/>
  <c r="F43" i="35" s="1"/>
  <c r="G43" i="35" s="1"/>
  <c r="E43" i="31"/>
  <c r="F43" i="31" s="1"/>
  <c r="G43" i="31" s="1"/>
  <c r="H44" i="32"/>
  <c r="A45" i="32"/>
  <c r="E43" i="34"/>
  <c r="F43" i="34" s="1"/>
  <c r="G43" i="34" s="1"/>
  <c r="E43" i="33"/>
  <c r="F43" i="33" s="1"/>
  <c r="G43" i="33" s="1"/>
  <c r="H42" i="35"/>
  <c r="A43" i="35"/>
  <c r="E42" i="30"/>
  <c r="F42" i="30" s="1"/>
  <c r="G42" i="30" s="1"/>
  <c r="E42" i="36"/>
  <c r="F42" i="36" s="1"/>
  <c r="G42" i="36" s="1"/>
  <c r="H44" i="36"/>
  <c r="A45" i="36"/>
  <c r="H42" i="33"/>
  <c r="A43" i="33"/>
  <c r="H43" i="37"/>
  <c r="A44" i="30"/>
  <c r="H43" i="30"/>
  <c r="E43" i="32"/>
  <c r="F43" i="32" s="1"/>
  <c r="G43" i="32" s="1"/>
  <c r="E42" i="29"/>
  <c r="F42" i="29" s="1"/>
  <c r="G42" i="29" s="1"/>
  <c r="A45" i="19"/>
  <c r="H44" i="19"/>
  <c r="E43" i="24"/>
  <c r="F43" i="24" s="1"/>
  <c r="G43" i="24" s="1"/>
  <c r="H44" i="23"/>
  <c r="A45" i="23"/>
  <c r="H43" i="18"/>
  <c r="A44" i="18"/>
  <c r="A44" i="27"/>
  <c r="H43" i="27"/>
  <c r="H42" i="28"/>
  <c r="A43" i="28"/>
  <c r="H44" i="26"/>
  <c r="A45" i="26"/>
  <c r="H43" i="20"/>
  <c r="A44" i="20"/>
  <c r="A44" i="25"/>
  <c r="H43" i="25"/>
  <c r="E43" i="20"/>
  <c r="F43" i="20" s="1"/>
  <c r="G43" i="20" s="1"/>
  <c r="E42" i="27"/>
  <c r="F42" i="27" s="1"/>
  <c r="G42" i="27" s="1"/>
  <c r="D43" i="27"/>
  <c r="A46" i="29"/>
  <c r="H45" i="29"/>
  <c r="A44" i="24"/>
  <c r="H43" i="24"/>
  <c r="E44" i="18"/>
  <c r="F44" i="18" s="1"/>
  <c r="G44" i="18" s="1"/>
  <c r="E42" i="23"/>
  <c r="F42" i="23" s="1"/>
  <c r="G42" i="23" s="1"/>
  <c r="E42" i="25"/>
  <c r="F42" i="25" s="1"/>
  <c r="G42" i="25" s="1"/>
  <c r="E42" i="22"/>
  <c r="F42" i="22" s="1"/>
  <c r="G42" i="22" s="1"/>
  <c r="E42" i="21"/>
  <c r="F42" i="21" s="1"/>
  <c r="G42" i="21" s="1"/>
  <c r="H42" i="22"/>
  <c r="A43" i="22"/>
  <c r="E43" i="19"/>
  <c r="F43" i="19" s="1"/>
  <c r="G43" i="19" s="1"/>
  <c r="E42" i="26"/>
  <c r="F42" i="26" s="1"/>
  <c r="G42" i="26" s="1"/>
  <c r="H43" i="21"/>
  <c r="A44" i="21"/>
  <c r="E42" i="15"/>
  <c r="F42" i="15" s="1"/>
  <c r="G42" i="15" s="1"/>
  <c r="A43" i="16"/>
  <c r="H42" i="16"/>
  <c r="A43" i="17"/>
  <c r="H42" i="17"/>
  <c r="E42" i="13"/>
  <c r="F42" i="13" s="1"/>
  <c r="G42" i="13" s="1"/>
  <c r="E44" i="17"/>
  <c r="F44" i="17" s="1"/>
  <c r="G44" i="17" s="1"/>
  <c r="E43" i="12"/>
  <c r="F43" i="12" s="1"/>
  <c r="G43" i="12" s="1"/>
  <c r="A45" i="15"/>
  <c r="H44" i="15"/>
  <c r="A44" i="12"/>
  <c r="H43" i="12"/>
  <c r="A44" i="13"/>
  <c r="H43" i="13"/>
  <c r="E42" i="14"/>
  <c r="F42" i="14" s="1"/>
  <c r="G42" i="14" s="1"/>
  <c r="E43" i="16"/>
  <c r="F43" i="16" s="1"/>
  <c r="G43" i="16" s="1"/>
  <c r="A45" i="14"/>
  <c r="H44" i="14"/>
  <c r="E43" i="8"/>
  <c r="F43" i="8" s="1"/>
  <c r="G43" i="8" s="1"/>
  <c r="E43" i="9"/>
  <c r="F43" i="9" s="1"/>
  <c r="G43" i="9" s="1"/>
  <c r="A45" i="9"/>
  <c r="H44" i="9"/>
  <c r="E43" i="10"/>
  <c r="F43" i="10" s="1"/>
  <c r="G43" i="10" s="1"/>
  <c r="A44" i="8"/>
  <c r="H43" i="8"/>
  <c r="H43" i="10"/>
  <c r="A44" i="10"/>
  <c r="A41" i="6"/>
  <c r="H40" i="6"/>
  <c r="E43" i="6"/>
  <c r="F43" i="6" s="1"/>
  <c r="G43" i="6" s="1"/>
  <c r="A44" i="5"/>
  <c r="E41" i="4"/>
  <c r="F41" i="4" s="1"/>
  <c r="G41" i="4" s="1"/>
  <c r="A39" i="4"/>
  <c r="A40" i="3"/>
  <c r="E40" i="3"/>
  <c r="F40" i="3" s="1"/>
  <c r="G40" i="3" s="1"/>
  <c r="G38" i="1"/>
  <c r="H37" i="1"/>
  <c r="H118" i="8" l="1"/>
  <c r="A119" i="8"/>
  <c r="H105" i="9"/>
  <c r="A106" i="9"/>
  <c r="D92" i="10"/>
  <c r="E91" i="10"/>
  <c r="F91" i="10" s="1"/>
  <c r="G91" i="10" s="1"/>
  <c r="H117" i="10"/>
  <c r="A118" i="10"/>
  <c r="E115" i="6"/>
  <c r="F115" i="6" s="1"/>
  <c r="G115" i="6" s="1"/>
  <c r="H117" i="6"/>
  <c r="A118" i="6"/>
  <c r="E102" i="3"/>
  <c r="F102" i="3" s="1"/>
  <c r="G102" i="3" s="1"/>
  <c r="H106" i="3"/>
  <c r="A107" i="3"/>
  <c r="D117" i="4"/>
  <c r="E116" i="4"/>
  <c r="F116" i="4" s="1"/>
  <c r="G116" i="4" s="1"/>
  <c r="H117" i="4"/>
  <c r="A118" i="4"/>
  <c r="H118" i="12"/>
  <c r="A119" i="12"/>
  <c r="H106" i="13"/>
  <c r="A107" i="13"/>
  <c r="A118" i="15"/>
  <c r="H117" i="15"/>
  <c r="D116" i="14"/>
  <c r="E115" i="14"/>
  <c r="F115" i="14" s="1"/>
  <c r="G115" i="14" s="1"/>
  <c r="H118" i="14"/>
  <c r="A119" i="14"/>
  <c r="H105" i="16"/>
  <c r="A106" i="16"/>
  <c r="E114" i="17"/>
  <c r="F114" i="17" s="1"/>
  <c r="G114" i="17" s="1"/>
  <c r="H118" i="17"/>
  <c r="A119" i="17"/>
  <c r="H118" i="18"/>
  <c r="A119" i="18"/>
  <c r="H106" i="19"/>
  <c r="A107" i="19"/>
  <c r="D92" i="20"/>
  <c r="E91" i="20"/>
  <c r="F91" i="20" s="1"/>
  <c r="G91" i="20" s="1"/>
  <c r="E43" i="28"/>
  <c r="F43" i="28" s="1"/>
  <c r="G43" i="28" s="1"/>
  <c r="A44" i="35"/>
  <c r="H43" i="35"/>
  <c r="E44" i="31"/>
  <c r="F44" i="31" s="1"/>
  <c r="G44" i="31" s="1"/>
  <c r="H44" i="30"/>
  <c r="A45" i="30"/>
  <c r="E44" i="34"/>
  <c r="F44" i="34" s="1"/>
  <c r="G44" i="34" s="1"/>
  <c r="A45" i="31"/>
  <c r="H44" i="31"/>
  <c r="A44" i="33"/>
  <c r="H43" i="33"/>
  <c r="H45" i="36"/>
  <c r="E43" i="36"/>
  <c r="F43" i="36" s="1"/>
  <c r="G43" i="36" s="1"/>
  <c r="E43" i="30"/>
  <c r="F43" i="30" s="1"/>
  <c r="G43" i="30" s="1"/>
  <c r="E44" i="33"/>
  <c r="F44" i="33" s="1"/>
  <c r="G44" i="33" s="1"/>
  <c r="A46" i="32"/>
  <c r="H45" i="32"/>
  <c r="E44" i="35"/>
  <c r="F44" i="35" s="1"/>
  <c r="G44" i="35" s="1"/>
  <c r="E44" i="32"/>
  <c r="F44" i="32" s="1"/>
  <c r="G44" i="32" s="1"/>
  <c r="A46" i="34"/>
  <c r="H45" i="34"/>
  <c r="A45" i="21"/>
  <c r="H44" i="21"/>
  <c r="A45" i="20"/>
  <c r="H44" i="20"/>
  <c r="E44" i="19"/>
  <c r="F44" i="19" s="1"/>
  <c r="G44" i="19" s="1"/>
  <c r="E43" i="21"/>
  <c r="F43" i="21" s="1"/>
  <c r="G43" i="21" s="1"/>
  <c r="E45" i="18"/>
  <c r="F45" i="18" s="1"/>
  <c r="G45" i="18" s="1"/>
  <c r="A47" i="29"/>
  <c r="H46" i="29"/>
  <c r="E43" i="25"/>
  <c r="F43" i="25" s="1"/>
  <c r="G43" i="25" s="1"/>
  <c r="E44" i="20"/>
  <c r="F44" i="20" s="1"/>
  <c r="G44" i="20" s="1"/>
  <c r="A44" i="28"/>
  <c r="H43" i="28"/>
  <c r="A45" i="18"/>
  <c r="H44" i="18"/>
  <c r="E44" i="24"/>
  <c r="F44" i="24" s="1"/>
  <c r="G44" i="24" s="1"/>
  <c r="E43" i="29"/>
  <c r="F43" i="29" s="1"/>
  <c r="G43" i="29" s="1"/>
  <c r="E43" i="26"/>
  <c r="F43" i="26" s="1"/>
  <c r="G43" i="26" s="1"/>
  <c r="A44" i="22"/>
  <c r="H43" i="22"/>
  <c r="E43" i="22"/>
  <c r="F43" i="22" s="1"/>
  <c r="G43" i="22" s="1"/>
  <c r="E43" i="23"/>
  <c r="F43" i="23" s="1"/>
  <c r="G43" i="23" s="1"/>
  <c r="D44" i="27"/>
  <c r="E43" i="27"/>
  <c r="F43" i="27" s="1"/>
  <c r="G43" i="27" s="1"/>
  <c r="A46" i="26"/>
  <c r="H45" i="26"/>
  <c r="A46" i="23"/>
  <c r="H45" i="23"/>
  <c r="A45" i="24"/>
  <c r="H44" i="24"/>
  <c r="H44" i="25"/>
  <c r="A45" i="25"/>
  <c r="H44" i="27"/>
  <c r="A45" i="27"/>
  <c r="A46" i="19"/>
  <c r="H45" i="19"/>
  <c r="A46" i="14"/>
  <c r="H45" i="14"/>
  <c r="E43" i="14"/>
  <c r="F43" i="14" s="1"/>
  <c r="G43" i="14" s="1"/>
  <c r="H44" i="12"/>
  <c r="A45" i="12"/>
  <c r="E44" i="12"/>
  <c r="F44" i="12" s="1"/>
  <c r="G44" i="12" s="1"/>
  <c r="E43" i="13"/>
  <c r="F43" i="13" s="1"/>
  <c r="G43" i="13" s="1"/>
  <c r="H43" i="16"/>
  <c r="A44" i="16"/>
  <c r="E44" i="16"/>
  <c r="F44" i="16" s="1"/>
  <c r="G44" i="16" s="1"/>
  <c r="A45" i="13"/>
  <c r="H44" i="13"/>
  <c r="A46" i="15"/>
  <c r="H45" i="15"/>
  <c r="E45" i="17"/>
  <c r="F45" i="17" s="1"/>
  <c r="G45" i="17" s="1"/>
  <c r="A44" i="17"/>
  <c r="H43" i="17"/>
  <c r="E43" i="15"/>
  <c r="F43" i="15" s="1"/>
  <c r="G43" i="15" s="1"/>
  <c r="E44" i="8"/>
  <c r="F44" i="8" s="1"/>
  <c r="G44" i="8" s="1"/>
  <c r="A45" i="8"/>
  <c r="H44" i="8"/>
  <c r="A46" i="9"/>
  <c r="H45" i="9"/>
  <c r="A45" i="10"/>
  <c r="H44" i="10"/>
  <c r="E44" i="10"/>
  <c r="F44" i="10" s="1"/>
  <c r="G44" i="10" s="1"/>
  <c r="E44" i="9"/>
  <c r="F44" i="9" s="1"/>
  <c r="G44" i="9" s="1"/>
  <c r="H41" i="6"/>
  <c r="A42" i="6"/>
  <c r="E44" i="6"/>
  <c r="F44" i="6" s="1"/>
  <c r="G44" i="6" s="1"/>
  <c r="A45" i="5"/>
  <c r="A40" i="4"/>
  <c r="E42" i="4"/>
  <c r="F42" i="4" s="1"/>
  <c r="G42" i="4" s="1"/>
  <c r="E41" i="3"/>
  <c r="F41" i="3" s="1"/>
  <c r="G41" i="3" s="1"/>
  <c r="A41" i="3"/>
  <c r="G39" i="1"/>
  <c r="H38" i="1"/>
  <c r="A120" i="8" l="1"/>
  <c r="H119" i="8"/>
  <c r="H106" i="9"/>
  <c r="A107" i="9"/>
  <c r="D93" i="10"/>
  <c r="E92" i="10"/>
  <c r="F92" i="10" s="1"/>
  <c r="G92" i="10" s="1"/>
  <c r="H118" i="10"/>
  <c r="A119" i="10"/>
  <c r="E116" i="6"/>
  <c r="F116" i="6" s="1"/>
  <c r="G116" i="6" s="1"/>
  <c r="H118" i="6"/>
  <c r="A119" i="6"/>
  <c r="E103" i="3"/>
  <c r="F103" i="3" s="1"/>
  <c r="G103" i="3" s="1"/>
  <c r="A108" i="3"/>
  <c r="H107" i="3"/>
  <c r="D118" i="4"/>
  <c r="E117" i="4"/>
  <c r="F117" i="4" s="1"/>
  <c r="G117" i="4" s="1"/>
  <c r="H118" i="4"/>
  <c r="A119" i="4"/>
  <c r="A120" i="12"/>
  <c r="H119" i="12"/>
  <c r="A108" i="13"/>
  <c r="H107" i="13"/>
  <c r="H118" i="15"/>
  <c r="A119" i="15"/>
  <c r="D117" i="14"/>
  <c r="E116" i="14"/>
  <c r="F116" i="14" s="1"/>
  <c r="G116" i="14" s="1"/>
  <c r="A120" i="14"/>
  <c r="H119" i="14"/>
  <c r="H106" i="16"/>
  <c r="A107" i="16"/>
  <c r="E115" i="17"/>
  <c r="F115" i="17" s="1"/>
  <c r="G115" i="17" s="1"/>
  <c r="A120" i="17"/>
  <c r="H119" i="17"/>
  <c r="A120" i="18"/>
  <c r="H119" i="18"/>
  <c r="A108" i="19"/>
  <c r="H107" i="19"/>
  <c r="D93" i="20"/>
  <c r="E92" i="20"/>
  <c r="F92" i="20" s="1"/>
  <c r="G92" i="20" s="1"/>
  <c r="E44" i="28"/>
  <c r="F44" i="28" s="1"/>
  <c r="G44" i="28" s="1"/>
  <c r="E45" i="32"/>
  <c r="F45" i="32" s="1"/>
  <c r="G45" i="32" s="1"/>
  <c r="E45" i="34"/>
  <c r="F45" i="34" s="1"/>
  <c r="G45" i="34" s="1"/>
  <c r="A47" i="34"/>
  <c r="H46" i="34"/>
  <c r="A47" i="32"/>
  <c r="H46" i="32"/>
  <c r="E44" i="30"/>
  <c r="F44" i="30" s="1"/>
  <c r="G44" i="30" s="1"/>
  <c r="E45" i="35"/>
  <c r="F45" i="35" s="1"/>
  <c r="G45" i="35" s="1"/>
  <c r="E45" i="33"/>
  <c r="F45" i="33" s="1"/>
  <c r="G45" i="33" s="1"/>
  <c r="A46" i="30"/>
  <c r="H45" i="30"/>
  <c r="E45" i="31"/>
  <c r="F45" i="31" s="1"/>
  <c r="G45" i="31" s="1"/>
  <c r="E44" i="36"/>
  <c r="F44" i="36" s="1"/>
  <c r="G44" i="36" s="1"/>
  <c r="A45" i="33"/>
  <c r="H44" i="33"/>
  <c r="A46" i="31"/>
  <c r="H45" i="31"/>
  <c r="A45" i="35"/>
  <c r="H44" i="35"/>
  <c r="A46" i="24"/>
  <c r="H45" i="24"/>
  <c r="D45" i="27"/>
  <c r="E44" i="27"/>
  <c r="F44" i="27" s="1"/>
  <c r="G44" i="27" s="1"/>
  <c r="A46" i="25"/>
  <c r="H45" i="25"/>
  <c r="A47" i="19"/>
  <c r="H46" i="19"/>
  <c r="H46" i="26"/>
  <c r="A47" i="26"/>
  <c r="E44" i="23"/>
  <c r="F44" i="23" s="1"/>
  <c r="G44" i="23" s="1"/>
  <c r="H44" i="22"/>
  <c r="A45" i="22"/>
  <c r="E44" i="29"/>
  <c r="F44" i="29" s="1"/>
  <c r="G44" i="29" s="1"/>
  <c r="H45" i="18"/>
  <c r="A46" i="18"/>
  <c r="E45" i="20"/>
  <c r="F45" i="20" s="1"/>
  <c r="G45" i="20" s="1"/>
  <c r="A48" i="29"/>
  <c r="H47" i="29"/>
  <c r="E44" i="21"/>
  <c r="F44" i="21" s="1"/>
  <c r="G44" i="21" s="1"/>
  <c r="H45" i="20"/>
  <c r="A46" i="20"/>
  <c r="H46" i="23"/>
  <c r="A47" i="23"/>
  <c r="E44" i="22"/>
  <c r="F44" i="22" s="1"/>
  <c r="G44" i="22" s="1"/>
  <c r="A46" i="27"/>
  <c r="H45" i="27"/>
  <c r="E44" i="26"/>
  <c r="F44" i="26" s="1"/>
  <c r="G44" i="26" s="1"/>
  <c r="E45" i="24"/>
  <c r="F45" i="24" s="1"/>
  <c r="G45" i="24" s="1"/>
  <c r="E46" i="18"/>
  <c r="F46" i="18" s="1"/>
  <c r="G46" i="18" s="1"/>
  <c r="E45" i="19"/>
  <c r="F45" i="19" s="1"/>
  <c r="G45" i="19" s="1"/>
  <c r="A45" i="28"/>
  <c r="H44" i="28"/>
  <c r="E44" i="25"/>
  <c r="F44" i="25" s="1"/>
  <c r="G44" i="25" s="1"/>
  <c r="A46" i="21"/>
  <c r="H45" i="21"/>
  <c r="E46" i="17"/>
  <c r="F46" i="17" s="1"/>
  <c r="G46" i="17" s="1"/>
  <c r="A45" i="16"/>
  <c r="H44" i="16"/>
  <c r="E44" i="14"/>
  <c r="F44" i="14" s="1"/>
  <c r="G44" i="14" s="1"/>
  <c r="E44" i="15"/>
  <c r="F44" i="15" s="1"/>
  <c r="G44" i="15" s="1"/>
  <c r="A46" i="13"/>
  <c r="H45" i="13"/>
  <c r="E45" i="12"/>
  <c r="F45" i="12" s="1"/>
  <c r="G45" i="12" s="1"/>
  <c r="E45" i="16"/>
  <c r="F45" i="16" s="1"/>
  <c r="G45" i="16" s="1"/>
  <c r="E44" i="13"/>
  <c r="F44" i="13" s="1"/>
  <c r="G44" i="13" s="1"/>
  <c r="A46" i="12"/>
  <c r="H45" i="12"/>
  <c r="H44" i="17"/>
  <c r="A45" i="17"/>
  <c r="A47" i="15"/>
  <c r="H46" i="15"/>
  <c r="H46" i="14"/>
  <c r="A47" i="14"/>
  <c r="H45" i="10"/>
  <c r="A46" i="10"/>
  <c r="H45" i="8"/>
  <c r="A46" i="8"/>
  <c r="E45" i="9"/>
  <c r="F45" i="9" s="1"/>
  <c r="G45" i="9" s="1"/>
  <c r="E45" i="10"/>
  <c r="F45" i="10" s="1"/>
  <c r="G45" i="10" s="1"/>
  <c r="A47" i="9"/>
  <c r="H46" i="9"/>
  <c r="E45" i="8"/>
  <c r="F45" i="8" s="1"/>
  <c r="G45" i="8" s="1"/>
  <c r="E45" i="6"/>
  <c r="F45" i="6" s="1"/>
  <c r="G45" i="6" s="1"/>
  <c r="A43" i="6"/>
  <c r="H42" i="6"/>
  <c r="A46" i="5"/>
  <c r="A41" i="4"/>
  <c r="E43" i="4"/>
  <c r="F43" i="4" s="1"/>
  <c r="G43" i="4" s="1"/>
  <c r="A42" i="3"/>
  <c r="E42" i="3"/>
  <c r="F42" i="3" s="1"/>
  <c r="G42" i="3" s="1"/>
  <c r="G40" i="1"/>
  <c r="H39" i="1"/>
  <c r="A121" i="8" l="1"/>
  <c r="H120" i="8"/>
  <c r="A108" i="9"/>
  <c r="H107" i="9"/>
  <c r="D94" i="10"/>
  <c r="E93" i="10"/>
  <c r="F93" i="10" s="1"/>
  <c r="G93" i="10" s="1"/>
  <c r="A120" i="10"/>
  <c r="H119" i="10"/>
  <c r="E117" i="6"/>
  <c r="F117" i="6" s="1"/>
  <c r="G117" i="6" s="1"/>
  <c r="A120" i="6"/>
  <c r="H119" i="6"/>
  <c r="E104" i="3"/>
  <c r="F104" i="3" s="1"/>
  <c r="G104" i="3" s="1"/>
  <c r="H108" i="3"/>
  <c r="A109" i="3"/>
  <c r="D119" i="4"/>
  <c r="E118" i="4"/>
  <c r="F118" i="4" s="1"/>
  <c r="G118" i="4" s="1"/>
  <c r="A120" i="4"/>
  <c r="H119" i="4"/>
  <c r="H120" i="12"/>
  <c r="A121" i="12"/>
  <c r="H108" i="13"/>
  <c r="A109" i="13"/>
  <c r="A120" i="15"/>
  <c r="H119" i="15"/>
  <c r="D118" i="14"/>
  <c r="E117" i="14"/>
  <c r="F117" i="14" s="1"/>
  <c r="G117" i="14" s="1"/>
  <c r="H120" i="14"/>
  <c r="A121" i="14"/>
  <c r="A108" i="16"/>
  <c r="H107" i="16"/>
  <c r="E116" i="17"/>
  <c r="F116" i="17" s="1"/>
  <c r="G116" i="17" s="1"/>
  <c r="A121" i="17"/>
  <c r="H120" i="17"/>
  <c r="A121" i="18"/>
  <c r="H120" i="18"/>
  <c r="A109" i="19"/>
  <c r="H108" i="19"/>
  <c r="D94" i="20"/>
  <c r="E93" i="20"/>
  <c r="F93" i="20" s="1"/>
  <c r="G93" i="20" s="1"/>
  <c r="E45" i="28"/>
  <c r="F45" i="28" s="1"/>
  <c r="G45" i="28" s="1"/>
  <c r="E46" i="32"/>
  <c r="F46" i="32" s="1"/>
  <c r="G46" i="32" s="1"/>
  <c r="A46" i="35"/>
  <c r="H45" i="35"/>
  <c r="H46" i="31"/>
  <c r="A47" i="31"/>
  <c r="E45" i="36"/>
  <c r="F45" i="36" s="1"/>
  <c r="G45" i="36" s="1"/>
  <c r="A47" i="30"/>
  <c r="H46" i="30"/>
  <c r="E46" i="35"/>
  <c r="F46" i="35" s="1"/>
  <c r="G46" i="35" s="1"/>
  <c r="A48" i="32"/>
  <c r="H47" i="32"/>
  <c r="E46" i="34"/>
  <c r="F46" i="34" s="1"/>
  <c r="G46" i="34" s="1"/>
  <c r="A46" i="33"/>
  <c r="H45" i="33"/>
  <c r="E46" i="31"/>
  <c r="F46" i="31" s="1"/>
  <c r="G46" i="31" s="1"/>
  <c r="E46" i="33"/>
  <c r="F46" i="33" s="1"/>
  <c r="G46" i="33" s="1"/>
  <c r="E45" i="30"/>
  <c r="F45" i="30" s="1"/>
  <c r="G45" i="30" s="1"/>
  <c r="H47" i="34"/>
  <c r="A48" i="34"/>
  <c r="E47" i="18"/>
  <c r="F47" i="18" s="1"/>
  <c r="G47" i="18" s="1"/>
  <c r="A47" i="18"/>
  <c r="H46" i="18"/>
  <c r="A46" i="22"/>
  <c r="H45" i="22"/>
  <c r="A48" i="26"/>
  <c r="H47" i="26"/>
  <c r="A47" i="21"/>
  <c r="H46" i="21"/>
  <c r="A46" i="28"/>
  <c r="H45" i="28"/>
  <c r="E45" i="26"/>
  <c r="F45" i="26" s="1"/>
  <c r="G45" i="26" s="1"/>
  <c r="E45" i="22"/>
  <c r="F45" i="22" s="1"/>
  <c r="G45" i="22" s="1"/>
  <c r="H48" i="29"/>
  <c r="A49" i="29"/>
  <c r="H47" i="19"/>
  <c r="A48" i="19"/>
  <c r="E45" i="27"/>
  <c r="F45" i="27" s="1"/>
  <c r="G45" i="27" s="1"/>
  <c r="D46" i="27"/>
  <c r="E46" i="19"/>
  <c r="F46" i="19" s="1"/>
  <c r="G46" i="19" s="1"/>
  <c r="A47" i="20"/>
  <c r="H46" i="20"/>
  <c r="E45" i="25"/>
  <c r="F45" i="25" s="1"/>
  <c r="G45" i="25" s="1"/>
  <c r="A48" i="23"/>
  <c r="H47" i="23"/>
  <c r="E45" i="21"/>
  <c r="F45" i="21" s="1"/>
  <c r="G45" i="21" s="1"/>
  <c r="E46" i="24"/>
  <c r="F46" i="24" s="1"/>
  <c r="G46" i="24" s="1"/>
  <c r="A47" i="27"/>
  <c r="H46" i="27"/>
  <c r="E46" i="20"/>
  <c r="F46" i="20" s="1"/>
  <c r="G46" i="20" s="1"/>
  <c r="E45" i="29"/>
  <c r="F45" i="29" s="1"/>
  <c r="G45" i="29" s="1"/>
  <c r="E45" i="23"/>
  <c r="F45" i="23" s="1"/>
  <c r="G45" i="23" s="1"/>
  <c r="H46" i="25"/>
  <c r="A47" i="25"/>
  <c r="H46" i="24"/>
  <c r="A47" i="24"/>
  <c r="H46" i="12"/>
  <c r="A47" i="12"/>
  <c r="A48" i="14"/>
  <c r="H47" i="14"/>
  <c r="A46" i="17"/>
  <c r="H45" i="17"/>
  <c r="E45" i="13"/>
  <c r="F45" i="13" s="1"/>
  <c r="G45" i="13" s="1"/>
  <c r="E46" i="12"/>
  <c r="F46" i="12" s="1"/>
  <c r="G46" i="12" s="1"/>
  <c r="E45" i="15"/>
  <c r="F45" i="15" s="1"/>
  <c r="G45" i="15" s="1"/>
  <c r="A46" i="16"/>
  <c r="H45" i="16"/>
  <c r="E45" i="14"/>
  <c r="F45" i="14" s="1"/>
  <c r="G45" i="14" s="1"/>
  <c r="E47" i="17"/>
  <c r="F47" i="17" s="1"/>
  <c r="G47" i="17" s="1"/>
  <c r="H47" i="15"/>
  <c r="A48" i="15"/>
  <c r="E46" i="16"/>
  <c r="F46" i="16" s="1"/>
  <c r="G46" i="16" s="1"/>
  <c r="A47" i="13"/>
  <c r="H46" i="13"/>
  <c r="H46" i="8"/>
  <c r="A47" i="8"/>
  <c r="H47" i="9"/>
  <c r="A48" i="9"/>
  <c r="E46" i="9"/>
  <c r="F46" i="9" s="1"/>
  <c r="G46" i="9" s="1"/>
  <c r="E46" i="10"/>
  <c r="F46" i="10" s="1"/>
  <c r="G46" i="10" s="1"/>
  <c r="A47" i="10"/>
  <c r="H46" i="10"/>
  <c r="E46" i="8"/>
  <c r="F46" i="8" s="1"/>
  <c r="G46" i="8" s="1"/>
  <c r="A44" i="6"/>
  <c r="H43" i="6"/>
  <c r="E46" i="6"/>
  <c r="F46" i="6" s="1"/>
  <c r="G46" i="6" s="1"/>
  <c r="A47" i="5"/>
  <c r="E44" i="4"/>
  <c r="F44" i="4" s="1"/>
  <c r="G44" i="4" s="1"/>
  <c r="A42" i="4"/>
  <c r="E43" i="3"/>
  <c r="F43" i="3" s="1"/>
  <c r="G43" i="3" s="1"/>
  <c r="A43" i="3"/>
  <c r="G41" i="1"/>
  <c r="H40" i="1"/>
  <c r="H121" i="8" l="1"/>
  <c r="A122" i="8"/>
  <c r="H108" i="9"/>
  <c r="A109" i="9"/>
  <c r="D95" i="10"/>
  <c r="E94" i="10"/>
  <c r="F94" i="10" s="1"/>
  <c r="G94" i="10" s="1"/>
  <c r="H120" i="10"/>
  <c r="A121" i="10"/>
  <c r="E118" i="6"/>
  <c r="F118" i="6" s="1"/>
  <c r="G118" i="6" s="1"/>
  <c r="H120" i="6"/>
  <c r="A121" i="6"/>
  <c r="E105" i="3"/>
  <c r="F105" i="3" s="1"/>
  <c r="G105" i="3" s="1"/>
  <c r="H109" i="3"/>
  <c r="A110" i="3"/>
  <c r="D120" i="4"/>
  <c r="E119" i="4"/>
  <c r="F119" i="4" s="1"/>
  <c r="G119" i="4" s="1"/>
  <c r="H120" i="4"/>
  <c r="A121" i="4"/>
  <c r="H121" i="12"/>
  <c r="A122" i="12"/>
  <c r="H109" i="13"/>
  <c r="A110" i="13"/>
  <c r="A121" i="15"/>
  <c r="H120" i="15"/>
  <c r="D119" i="14"/>
  <c r="E118" i="14"/>
  <c r="F118" i="14" s="1"/>
  <c r="G118" i="14" s="1"/>
  <c r="H121" i="14"/>
  <c r="A122" i="14"/>
  <c r="A109" i="16"/>
  <c r="H108" i="16"/>
  <c r="E117" i="17"/>
  <c r="F117" i="17" s="1"/>
  <c r="G117" i="17" s="1"/>
  <c r="H121" i="17"/>
  <c r="A122" i="17"/>
  <c r="H121" i="18"/>
  <c r="A122" i="18"/>
  <c r="H109" i="19"/>
  <c r="A110" i="19"/>
  <c r="D95" i="20"/>
  <c r="E94" i="20"/>
  <c r="F94" i="20" s="1"/>
  <c r="G94" i="20" s="1"/>
  <c r="E46" i="28"/>
  <c r="F46" i="28" s="1"/>
  <c r="G46" i="28" s="1"/>
  <c r="E46" i="30"/>
  <c r="F46" i="30" s="1"/>
  <c r="G46" i="30" s="1"/>
  <c r="E47" i="31"/>
  <c r="F47" i="31" s="1"/>
  <c r="G47" i="31" s="1"/>
  <c r="H48" i="32"/>
  <c r="A49" i="32"/>
  <c r="A48" i="30"/>
  <c r="H47" i="30"/>
  <c r="H46" i="35"/>
  <c r="A47" i="35"/>
  <c r="A49" i="34"/>
  <c r="H48" i="34"/>
  <c r="A48" i="31"/>
  <c r="H47" i="31"/>
  <c r="E47" i="33"/>
  <c r="F47" i="33" s="1"/>
  <c r="G47" i="33" s="1"/>
  <c r="H46" i="33"/>
  <c r="A47" i="33"/>
  <c r="E47" i="34"/>
  <c r="F47" i="34" s="1"/>
  <c r="G47" i="34" s="1"/>
  <c r="E47" i="35"/>
  <c r="F47" i="35" s="1"/>
  <c r="G47" i="35" s="1"/>
  <c r="E47" i="32"/>
  <c r="F47" i="32" s="1"/>
  <c r="G47" i="32" s="1"/>
  <c r="A49" i="19"/>
  <c r="H48" i="19"/>
  <c r="E47" i="24"/>
  <c r="F47" i="24" s="1"/>
  <c r="G47" i="24" s="1"/>
  <c r="H48" i="23"/>
  <c r="A49" i="23"/>
  <c r="H47" i="20"/>
  <c r="A48" i="20"/>
  <c r="E47" i="19"/>
  <c r="F47" i="19" s="1"/>
  <c r="G47" i="19" s="1"/>
  <c r="E46" i="22"/>
  <c r="F46" i="22" s="1"/>
  <c r="G46" i="22" s="1"/>
  <c r="A47" i="28"/>
  <c r="H46" i="28"/>
  <c r="A49" i="26"/>
  <c r="H48" i="26"/>
  <c r="H47" i="18"/>
  <c r="A48" i="18"/>
  <c r="A48" i="24"/>
  <c r="H47" i="24"/>
  <c r="E46" i="23"/>
  <c r="F46" i="23" s="1"/>
  <c r="G46" i="23" s="1"/>
  <c r="E47" i="20"/>
  <c r="F47" i="20" s="1"/>
  <c r="G47" i="20" s="1"/>
  <c r="A48" i="25"/>
  <c r="H47" i="25"/>
  <c r="E46" i="29"/>
  <c r="F46" i="29" s="1"/>
  <c r="G46" i="29" s="1"/>
  <c r="E46" i="21"/>
  <c r="F46" i="21" s="1"/>
  <c r="G46" i="21" s="1"/>
  <c r="E46" i="25"/>
  <c r="F46" i="25" s="1"/>
  <c r="G46" i="25" s="1"/>
  <c r="E46" i="27"/>
  <c r="F46" i="27" s="1"/>
  <c r="G46" i="27" s="1"/>
  <c r="D47" i="27"/>
  <c r="A50" i="29"/>
  <c r="H49" i="29"/>
  <c r="H47" i="27"/>
  <c r="A48" i="27"/>
  <c r="E46" i="26"/>
  <c r="F46" i="26" s="1"/>
  <c r="G46" i="26" s="1"/>
  <c r="H47" i="21"/>
  <c r="A48" i="21"/>
  <c r="H46" i="22"/>
  <c r="A47" i="22"/>
  <c r="E48" i="18"/>
  <c r="F48" i="18" s="1"/>
  <c r="G48" i="18" s="1"/>
  <c r="E46" i="15"/>
  <c r="F46" i="15" s="1"/>
  <c r="G46" i="15" s="1"/>
  <c r="A49" i="15"/>
  <c r="H48" i="15"/>
  <c r="H47" i="13"/>
  <c r="A48" i="13"/>
  <c r="E46" i="14"/>
  <c r="F46" i="14" s="1"/>
  <c r="G46" i="14" s="1"/>
  <c r="E46" i="13"/>
  <c r="F46" i="13" s="1"/>
  <c r="G46" i="13" s="1"/>
  <c r="A49" i="14"/>
  <c r="H48" i="14"/>
  <c r="A48" i="12"/>
  <c r="H47" i="12"/>
  <c r="E47" i="16"/>
  <c r="F47" i="16" s="1"/>
  <c r="G47" i="16" s="1"/>
  <c r="E48" i="17"/>
  <c r="F48" i="17" s="1"/>
  <c r="G48" i="17" s="1"/>
  <c r="A47" i="16"/>
  <c r="H46" i="16"/>
  <c r="E47" i="12"/>
  <c r="F47" i="12" s="1"/>
  <c r="G47" i="12" s="1"/>
  <c r="A47" i="17"/>
  <c r="H46" i="17"/>
  <c r="E47" i="8"/>
  <c r="F47" i="8" s="1"/>
  <c r="G47" i="8" s="1"/>
  <c r="A49" i="9"/>
  <c r="H48" i="9"/>
  <c r="A48" i="8"/>
  <c r="H47" i="8"/>
  <c r="E47" i="10"/>
  <c r="F47" i="10" s="1"/>
  <c r="G47" i="10" s="1"/>
  <c r="H47" i="10"/>
  <c r="A48" i="10"/>
  <c r="E47" i="9"/>
  <c r="F47" i="9" s="1"/>
  <c r="G47" i="9" s="1"/>
  <c r="E47" i="6"/>
  <c r="F47" i="6" s="1"/>
  <c r="G47" i="6" s="1"/>
  <c r="H44" i="6"/>
  <c r="A45" i="6"/>
  <c r="A48" i="5"/>
  <c r="A43" i="4"/>
  <c r="E45" i="4"/>
  <c r="F45" i="4" s="1"/>
  <c r="G45" i="4" s="1"/>
  <c r="A44" i="3"/>
  <c r="E44" i="3"/>
  <c r="F44" i="3" s="1"/>
  <c r="G44" i="3" s="1"/>
  <c r="G42" i="1"/>
  <c r="H41" i="1"/>
  <c r="H122" i="8" l="1"/>
  <c r="A123" i="8"/>
  <c r="H109" i="9"/>
  <c r="A110" i="9"/>
  <c r="D96" i="10"/>
  <c r="E95" i="10"/>
  <c r="F95" i="10" s="1"/>
  <c r="G95" i="10" s="1"/>
  <c r="H121" i="10"/>
  <c r="A122" i="10"/>
  <c r="E119" i="6"/>
  <c r="F119" i="6" s="1"/>
  <c r="G119" i="6" s="1"/>
  <c r="H121" i="6"/>
  <c r="A122" i="6"/>
  <c r="E106" i="3"/>
  <c r="F106" i="3" s="1"/>
  <c r="G106" i="3" s="1"/>
  <c r="H110" i="3"/>
  <c r="A111" i="3"/>
  <c r="D121" i="4"/>
  <c r="E120" i="4"/>
  <c r="F120" i="4" s="1"/>
  <c r="G120" i="4" s="1"/>
  <c r="H121" i="4"/>
  <c r="A122" i="4"/>
  <c r="H122" i="12"/>
  <c r="A123" i="12"/>
  <c r="H110" i="13"/>
  <c r="A111" i="13"/>
  <c r="H121" i="15"/>
  <c r="A122" i="15"/>
  <c r="D120" i="14"/>
  <c r="E119" i="14"/>
  <c r="F119" i="14" s="1"/>
  <c r="G119" i="14" s="1"/>
  <c r="H122" i="14"/>
  <c r="A123" i="14"/>
  <c r="H109" i="16"/>
  <c r="A110" i="16"/>
  <c r="E118" i="17"/>
  <c r="F118" i="17" s="1"/>
  <c r="G118" i="17" s="1"/>
  <c r="H122" i="17"/>
  <c r="A123" i="17"/>
  <c r="H122" i="18"/>
  <c r="A123" i="18"/>
  <c r="H110" i="19"/>
  <c r="A111" i="19"/>
  <c r="D96" i="20"/>
  <c r="E95" i="20"/>
  <c r="F95" i="20" s="1"/>
  <c r="G95" i="20" s="1"/>
  <c r="E47" i="28"/>
  <c r="F47" i="28" s="1"/>
  <c r="G47" i="28" s="1"/>
  <c r="A48" i="33"/>
  <c r="H47" i="33"/>
  <c r="E48" i="31"/>
  <c r="F48" i="31" s="1"/>
  <c r="G48" i="31" s="1"/>
  <c r="H48" i="30"/>
  <c r="A49" i="30"/>
  <c r="E48" i="35"/>
  <c r="F48" i="35" s="1"/>
  <c r="G48" i="35" s="1"/>
  <c r="E48" i="33"/>
  <c r="F48" i="33" s="1"/>
  <c r="G48" i="33" s="1"/>
  <c r="A48" i="35"/>
  <c r="H47" i="35"/>
  <c r="A50" i="32"/>
  <c r="H49" i="32"/>
  <c r="E47" i="30"/>
  <c r="F47" i="30" s="1"/>
  <c r="G47" i="30" s="1"/>
  <c r="E48" i="32"/>
  <c r="F48" i="32" s="1"/>
  <c r="G48" i="32" s="1"/>
  <c r="E48" i="34"/>
  <c r="F48" i="34" s="1"/>
  <c r="G48" i="34" s="1"/>
  <c r="A49" i="31"/>
  <c r="H48" i="31"/>
  <c r="A50" i="34"/>
  <c r="H49" i="34"/>
  <c r="E47" i="22"/>
  <c r="F47" i="22" s="1"/>
  <c r="G47" i="22" s="1"/>
  <c r="A49" i="20"/>
  <c r="H48" i="20"/>
  <c r="A51" i="29"/>
  <c r="H50" i="29"/>
  <c r="E47" i="25"/>
  <c r="F47" i="25" s="1"/>
  <c r="G47" i="25" s="1"/>
  <c r="A49" i="24"/>
  <c r="H48" i="24"/>
  <c r="A50" i="26"/>
  <c r="H49" i="26"/>
  <c r="E47" i="29"/>
  <c r="F47" i="29" s="1"/>
  <c r="G47" i="29" s="1"/>
  <c r="E48" i="20"/>
  <c r="F48" i="20" s="1"/>
  <c r="G48" i="20" s="1"/>
  <c r="H48" i="27"/>
  <c r="A49" i="27"/>
  <c r="D48" i="27"/>
  <c r="E47" i="27"/>
  <c r="F47" i="27" s="1"/>
  <c r="G47" i="27" s="1"/>
  <c r="E47" i="23"/>
  <c r="F47" i="23" s="1"/>
  <c r="G47" i="23" s="1"/>
  <c r="A49" i="18"/>
  <c r="H48" i="18"/>
  <c r="A50" i="23"/>
  <c r="H49" i="23"/>
  <c r="A49" i="21"/>
  <c r="H48" i="21"/>
  <c r="E48" i="24"/>
  <c r="F48" i="24" s="1"/>
  <c r="G48" i="24" s="1"/>
  <c r="E49" i="18"/>
  <c r="F49" i="18" s="1"/>
  <c r="G49" i="18" s="1"/>
  <c r="A48" i="22"/>
  <c r="H47" i="22"/>
  <c r="E47" i="26"/>
  <c r="F47" i="26" s="1"/>
  <c r="G47" i="26" s="1"/>
  <c r="E47" i="21"/>
  <c r="F47" i="21" s="1"/>
  <c r="G47" i="21" s="1"/>
  <c r="H48" i="25"/>
  <c r="A49" i="25"/>
  <c r="A48" i="28"/>
  <c r="H47" i="28"/>
  <c r="E48" i="19"/>
  <c r="F48" i="19" s="1"/>
  <c r="G48" i="19" s="1"/>
  <c r="A50" i="19"/>
  <c r="H49" i="19"/>
  <c r="E48" i="16"/>
  <c r="F48" i="16" s="1"/>
  <c r="G48" i="16" s="1"/>
  <c r="A48" i="17"/>
  <c r="H47" i="17"/>
  <c r="A48" i="16"/>
  <c r="H47" i="16"/>
  <c r="A50" i="14"/>
  <c r="H49" i="14"/>
  <c r="E47" i="14"/>
  <c r="F47" i="14" s="1"/>
  <c r="G47" i="14" s="1"/>
  <c r="A50" i="15"/>
  <c r="H49" i="15"/>
  <c r="E47" i="13"/>
  <c r="F47" i="13" s="1"/>
  <c r="G47" i="13" s="1"/>
  <c r="H48" i="13"/>
  <c r="A49" i="13"/>
  <c r="E48" i="12"/>
  <c r="F48" i="12" s="1"/>
  <c r="G48" i="12" s="1"/>
  <c r="E49" i="17"/>
  <c r="F49" i="17" s="1"/>
  <c r="G49" i="17" s="1"/>
  <c r="E50" i="17"/>
  <c r="F50" i="17" s="1"/>
  <c r="G50" i="17" s="1"/>
  <c r="H48" i="12"/>
  <c r="A49" i="12"/>
  <c r="E47" i="15"/>
  <c r="F47" i="15" s="1"/>
  <c r="G47" i="15" s="1"/>
  <c r="A50" i="9"/>
  <c r="H49" i="9"/>
  <c r="E48" i="8"/>
  <c r="F48" i="8" s="1"/>
  <c r="G48" i="8" s="1"/>
  <c r="A49" i="10"/>
  <c r="H48" i="10"/>
  <c r="E48" i="10"/>
  <c r="F48" i="10" s="1"/>
  <c r="G48" i="10" s="1"/>
  <c r="E48" i="9"/>
  <c r="F48" i="9" s="1"/>
  <c r="G48" i="9" s="1"/>
  <c r="A49" i="8"/>
  <c r="H48" i="8"/>
  <c r="E48" i="6"/>
  <c r="F48" i="6" s="1"/>
  <c r="G48" i="6" s="1"/>
  <c r="H45" i="6"/>
  <c r="A46" i="6"/>
  <c r="A49" i="5"/>
  <c r="E46" i="4"/>
  <c r="F46" i="4" s="1"/>
  <c r="G46" i="4" s="1"/>
  <c r="A44" i="4"/>
  <c r="E45" i="3"/>
  <c r="F45" i="3" s="1"/>
  <c r="G45" i="3" s="1"/>
  <c r="A45" i="3"/>
  <c r="G43" i="1"/>
  <c r="H42" i="1"/>
  <c r="A124" i="8" l="1"/>
  <c r="H123" i="8"/>
  <c r="H110" i="9"/>
  <c r="A111" i="9"/>
  <c r="D97" i="10"/>
  <c r="E96" i="10"/>
  <c r="F96" i="10" s="1"/>
  <c r="G96" i="10" s="1"/>
  <c r="H122" i="10"/>
  <c r="A123" i="10"/>
  <c r="E120" i="6"/>
  <c r="F120" i="6" s="1"/>
  <c r="G120" i="6" s="1"/>
  <c r="H122" i="6"/>
  <c r="A123" i="6"/>
  <c r="E107" i="3"/>
  <c r="F107" i="3" s="1"/>
  <c r="G107" i="3" s="1"/>
  <c r="A112" i="3"/>
  <c r="H111" i="3"/>
  <c r="D122" i="4"/>
  <c r="E121" i="4"/>
  <c r="F121" i="4" s="1"/>
  <c r="G121" i="4" s="1"/>
  <c r="H122" i="4"/>
  <c r="A123" i="4"/>
  <c r="A124" i="12"/>
  <c r="H123" i="12"/>
  <c r="A112" i="13"/>
  <c r="H111" i="13"/>
  <c r="H122" i="15"/>
  <c r="A123" i="15"/>
  <c r="D121" i="14"/>
  <c r="E120" i="14"/>
  <c r="F120" i="14" s="1"/>
  <c r="G120" i="14" s="1"/>
  <c r="A124" i="14"/>
  <c r="H123" i="14"/>
  <c r="H110" i="16"/>
  <c r="A111" i="16"/>
  <c r="E119" i="17"/>
  <c r="F119" i="17" s="1"/>
  <c r="G119" i="17" s="1"/>
  <c r="A124" i="17"/>
  <c r="H123" i="17"/>
  <c r="A124" i="18"/>
  <c r="H123" i="18"/>
  <c r="A112" i="19"/>
  <c r="H111" i="19"/>
  <c r="D97" i="20"/>
  <c r="E96" i="20"/>
  <c r="F96" i="20" s="1"/>
  <c r="G96" i="20" s="1"/>
  <c r="E48" i="28"/>
  <c r="F48" i="28" s="1"/>
  <c r="G48" i="28" s="1"/>
  <c r="E49" i="34"/>
  <c r="F49" i="34" s="1"/>
  <c r="G49" i="34" s="1"/>
  <c r="E49" i="33"/>
  <c r="F49" i="33" s="1"/>
  <c r="G49" i="33" s="1"/>
  <c r="A50" i="30"/>
  <c r="H49" i="30"/>
  <c r="H50" i="34"/>
  <c r="E48" i="30"/>
  <c r="F48" i="30" s="1"/>
  <c r="G48" i="30" s="1"/>
  <c r="A51" i="32"/>
  <c r="H50" i="32"/>
  <c r="E49" i="31"/>
  <c r="F49" i="31" s="1"/>
  <c r="G49" i="31" s="1"/>
  <c r="A50" i="31"/>
  <c r="H49" i="31"/>
  <c r="E49" i="32"/>
  <c r="F49" i="32" s="1"/>
  <c r="G49" i="32" s="1"/>
  <c r="E50" i="32"/>
  <c r="F50" i="32" s="1"/>
  <c r="G50" i="32" s="1"/>
  <c r="H48" i="35"/>
  <c r="A49" i="33"/>
  <c r="H48" i="33"/>
  <c r="E49" i="24"/>
  <c r="F49" i="24" s="1"/>
  <c r="G49" i="24" s="1"/>
  <c r="A50" i="27"/>
  <c r="H49" i="27"/>
  <c r="A51" i="19"/>
  <c r="H50" i="19"/>
  <c r="H48" i="28"/>
  <c r="A49" i="28"/>
  <c r="E48" i="21"/>
  <c r="F48" i="21" s="1"/>
  <c r="G48" i="21" s="1"/>
  <c r="H48" i="22"/>
  <c r="A49" i="22"/>
  <c r="H50" i="23"/>
  <c r="A51" i="23"/>
  <c r="E48" i="23"/>
  <c r="F48" i="23" s="1"/>
  <c r="G48" i="23" s="1"/>
  <c r="E48" i="29"/>
  <c r="F48" i="29" s="1"/>
  <c r="G48" i="29" s="1"/>
  <c r="A50" i="24"/>
  <c r="H49" i="24"/>
  <c r="H51" i="29"/>
  <c r="A52" i="29"/>
  <c r="H49" i="20"/>
  <c r="A50" i="20"/>
  <c r="A50" i="25"/>
  <c r="H49" i="25"/>
  <c r="E48" i="26"/>
  <c r="F48" i="26" s="1"/>
  <c r="G48" i="26" s="1"/>
  <c r="E48" i="22"/>
  <c r="F48" i="22" s="1"/>
  <c r="G48" i="22" s="1"/>
  <c r="E49" i="19"/>
  <c r="F49" i="19" s="1"/>
  <c r="G49" i="19" s="1"/>
  <c r="E50" i="18"/>
  <c r="F50" i="18" s="1"/>
  <c r="G50" i="18" s="1"/>
  <c r="A50" i="21"/>
  <c r="H49" i="21"/>
  <c r="H49" i="18"/>
  <c r="A50" i="18"/>
  <c r="D49" i="27"/>
  <c r="E48" i="27"/>
  <c r="F48" i="27" s="1"/>
  <c r="G48" i="27" s="1"/>
  <c r="E49" i="20"/>
  <c r="F49" i="20" s="1"/>
  <c r="G49" i="20" s="1"/>
  <c r="E50" i="20"/>
  <c r="F50" i="20" s="1"/>
  <c r="G50" i="20" s="1"/>
  <c r="H50" i="26"/>
  <c r="A51" i="26"/>
  <c r="E48" i="25"/>
  <c r="F48" i="25" s="1"/>
  <c r="G48" i="25" s="1"/>
  <c r="A50" i="13"/>
  <c r="H49" i="13"/>
  <c r="E48" i="15"/>
  <c r="F48" i="15" s="1"/>
  <c r="G48" i="15" s="1"/>
  <c r="A51" i="15"/>
  <c r="H50" i="15"/>
  <c r="H50" i="14"/>
  <c r="A51" i="14"/>
  <c r="H48" i="17"/>
  <c r="A49" i="17"/>
  <c r="A50" i="12"/>
  <c r="H49" i="12"/>
  <c r="E49" i="12"/>
  <c r="F49" i="12" s="1"/>
  <c r="G49" i="12" s="1"/>
  <c r="E48" i="14"/>
  <c r="F48" i="14" s="1"/>
  <c r="G48" i="14" s="1"/>
  <c r="E49" i="16"/>
  <c r="F49" i="16" s="1"/>
  <c r="G49" i="16" s="1"/>
  <c r="E48" i="13"/>
  <c r="F48" i="13" s="1"/>
  <c r="G48" i="13" s="1"/>
  <c r="A49" i="16"/>
  <c r="H48" i="16"/>
  <c r="E50" i="10"/>
  <c r="F50" i="10" s="1"/>
  <c r="G50" i="10" s="1"/>
  <c r="E49" i="10"/>
  <c r="F49" i="10" s="1"/>
  <c r="G49" i="10" s="1"/>
  <c r="E49" i="8"/>
  <c r="F49" i="8" s="1"/>
  <c r="G49" i="8" s="1"/>
  <c r="E49" i="9"/>
  <c r="F49" i="9" s="1"/>
  <c r="G49" i="9" s="1"/>
  <c r="A50" i="8"/>
  <c r="H49" i="8"/>
  <c r="H49" i="10"/>
  <c r="A50" i="10"/>
  <c r="A51" i="9"/>
  <c r="H50" i="9"/>
  <c r="A47" i="6"/>
  <c r="H46" i="6"/>
  <c r="E49" i="6"/>
  <c r="F49" i="6" s="1"/>
  <c r="G49" i="6" s="1"/>
  <c r="A50" i="5"/>
  <c r="A45" i="4"/>
  <c r="E47" i="4"/>
  <c r="F47" i="4" s="1"/>
  <c r="G47" i="4" s="1"/>
  <c r="A46" i="3"/>
  <c r="E46" i="3"/>
  <c r="F46" i="3" s="1"/>
  <c r="G46" i="3" s="1"/>
  <c r="G44" i="1"/>
  <c r="H43" i="1"/>
  <c r="H124" i="8" l="1"/>
  <c r="A125" i="8"/>
  <c r="A112" i="9"/>
  <c r="H111" i="9"/>
  <c r="D98" i="10"/>
  <c r="E97" i="10"/>
  <c r="F97" i="10" s="1"/>
  <c r="G97" i="10" s="1"/>
  <c r="A124" i="10"/>
  <c r="H123" i="10"/>
  <c r="E121" i="6"/>
  <c r="F121" i="6" s="1"/>
  <c r="G121" i="6" s="1"/>
  <c r="A124" i="6"/>
  <c r="H123" i="6"/>
  <c r="E108" i="3"/>
  <c r="F108" i="3" s="1"/>
  <c r="G108" i="3" s="1"/>
  <c r="H112" i="3"/>
  <c r="A113" i="3"/>
  <c r="D123" i="4"/>
  <c r="E122" i="4"/>
  <c r="F122" i="4" s="1"/>
  <c r="G122" i="4" s="1"/>
  <c r="A124" i="4"/>
  <c r="H123" i="4"/>
  <c r="H124" i="12"/>
  <c r="A125" i="12"/>
  <c r="H112" i="13"/>
  <c r="A113" i="13"/>
  <c r="A124" i="15"/>
  <c r="H123" i="15"/>
  <c r="D122" i="14"/>
  <c r="E121" i="14"/>
  <c r="F121" i="14" s="1"/>
  <c r="G121" i="14" s="1"/>
  <c r="H124" i="14"/>
  <c r="A125" i="14"/>
  <c r="A112" i="16"/>
  <c r="H111" i="16"/>
  <c r="E120" i="17"/>
  <c r="F120" i="17" s="1"/>
  <c r="G120" i="17" s="1"/>
  <c r="H124" i="17"/>
  <c r="A125" i="17"/>
  <c r="H124" i="18"/>
  <c r="A125" i="18"/>
  <c r="H112" i="19"/>
  <c r="A113" i="19"/>
  <c r="D98" i="20"/>
  <c r="E97" i="20"/>
  <c r="F97" i="20" s="1"/>
  <c r="G97" i="20" s="1"/>
  <c r="E49" i="28"/>
  <c r="F49" i="28" s="1"/>
  <c r="G49" i="28" s="1"/>
  <c r="A50" i="33"/>
  <c r="H49" i="33"/>
  <c r="E49" i="30"/>
  <c r="F49" i="30" s="1"/>
  <c r="G49" i="30" s="1"/>
  <c r="E50" i="33"/>
  <c r="F50" i="33" s="1"/>
  <c r="G50" i="33" s="1"/>
  <c r="E50" i="34"/>
  <c r="F50" i="34" s="1"/>
  <c r="G50" i="34" s="1"/>
  <c r="H50" i="31"/>
  <c r="A51" i="31"/>
  <c r="E50" i="31"/>
  <c r="F50" i="31" s="1"/>
  <c r="G50" i="31" s="1"/>
  <c r="H51" i="32"/>
  <c r="A52" i="32"/>
  <c r="A51" i="30"/>
  <c r="H50" i="30"/>
  <c r="A50" i="28"/>
  <c r="H49" i="28"/>
  <c r="E49" i="22"/>
  <c r="F49" i="22" s="1"/>
  <c r="G49" i="22" s="1"/>
  <c r="H50" i="24"/>
  <c r="A51" i="24"/>
  <c r="E49" i="23"/>
  <c r="F49" i="23" s="1"/>
  <c r="G49" i="23" s="1"/>
  <c r="E50" i="23"/>
  <c r="F50" i="23" s="1"/>
  <c r="G50" i="23" s="1"/>
  <c r="H50" i="27"/>
  <c r="A51" i="27"/>
  <c r="E49" i="25"/>
  <c r="F49" i="25" s="1"/>
  <c r="G49" i="25" s="1"/>
  <c r="E51" i="18"/>
  <c r="F51" i="18" s="1"/>
  <c r="G51" i="18" s="1"/>
  <c r="A50" i="22"/>
  <c r="H49" i="22"/>
  <c r="A52" i="26"/>
  <c r="H51" i="26"/>
  <c r="E50" i="19"/>
  <c r="F50" i="19" s="1"/>
  <c r="G50" i="19" s="1"/>
  <c r="A53" i="29"/>
  <c r="H52" i="29"/>
  <c r="H51" i="23"/>
  <c r="A52" i="23"/>
  <c r="E49" i="21"/>
  <c r="F49" i="21" s="1"/>
  <c r="G49" i="21" s="1"/>
  <c r="A51" i="18"/>
  <c r="H50" i="18"/>
  <c r="E50" i="26"/>
  <c r="F50" i="26" s="1"/>
  <c r="G50" i="26" s="1"/>
  <c r="E49" i="26"/>
  <c r="F49" i="26" s="1"/>
  <c r="G49" i="26" s="1"/>
  <c r="A51" i="20"/>
  <c r="H50" i="20"/>
  <c r="E49" i="27"/>
  <c r="F49" i="27" s="1"/>
  <c r="G49" i="27" s="1"/>
  <c r="D50" i="27"/>
  <c r="A51" i="21"/>
  <c r="H50" i="21"/>
  <c r="H50" i="25"/>
  <c r="A51" i="25"/>
  <c r="E49" i="29"/>
  <c r="F49" i="29" s="1"/>
  <c r="G49" i="29" s="1"/>
  <c r="E50" i="29"/>
  <c r="F50" i="29" s="1"/>
  <c r="G50" i="29" s="1"/>
  <c r="H51" i="19"/>
  <c r="A52" i="19"/>
  <c r="E50" i="24"/>
  <c r="F50" i="24" s="1"/>
  <c r="G50" i="24" s="1"/>
  <c r="A50" i="16"/>
  <c r="H49" i="16"/>
  <c r="E49" i="13"/>
  <c r="F49" i="13" s="1"/>
  <c r="G49" i="13" s="1"/>
  <c r="E50" i="14"/>
  <c r="F50" i="14" s="1"/>
  <c r="G50" i="14" s="1"/>
  <c r="E49" i="14"/>
  <c r="F49" i="14" s="1"/>
  <c r="G49" i="14" s="1"/>
  <c r="A52" i="14"/>
  <c r="H51" i="14"/>
  <c r="E49" i="15"/>
  <c r="F49" i="15" s="1"/>
  <c r="G49" i="15" s="1"/>
  <c r="H50" i="12"/>
  <c r="A51" i="12"/>
  <c r="E50" i="12"/>
  <c r="F50" i="12" s="1"/>
  <c r="G50" i="12" s="1"/>
  <c r="A50" i="17"/>
  <c r="H49" i="17"/>
  <c r="E50" i="16"/>
  <c r="F50" i="16" s="1"/>
  <c r="G50" i="16" s="1"/>
  <c r="H51" i="15"/>
  <c r="A52" i="15"/>
  <c r="H50" i="13"/>
  <c r="A51" i="13"/>
  <c r="A51" i="10"/>
  <c r="H50" i="10"/>
  <c r="E50" i="8"/>
  <c r="F50" i="8" s="1"/>
  <c r="G50" i="8" s="1"/>
  <c r="E50" i="9"/>
  <c r="F50" i="9" s="1"/>
  <c r="G50" i="9" s="1"/>
  <c r="H51" i="9"/>
  <c r="A52" i="9"/>
  <c r="H50" i="8"/>
  <c r="A51" i="8"/>
  <c r="E50" i="6"/>
  <c r="F50" i="6" s="1"/>
  <c r="G50" i="6" s="1"/>
  <c r="A48" i="6"/>
  <c r="H47" i="6"/>
  <c r="A51" i="5"/>
  <c r="E48" i="4"/>
  <c r="F48" i="4" s="1"/>
  <c r="G48" i="4" s="1"/>
  <c r="A46" i="4"/>
  <c r="E47" i="3"/>
  <c r="F47" i="3" s="1"/>
  <c r="G47" i="3" s="1"/>
  <c r="A47" i="3"/>
  <c r="G45" i="1"/>
  <c r="H44" i="1"/>
  <c r="A126" i="8" l="1"/>
  <c r="H125" i="8"/>
  <c r="H112" i="9"/>
  <c r="A113" i="9"/>
  <c r="D99" i="10"/>
  <c r="E98" i="10"/>
  <c r="F98" i="10" s="1"/>
  <c r="G98" i="10" s="1"/>
  <c r="A125" i="10"/>
  <c r="H124" i="10"/>
  <c r="E122" i="6"/>
  <c r="F122" i="6" s="1"/>
  <c r="G122" i="6" s="1"/>
  <c r="H124" i="6"/>
  <c r="A125" i="6"/>
  <c r="E109" i="3"/>
  <c r="F109" i="3" s="1"/>
  <c r="G109" i="3" s="1"/>
  <c r="H113" i="3"/>
  <c r="A114" i="3"/>
  <c r="D124" i="4"/>
  <c r="E123" i="4"/>
  <c r="F123" i="4" s="1"/>
  <c r="G123" i="4" s="1"/>
  <c r="A125" i="4"/>
  <c r="H124" i="4"/>
  <c r="A126" i="12"/>
  <c r="H125" i="12"/>
  <c r="H113" i="13"/>
  <c r="A114" i="13"/>
  <c r="H124" i="15"/>
  <c r="A125" i="15"/>
  <c r="D123" i="14"/>
  <c r="E122" i="14"/>
  <c r="F122" i="14" s="1"/>
  <c r="G122" i="14" s="1"/>
  <c r="H125" i="14"/>
  <c r="A126" i="14"/>
  <c r="H112" i="16"/>
  <c r="A113" i="16"/>
  <c r="E121" i="17"/>
  <c r="F121" i="17" s="1"/>
  <c r="G121" i="17" s="1"/>
  <c r="A126" i="17"/>
  <c r="H125" i="17"/>
  <c r="H125" i="18"/>
  <c r="H113" i="19"/>
  <c r="A114" i="19"/>
  <c r="D99" i="20"/>
  <c r="E98" i="20"/>
  <c r="F98" i="20" s="1"/>
  <c r="G98" i="20" s="1"/>
  <c r="E50" i="28"/>
  <c r="F50" i="28" s="1"/>
  <c r="G50" i="28" s="1"/>
  <c r="A53" i="32"/>
  <c r="H52" i="32"/>
  <c r="A52" i="30"/>
  <c r="H51" i="30"/>
  <c r="E51" i="31"/>
  <c r="F51" i="31" s="1"/>
  <c r="G51" i="31" s="1"/>
  <c r="E51" i="33"/>
  <c r="F51" i="33" s="1"/>
  <c r="G51" i="33" s="1"/>
  <c r="A52" i="31"/>
  <c r="H51" i="31"/>
  <c r="E50" i="30"/>
  <c r="F50" i="30" s="1"/>
  <c r="G50" i="30" s="1"/>
  <c r="H50" i="33"/>
  <c r="A51" i="33"/>
  <c r="E50" i="21"/>
  <c r="F50" i="21" s="1"/>
  <c r="G50" i="21" s="1"/>
  <c r="E50" i="25"/>
  <c r="F50" i="25" s="1"/>
  <c r="G50" i="25" s="1"/>
  <c r="A53" i="19"/>
  <c r="H52" i="19"/>
  <c r="A54" i="29"/>
  <c r="H53" i="29"/>
  <c r="E51" i="19"/>
  <c r="F51" i="19" s="1"/>
  <c r="G51" i="19" s="1"/>
  <c r="H50" i="22"/>
  <c r="A51" i="22"/>
  <c r="E50" i="22"/>
  <c r="F50" i="22" s="1"/>
  <c r="G50" i="22" s="1"/>
  <c r="A52" i="25"/>
  <c r="H51" i="25"/>
  <c r="A53" i="23"/>
  <c r="H52" i="23"/>
  <c r="E52" i="18"/>
  <c r="F52" i="18" s="1"/>
  <c r="G52" i="18" s="1"/>
  <c r="H51" i="27"/>
  <c r="A52" i="27"/>
  <c r="A52" i="24"/>
  <c r="H51" i="24"/>
  <c r="D51" i="27"/>
  <c r="E50" i="27"/>
  <c r="F50" i="27" s="1"/>
  <c r="G50" i="27" s="1"/>
  <c r="E51" i="24"/>
  <c r="F51" i="24" s="1"/>
  <c r="G51" i="24" s="1"/>
  <c r="H51" i="21"/>
  <c r="A52" i="21"/>
  <c r="A52" i="20"/>
  <c r="H51" i="20"/>
  <c r="H51" i="18"/>
  <c r="A52" i="18"/>
  <c r="A53" i="26"/>
  <c r="H52" i="26"/>
  <c r="A51" i="28"/>
  <c r="H50" i="28"/>
  <c r="A53" i="15"/>
  <c r="H52" i="15"/>
  <c r="A52" i="12"/>
  <c r="H51" i="12"/>
  <c r="E50" i="13"/>
  <c r="F50" i="13" s="1"/>
  <c r="G50" i="13" s="1"/>
  <c r="A51" i="17"/>
  <c r="H50" i="17"/>
  <c r="A53" i="14"/>
  <c r="H52" i="14"/>
  <c r="E51" i="12"/>
  <c r="F51" i="12" s="1"/>
  <c r="G51" i="12" s="1"/>
  <c r="E50" i="15"/>
  <c r="F50" i="15" s="1"/>
  <c r="G50" i="15" s="1"/>
  <c r="A52" i="13"/>
  <c r="H51" i="13"/>
  <c r="E51" i="16"/>
  <c r="F51" i="16" s="1"/>
  <c r="G51" i="16" s="1"/>
  <c r="H50" i="16"/>
  <c r="A51" i="16"/>
  <c r="E51" i="9"/>
  <c r="F51" i="9" s="1"/>
  <c r="G51" i="9" s="1"/>
  <c r="A52" i="8"/>
  <c r="H51" i="8"/>
  <c r="A53" i="9"/>
  <c r="H52" i="9"/>
  <c r="E51" i="8"/>
  <c r="F51" i="8" s="1"/>
  <c r="G51" i="8" s="1"/>
  <c r="A52" i="10"/>
  <c r="H51" i="10"/>
  <c r="A49" i="6"/>
  <c r="H48" i="6"/>
  <c r="E51" i="6"/>
  <c r="F51" i="6" s="1"/>
  <c r="G51" i="6" s="1"/>
  <c r="A52" i="5"/>
  <c r="A47" i="4"/>
  <c r="E49" i="4"/>
  <c r="F49" i="4" s="1"/>
  <c r="G49" i="4" s="1"/>
  <c r="A48" i="3"/>
  <c r="E48" i="3"/>
  <c r="F48" i="3" s="1"/>
  <c r="G48" i="3" s="1"/>
  <c r="G46" i="1"/>
  <c r="H45" i="1"/>
  <c r="H126" i="8" l="1"/>
  <c r="A127" i="8"/>
  <c r="A114" i="9"/>
  <c r="H113" i="9"/>
  <c r="D100" i="10"/>
  <c r="E99" i="10"/>
  <c r="F99" i="10" s="1"/>
  <c r="G99" i="10" s="1"/>
  <c r="H125" i="10"/>
  <c r="A126" i="10"/>
  <c r="E123" i="6"/>
  <c r="F123" i="6" s="1"/>
  <c r="G123" i="6" s="1"/>
  <c r="H125" i="6"/>
  <c r="A126" i="6"/>
  <c r="E110" i="3"/>
  <c r="F110" i="3" s="1"/>
  <c r="G110" i="3" s="1"/>
  <c r="A115" i="3"/>
  <c r="H114" i="3"/>
  <c r="D125" i="4"/>
  <c r="E124" i="4"/>
  <c r="F124" i="4" s="1"/>
  <c r="G124" i="4" s="1"/>
  <c r="H125" i="4"/>
  <c r="A126" i="4"/>
  <c r="H126" i="12"/>
  <c r="A127" i="12"/>
  <c r="A115" i="13"/>
  <c r="H114" i="13"/>
  <c r="A126" i="15"/>
  <c r="H125" i="15"/>
  <c r="D124" i="14"/>
  <c r="E123" i="14"/>
  <c r="F123" i="14" s="1"/>
  <c r="G123" i="14" s="1"/>
  <c r="A127" i="14"/>
  <c r="H126" i="14"/>
  <c r="H113" i="16"/>
  <c r="A114" i="16"/>
  <c r="E122" i="17"/>
  <c r="F122" i="17" s="1"/>
  <c r="G122" i="17" s="1"/>
  <c r="A127" i="17"/>
  <c r="H126" i="17"/>
  <c r="A115" i="19"/>
  <c r="H114" i="19"/>
  <c r="D100" i="20"/>
  <c r="E99" i="20"/>
  <c r="F99" i="20" s="1"/>
  <c r="G99" i="20" s="1"/>
  <c r="E51" i="28"/>
  <c r="F51" i="28" s="1"/>
  <c r="G51" i="28" s="1"/>
  <c r="E51" i="30"/>
  <c r="F51" i="30" s="1"/>
  <c r="G51" i="30" s="1"/>
  <c r="E52" i="33"/>
  <c r="F52" i="33" s="1"/>
  <c r="G52" i="33" s="1"/>
  <c r="A52" i="33"/>
  <c r="H51" i="33"/>
  <c r="E52" i="31"/>
  <c r="F52" i="31" s="1"/>
  <c r="G52" i="31" s="1"/>
  <c r="A53" i="31"/>
  <c r="H52" i="31"/>
  <c r="H52" i="30"/>
  <c r="A53" i="30"/>
  <c r="A54" i="32"/>
  <c r="H53" i="32"/>
  <c r="E52" i="24"/>
  <c r="F52" i="24" s="1"/>
  <c r="G52" i="24" s="1"/>
  <c r="A52" i="22"/>
  <c r="H51" i="22"/>
  <c r="E51" i="25"/>
  <c r="F51" i="25" s="1"/>
  <c r="G51" i="25" s="1"/>
  <c r="A52" i="28"/>
  <c r="H51" i="28"/>
  <c r="H52" i="20"/>
  <c r="A53" i="20"/>
  <c r="A53" i="24"/>
  <c r="H52" i="24"/>
  <c r="E53" i="18"/>
  <c r="F53" i="18" s="1"/>
  <c r="G53" i="18" s="1"/>
  <c r="H52" i="25"/>
  <c r="A53" i="25"/>
  <c r="A55" i="29"/>
  <c r="H54" i="29"/>
  <c r="A53" i="21"/>
  <c r="H52" i="21"/>
  <c r="A53" i="27"/>
  <c r="H52" i="27"/>
  <c r="E51" i="22"/>
  <c r="F51" i="22" s="1"/>
  <c r="G51" i="22" s="1"/>
  <c r="A53" i="18"/>
  <c r="H52" i="18"/>
  <c r="H53" i="26"/>
  <c r="A54" i="26"/>
  <c r="D52" i="27"/>
  <c r="E51" i="27"/>
  <c r="F51" i="27" s="1"/>
  <c r="G51" i="27" s="1"/>
  <c r="H53" i="23"/>
  <c r="A54" i="23"/>
  <c r="E52" i="19"/>
  <c r="F52" i="19" s="1"/>
  <c r="G52" i="19" s="1"/>
  <c r="A54" i="19"/>
  <c r="H53" i="19"/>
  <c r="E51" i="21"/>
  <c r="F51" i="21" s="1"/>
  <c r="G51" i="21" s="1"/>
  <c r="H52" i="13"/>
  <c r="A53" i="13"/>
  <c r="E52" i="12"/>
  <c r="F52" i="12" s="1"/>
  <c r="G52" i="12" s="1"/>
  <c r="H51" i="17"/>
  <c r="A52" i="17"/>
  <c r="H52" i="12"/>
  <c r="A53" i="12"/>
  <c r="E51" i="13"/>
  <c r="F51" i="13" s="1"/>
  <c r="G51" i="13" s="1"/>
  <c r="A52" i="16"/>
  <c r="H51" i="16"/>
  <c r="E52" i="16"/>
  <c r="F52" i="16" s="1"/>
  <c r="G52" i="16" s="1"/>
  <c r="E51" i="15"/>
  <c r="F51" i="15" s="1"/>
  <c r="G51" i="15" s="1"/>
  <c r="H53" i="14"/>
  <c r="A54" i="14"/>
  <c r="A54" i="15"/>
  <c r="H53" i="15"/>
  <c r="H52" i="10"/>
  <c r="A53" i="10"/>
  <c r="A54" i="9"/>
  <c r="H53" i="9"/>
  <c r="E52" i="8"/>
  <c r="F52" i="8" s="1"/>
  <c r="G52" i="8" s="1"/>
  <c r="A53" i="8"/>
  <c r="H52" i="8"/>
  <c r="E52" i="9"/>
  <c r="F52" i="9" s="1"/>
  <c r="G52" i="9" s="1"/>
  <c r="H49" i="6"/>
  <c r="A50" i="6"/>
  <c r="E52" i="6"/>
  <c r="F52" i="6" s="1"/>
  <c r="G52" i="6" s="1"/>
  <c r="A53" i="5"/>
  <c r="E50" i="4"/>
  <c r="F50" i="4" s="1"/>
  <c r="G50" i="4" s="1"/>
  <c r="A48" i="4"/>
  <c r="E49" i="3"/>
  <c r="F49" i="3" s="1"/>
  <c r="G49" i="3" s="1"/>
  <c r="A49" i="3"/>
  <c r="G47" i="1"/>
  <c r="H46" i="1"/>
  <c r="H127" i="8" l="1"/>
  <c r="A128" i="8"/>
  <c r="H114" i="9"/>
  <c r="A115" i="9"/>
  <c r="D101" i="10"/>
  <c r="E100" i="10"/>
  <c r="F100" i="10" s="1"/>
  <c r="G100" i="10" s="1"/>
  <c r="A127" i="10"/>
  <c r="H126" i="10"/>
  <c r="E124" i="6"/>
  <c r="F124" i="6" s="1"/>
  <c r="G124" i="6" s="1"/>
  <c r="H126" i="6"/>
  <c r="A127" i="6"/>
  <c r="E111" i="3"/>
  <c r="F111" i="3" s="1"/>
  <c r="G111" i="3" s="1"/>
  <c r="H115" i="3"/>
  <c r="A116" i="3"/>
  <c r="D126" i="4"/>
  <c r="E125" i="4"/>
  <c r="F125" i="4" s="1"/>
  <c r="G125" i="4" s="1"/>
  <c r="A127" i="4"/>
  <c r="H126" i="4"/>
  <c r="H127" i="12"/>
  <c r="A128" i="12"/>
  <c r="A116" i="13"/>
  <c r="H115" i="13"/>
  <c r="H126" i="15"/>
  <c r="A127" i="15"/>
  <c r="D125" i="14"/>
  <c r="E124" i="14"/>
  <c r="F124" i="14" s="1"/>
  <c r="G124" i="14" s="1"/>
  <c r="H127" i="14"/>
  <c r="A128" i="14"/>
  <c r="H114" i="16"/>
  <c r="A115" i="16"/>
  <c r="E123" i="17"/>
  <c r="F123" i="17" s="1"/>
  <c r="G123" i="17" s="1"/>
  <c r="H127" i="17"/>
  <c r="A128" i="17"/>
  <c r="H115" i="19"/>
  <c r="A116" i="19"/>
  <c r="D101" i="20"/>
  <c r="E100" i="20"/>
  <c r="F100" i="20" s="1"/>
  <c r="G100" i="20" s="1"/>
  <c r="E52" i="28"/>
  <c r="F52" i="28" s="1"/>
  <c r="G52" i="28" s="1"/>
  <c r="A54" i="30"/>
  <c r="H53" i="30"/>
  <c r="E53" i="33"/>
  <c r="F53" i="33" s="1"/>
  <c r="G53" i="33" s="1"/>
  <c r="E52" i="30"/>
  <c r="F52" i="30" s="1"/>
  <c r="G52" i="30" s="1"/>
  <c r="A55" i="32"/>
  <c r="H54" i="32"/>
  <c r="E53" i="31"/>
  <c r="F53" i="31" s="1"/>
  <c r="G53" i="31" s="1"/>
  <c r="A54" i="31"/>
  <c r="H53" i="31"/>
  <c r="A53" i="33"/>
  <c r="H52" i="33"/>
  <c r="E52" i="21"/>
  <c r="F52" i="21" s="1"/>
  <c r="G52" i="21" s="1"/>
  <c r="E52" i="27"/>
  <c r="F52" i="27" s="1"/>
  <c r="G52" i="27" s="1"/>
  <c r="D53" i="27"/>
  <c r="H53" i="18"/>
  <c r="A54" i="18"/>
  <c r="A54" i="27"/>
  <c r="H53" i="27"/>
  <c r="H55" i="29"/>
  <c r="A56" i="29"/>
  <c r="H52" i="28"/>
  <c r="A53" i="28"/>
  <c r="H52" i="22"/>
  <c r="A53" i="22"/>
  <c r="E53" i="19"/>
  <c r="F53" i="19" s="1"/>
  <c r="G53" i="19" s="1"/>
  <c r="E54" i="18"/>
  <c r="F54" i="18" s="1"/>
  <c r="G54" i="18" s="1"/>
  <c r="A54" i="20"/>
  <c r="H53" i="20"/>
  <c r="A55" i="23"/>
  <c r="H54" i="23"/>
  <c r="A55" i="26"/>
  <c r="H54" i="26"/>
  <c r="E52" i="22"/>
  <c r="F52" i="22" s="1"/>
  <c r="G52" i="22" s="1"/>
  <c r="A54" i="25"/>
  <c r="H53" i="25"/>
  <c r="E53" i="24"/>
  <c r="F53" i="24" s="1"/>
  <c r="G53" i="24" s="1"/>
  <c r="A55" i="19"/>
  <c r="H54" i="19"/>
  <c r="A54" i="21"/>
  <c r="H53" i="21"/>
  <c r="A54" i="24"/>
  <c r="H53" i="24"/>
  <c r="E52" i="25"/>
  <c r="F52" i="25" s="1"/>
  <c r="G52" i="25" s="1"/>
  <c r="A54" i="12"/>
  <c r="H53" i="12"/>
  <c r="E53" i="12"/>
  <c r="F53" i="12" s="1"/>
  <c r="G53" i="12" s="1"/>
  <c r="A55" i="15"/>
  <c r="H54" i="15"/>
  <c r="E52" i="15"/>
  <c r="F52" i="15" s="1"/>
  <c r="G52" i="15" s="1"/>
  <c r="A53" i="16"/>
  <c r="H52" i="16"/>
  <c r="A55" i="14"/>
  <c r="H54" i="14"/>
  <c r="E53" i="16"/>
  <c r="F53" i="16" s="1"/>
  <c r="G53" i="16" s="1"/>
  <c r="A53" i="17"/>
  <c r="H52" i="17"/>
  <c r="A54" i="13"/>
  <c r="H53" i="13"/>
  <c r="E52" i="13"/>
  <c r="F52" i="13" s="1"/>
  <c r="G52" i="13" s="1"/>
  <c r="E53" i="8"/>
  <c r="F53" i="8" s="1"/>
  <c r="G53" i="8" s="1"/>
  <c r="A55" i="9"/>
  <c r="H54" i="9"/>
  <c r="E53" i="9"/>
  <c r="F53" i="9" s="1"/>
  <c r="G53" i="9" s="1"/>
  <c r="A54" i="10"/>
  <c r="H53" i="10"/>
  <c r="A54" i="8"/>
  <c r="H53" i="8"/>
  <c r="E53" i="6"/>
  <c r="F53" i="6" s="1"/>
  <c r="G53" i="6" s="1"/>
  <c r="A51" i="6"/>
  <c r="H50" i="6"/>
  <c r="A54" i="5"/>
  <c r="A49" i="4"/>
  <c r="A50" i="3"/>
  <c r="E50" i="3"/>
  <c r="F50" i="3" s="1"/>
  <c r="G50" i="3" s="1"/>
  <c r="G48" i="1"/>
  <c r="H47" i="1"/>
  <c r="H128" i="8" l="1"/>
  <c r="A129" i="8"/>
  <c r="H115" i="9"/>
  <c r="A116" i="9"/>
  <c r="D102" i="10"/>
  <c r="E101" i="10"/>
  <c r="F101" i="10" s="1"/>
  <c r="G101" i="10" s="1"/>
  <c r="H127" i="10"/>
  <c r="A128" i="10"/>
  <c r="E125" i="6"/>
  <c r="F125" i="6" s="1"/>
  <c r="G125" i="6" s="1"/>
  <c r="H127" i="6"/>
  <c r="A128" i="6"/>
  <c r="E112" i="3"/>
  <c r="F112" i="3" s="1"/>
  <c r="G112" i="3" s="1"/>
  <c r="A117" i="3"/>
  <c r="H116" i="3"/>
  <c r="D127" i="4"/>
  <c r="E126" i="4"/>
  <c r="F126" i="4" s="1"/>
  <c r="G126" i="4" s="1"/>
  <c r="H127" i="4"/>
  <c r="A128" i="4"/>
  <c r="A129" i="12"/>
  <c r="H128" i="12"/>
  <c r="H116" i="13"/>
  <c r="A117" i="13"/>
  <c r="A128" i="15"/>
  <c r="H127" i="15"/>
  <c r="D126" i="14"/>
  <c r="E125" i="14"/>
  <c r="F125" i="14" s="1"/>
  <c r="G125" i="14" s="1"/>
  <c r="A129" i="14"/>
  <c r="H128" i="14"/>
  <c r="H115" i="16"/>
  <c r="A116" i="16"/>
  <c r="E124" i="17"/>
  <c r="F124" i="17" s="1"/>
  <c r="G124" i="17" s="1"/>
  <c r="H128" i="17"/>
  <c r="A129" i="17"/>
  <c r="A117" i="19"/>
  <c r="H116" i="19"/>
  <c r="D102" i="20"/>
  <c r="E101" i="20"/>
  <c r="F101" i="20" s="1"/>
  <c r="G101" i="20" s="1"/>
  <c r="E53" i="28"/>
  <c r="F53" i="28" s="1"/>
  <c r="G53" i="28" s="1"/>
  <c r="H55" i="32"/>
  <c r="A56" i="32"/>
  <c r="H53" i="33"/>
  <c r="H54" i="31"/>
  <c r="A55" i="31"/>
  <c r="E54" i="31"/>
  <c r="F54" i="31" s="1"/>
  <c r="G54" i="31" s="1"/>
  <c r="E53" i="30"/>
  <c r="F53" i="30" s="1"/>
  <c r="G53" i="30" s="1"/>
  <c r="A55" i="30"/>
  <c r="H54" i="30"/>
  <c r="E53" i="27"/>
  <c r="F53" i="27" s="1"/>
  <c r="G53" i="27" s="1"/>
  <c r="D54" i="27"/>
  <c r="A55" i="21"/>
  <c r="H54" i="21"/>
  <c r="E54" i="24"/>
  <c r="F54" i="24" s="1"/>
  <c r="G54" i="24" s="1"/>
  <c r="H54" i="25"/>
  <c r="A55" i="25"/>
  <c r="A56" i="26"/>
  <c r="H55" i="26"/>
  <c r="H54" i="20"/>
  <c r="A55" i="20"/>
  <c r="A55" i="27"/>
  <c r="H54" i="27"/>
  <c r="H54" i="24"/>
  <c r="A55" i="24"/>
  <c r="E53" i="25"/>
  <c r="F53" i="25" s="1"/>
  <c r="G53" i="25" s="1"/>
  <c r="E54" i="19"/>
  <c r="F54" i="19" s="1"/>
  <c r="G54" i="19" s="1"/>
  <c r="A54" i="28"/>
  <c r="H53" i="28"/>
  <c r="E55" i="18"/>
  <c r="F55" i="18" s="1"/>
  <c r="G55" i="18" s="1"/>
  <c r="A54" i="22"/>
  <c r="H53" i="22"/>
  <c r="A57" i="29"/>
  <c r="H56" i="29"/>
  <c r="A55" i="18"/>
  <c r="H54" i="18"/>
  <c r="E53" i="21"/>
  <c r="F53" i="21" s="1"/>
  <c r="G53" i="21" s="1"/>
  <c r="H55" i="19"/>
  <c r="A56" i="19"/>
  <c r="E53" i="22"/>
  <c r="F53" i="22" s="1"/>
  <c r="G53" i="22" s="1"/>
  <c r="H55" i="23"/>
  <c r="A56" i="23"/>
  <c r="E53" i="15"/>
  <c r="F53" i="15" s="1"/>
  <c r="G53" i="15" s="1"/>
  <c r="E54" i="12"/>
  <c r="F54" i="12" s="1"/>
  <c r="G54" i="12" s="1"/>
  <c r="A54" i="17"/>
  <c r="H53" i="17"/>
  <c r="E53" i="13"/>
  <c r="F53" i="13" s="1"/>
  <c r="G53" i="13" s="1"/>
  <c r="A56" i="14"/>
  <c r="H55" i="14"/>
  <c r="H54" i="13"/>
  <c r="A55" i="13"/>
  <c r="E54" i="16"/>
  <c r="F54" i="16" s="1"/>
  <c r="G54" i="16" s="1"/>
  <c r="H53" i="16"/>
  <c r="A54" i="16"/>
  <c r="H55" i="15"/>
  <c r="A56" i="15"/>
  <c r="A55" i="12"/>
  <c r="H54" i="12"/>
  <c r="H54" i="8"/>
  <c r="A55" i="8"/>
  <c r="H55" i="9"/>
  <c r="A56" i="9"/>
  <c r="E54" i="9"/>
  <c r="F54" i="9" s="1"/>
  <c r="G54" i="9" s="1"/>
  <c r="H54" i="10"/>
  <c r="A55" i="10"/>
  <c r="E54" i="8"/>
  <c r="F54" i="8" s="1"/>
  <c r="G54" i="8" s="1"/>
  <c r="A52" i="6"/>
  <c r="H51" i="6"/>
  <c r="E54" i="6"/>
  <c r="F54" i="6" s="1"/>
  <c r="G54" i="6" s="1"/>
  <c r="A55" i="5"/>
  <c r="A50" i="4"/>
  <c r="E51" i="3"/>
  <c r="F51" i="3" s="1"/>
  <c r="G51" i="3" s="1"/>
  <c r="A51" i="3"/>
  <c r="G49" i="1"/>
  <c r="H49" i="1" s="1"/>
  <c r="H48" i="1"/>
  <c r="A130" i="8" l="1"/>
  <c r="H129" i="8"/>
  <c r="H116" i="9"/>
  <c r="A117" i="9"/>
  <c r="D103" i="10"/>
  <c r="E102" i="10"/>
  <c r="F102" i="10" s="1"/>
  <c r="G102" i="10" s="1"/>
  <c r="H128" i="10"/>
  <c r="A129" i="10"/>
  <c r="E126" i="6"/>
  <c r="F126" i="6" s="1"/>
  <c r="G126" i="6" s="1"/>
  <c r="A129" i="6"/>
  <c r="H128" i="6"/>
  <c r="E113" i="3"/>
  <c r="F113" i="3" s="1"/>
  <c r="G113" i="3" s="1"/>
  <c r="H117" i="3"/>
  <c r="A118" i="3"/>
  <c r="D128" i="4"/>
  <c r="E127" i="4"/>
  <c r="F127" i="4" s="1"/>
  <c r="G127" i="4" s="1"/>
  <c r="H128" i="4"/>
  <c r="A129" i="4"/>
  <c r="H129" i="12"/>
  <c r="A130" i="12"/>
  <c r="H117" i="13"/>
  <c r="A118" i="13"/>
  <c r="H128" i="15"/>
  <c r="A129" i="15"/>
  <c r="D127" i="14"/>
  <c r="E126" i="14"/>
  <c r="F126" i="14" s="1"/>
  <c r="G126" i="14" s="1"/>
  <c r="H129" i="14"/>
  <c r="A130" i="14"/>
  <c r="A117" i="16"/>
  <c r="H116" i="16"/>
  <c r="E125" i="17"/>
  <c r="F125" i="17" s="1"/>
  <c r="G125" i="17" s="1"/>
  <c r="A130" i="17"/>
  <c r="H129" i="17"/>
  <c r="A118" i="19"/>
  <c r="H117" i="19"/>
  <c r="D103" i="20"/>
  <c r="E102" i="20"/>
  <c r="F102" i="20" s="1"/>
  <c r="G102" i="20" s="1"/>
  <c r="E54" i="28"/>
  <c r="F54" i="28" s="1"/>
  <c r="G54" i="28" s="1"/>
  <c r="A56" i="30"/>
  <c r="H55" i="30"/>
  <c r="H56" i="32"/>
  <c r="A56" i="31"/>
  <c r="H55" i="31"/>
  <c r="E54" i="30"/>
  <c r="F54" i="30" s="1"/>
  <c r="G54" i="30" s="1"/>
  <c r="E55" i="31"/>
  <c r="F55" i="31" s="1"/>
  <c r="G55" i="31" s="1"/>
  <c r="A57" i="23"/>
  <c r="H56" i="23"/>
  <c r="A57" i="19"/>
  <c r="H56" i="19"/>
  <c r="A56" i="24"/>
  <c r="H55" i="24"/>
  <c r="A56" i="20"/>
  <c r="H55" i="20"/>
  <c r="A56" i="25"/>
  <c r="H55" i="25"/>
  <c r="H55" i="18"/>
  <c r="A56" i="18"/>
  <c r="H54" i="22"/>
  <c r="A55" i="22"/>
  <c r="E55" i="19"/>
  <c r="F55" i="19" s="1"/>
  <c r="G55" i="19" s="1"/>
  <c r="H55" i="21"/>
  <c r="A56" i="21"/>
  <c r="E54" i="21"/>
  <c r="F54" i="21" s="1"/>
  <c r="G54" i="21" s="1"/>
  <c r="E54" i="25"/>
  <c r="F54" i="25" s="1"/>
  <c r="G54" i="25" s="1"/>
  <c r="D55" i="27"/>
  <c r="E54" i="27"/>
  <c r="F54" i="27" s="1"/>
  <c r="G54" i="27" s="1"/>
  <c r="E54" i="22"/>
  <c r="F54" i="22" s="1"/>
  <c r="G54" i="22" s="1"/>
  <c r="A58" i="29"/>
  <c r="H57" i="29"/>
  <c r="E56" i="18"/>
  <c r="F56" i="18" s="1"/>
  <c r="G56" i="18" s="1"/>
  <c r="A55" i="28"/>
  <c r="H54" i="28"/>
  <c r="H55" i="27"/>
  <c r="A56" i="27"/>
  <c r="H56" i="26"/>
  <c r="A57" i="26"/>
  <c r="E55" i="24"/>
  <c r="F55" i="24" s="1"/>
  <c r="G55" i="24" s="1"/>
  <c r="A56" i="12"/>
  <c r="H55" i="12"/>
  <c r="A57" i="15"/>
  <c r="H56" i="15"/>
  <c r="H54" i="16"/>
  <c r="A55" i="16"/>
  <c r="A56" i="13"/>
  <c r="H55" i="13"/>
  <c r="E54" i="13"/>
  <c r="F54" i="13" s="1"/>
  <c r="G54" i="13" s="1"/>
  <c r="E55" i="12"/>
  <c r="F55" i="12" s="1"/>
  <c r="G55" i="12" s="1"/>
  <c r="E54" i="15"/>
  <c r="F54" i="15" s="1"/>
  <c r="G54" i="15" s="1"/>
  <c r="E55" i="16"/>
  <c r="F55" i="16" s="1"/>
  <c r="G55" i="16" s="1"/>
  <c r="H56" i="14"/>
  <c r="A57" i="14"/>
  <c r="A55" i="17"/>
  <c r="H54" i="17"/>
  <c r="E55" i="8"/>
  <c r="F55" i="8" s="1"/>
  <c r="G55" i="8" s="1"/>
  <c r="E55" i="9"/>
  <c r="F55" i="9" s="1"/>
  <c r="G55" i="9" s="1"/>
  <c r="A56" i="10"/>
  <c r="H55" i="10"/>
  <c r="A57" i="9"/>
  <c r="H56" i="9"/>
  <c r="A56" i="8"/>
  <c r="H55" i="8"/>
  <c r="E55" i="6"/>
  <c r="F55" i="6" s="1"/>
  <c r="G55" i="6" s="1"/>
  <c r="H52" i="6"/>
  <c r="A53" i="6"/>
  <c r="A56" i="5"/>
  <c r="A52" i="3"/>
  <c r="E52" i="3"/>
  <c r="F52" i="3" s="1"/>
  <c r="G52" i="3" s="1"/>
  <c r="A131" i="8" l="1"/>
  <c r="H130" i="8"/>
  <c r="A118" i="9"/>
  <c r="H117" i="9"/>
  <c r="D104" i="10"/>
  <c r="E103" i="10"/>
  <c r="F103" i="10" s="1"/>
  <c r="G103" i="10" s="1"/>
  <c r="H129" i="10"/>
  <c r="A130" i="10"/>
  <c r="E127" i="6"/>
  <c r="F127" i="6" s="1"/>
  <c r="G127" i="6" s="1"/>
  <c r="H129" i="6"/>
  <c r="A130" i="6"/>
  <c r="E114" i="3"/>
  <c r="F114" i="3" s="1"/>
  <c r="G114" i="3" s="1"/>
  <c r="A119" i="3"/>
  <c r="H118" i="3"/>
  <c r="D129" i="4"/>
  <c r="E128" i="4"/>
  <c r="F128" i="4" s="1"/>
  <c r="G128" i="4" s="1"/>
  <c r="H129" i="4"/>
  <c r="A130" i="4"/>
  <c r="H130" i="12"/>
  <c r="A131" i="12"/>
  <c r="A119" i="13"/>
  <c r="H118" i="13"/>
  <c r="A130" i="15"/>
  <c r="H129" i="15"/>
  <c r="D128" i="14"/>
  <c r="E127" i="14"/>
  <c r="F127" i="14" s="1"/>
  <c r="G127" i="14" s="1"/>
  <c r="A131" i="14"/>
  <c r="H130" i="14"/>
  <c r="H117" i="16"/>
  <c r="A118" i="16"/>
  <c r="E126" i="17"/>
  <c r="F126" i="17" s="1"/>
  <c r="G126" i="17" s="1"/>
  <c r="H130" i="17"/>
  <c r="A131" i="17"/>
  <c r="H118" i="19"/>
  <c r="D104" i="20"/>
  <c r="E103" i="20"/>
  <c r="F103" i="20" s="1"/>
  <c r="G103" i="20" s="1"/>
  <c r="E55" i="28"/>
  <c r="F55" i="28" s="1"/>
  <c r="G55" i="28" s="1"/>
  <c r="A57" i="31"/>
  <c r="H56" i="31"/>
  <c r="E55" i="30"/>
  <c r="F55" i="30" s="1"/>
  <c r="G55" i="30" s="1"/>
  <c r="E56" i="31"/>
  <c r="F56" i="31" s="1"/>
  <c r="G56" i="31" s="1"/>
  <c r="H56" i="30"/>
  <c r="A57" i="30"/>
  <c r="E56" i="24"/>
  <c r="F56" i="24" s="1"/>
  <c r="G56" i="24" s="1"/>
  <c r="A57" i="27"/>
  <c r="H56" i="27"/>
  <c r="E55" i="22"/>
  <c r="F55" i="22" s="1"/>
  <c r="G55" i="22" s="1"/>
  <c r="A57" i="21"/>
  <c r="H56" i="21"/>
  <c r="A57" i="18"/>
  <c r="H56" i="18"/>
  <c r="E55" i="25"/>
  <c r="F55" i="25" s="1"/>
  <c r="G55" i="25" s="1"/>
  <c r="E57" i="18"/>
  <c r="F57" i="18" s="1"/>
  <c r="G57" i="18" s="1"/>
  <c r="H56" i="20"/>
  <c r="A57" i="20"/>
  <c r="A58" i="19"/>
  <c r="H57" i="19"/>
  <c r="H57" i="26"/>
  <c r="A58" i="26"/>
  <c r="A56" i="22"/>
  <c r="H55" i="22"/>
  <c r="A56" i="28"/>
  <c r="H55" i="28"/>
  <c r="A59" i="29"/>
  <c r="H58" i="29"/>
  <c r="D56" i="27"/>
  <c r="E55" i="27"/>
  <c r="F55" i="27" s="1"/>
  <c r="G55" i="27" s="1"/>
  <c r="E55" i="21"/>
  <c r="F55" i="21" s="1"/>
  <c r="G55" i="21" s="1"/>
  <c r="E56" i="19"/>
  <c r="F56" i="19" s="1"/>
  <c r="G56" i="19" s="1"/>
  <c r="H56" i="25"/>
  <c r="A57" i="25"/>
  <c r="A57" i="24"/>
  <c r="H56" i="24"/>
  <c r="A58" i="23"/>
  <c r="H57" i="23"/>
  <c r="E56" i="16"/>
  <c r="F56" i="16" s="1"/>
  <c r="G56" i="16" s="1"/>
  <c r="H55" i="17"/>
  <c r="A56" i="17"/>
  <c r="E56" i="12"/>
  <c r="F56" i="12" s="1"/>
  <c r="G56" i="12" s="1"/>
  <c r="H56" i="13"/>
  <c r="A57" i="13"/>
  <c r="A58" i="15"/>
  <c r="H57" i="15"/>
  <c r="A58" i="14"/>
  <c r="H57" i="14"/>
  <c r="E55" i="13"/>
  <c r="F55" i="13" s="1"/>
  <c r="G55" i="13" s="1"/>
  <c r="A56" i="16"/>
  <c r="H55" i="16"/>
  <c r="E55" i="15"/>
  <c r="F55" i="15" s="1"/>
  <c r="G55" i="15" s="1"/>
  <c r="H56" i="12"/>
  <c r="A57" i="12"/>
  <c r="E56" i="8"/>
  <c r="F56" i="8" s="1"/>
  <c r="G56" i="8" s="1"/>
  <c r="H56" i="10"/>
  <c r="A57" i="10"/>
  <c r="A57" i="8"/>
  <c r="H56" i="8"/>
  <c r="A58" i="9"/>
  <c r="H57" i="9"/>
  <c r="E56" i="9"/>
  <c r="F56" i="9" s="1"/>
  <c r="G56" i="9" s="1"/>
  <c r="E56" i="6"/>
  <c r="F56" i="6" s="1"/>
  <c r="G56" i="6" s="1"/>
  <c r="H53" i="6"/>
  <c r="A54" i="6"/>
  <c r="A57" i="5"/>
  <c r="A53" i="3"/>
  <c r="E53" i="3"/>
  <c r="F53" i="3" s="1"/>
  <c r="G53" i="3" s="1"/>
  <c r="H131" i="8" l="1"/>
  <c r="A132" i="8"/>
  <c r="H118" i="9"/>
  <c r="A119" i="9"/>
  <c r="D105" i="10"/>
  <c r="E104" i="10"/>
  <c r="F104" i="10" s="1"/>
  <c r="G104" i="10" s="1"/>
  <c r="A131" i="10"/>
  <c r="H130" i="10"/>
  <c r="E128" i="6"/>
  <c r="F128" i="6" s="1"/>
  <c r="G128" i="6" s="1"/>
  <c r="H130" i="6"/>
  <c r="A131" i="6"/>
  <c r="E115" i="3"/>
  <c r="F115" i="3" s="1"/>
  <c r="G115" i="3" s="1"/>
  <c r="A120" i="3"/>
  <c r="H119" i="3"/>
  <c r="D130" i="4"/>
  <c r="E129" i="4"/>
  <c r="F129" i="4" s="1"/>
  <c r="G129" i="4" s="1"/>
  <c r="A131" i="4"/>
  <c r="H130" i="4"/>
  <c r="H131" i="12"/>
  <c r="A132" i="12"/>
  <c r="H119" i="13"/>
  <c r="A120" i="13"/>
  <c r="H130" i="15"/>
  <c r="A131" i="15"/>
  <c r="D129" i="14"/>
  <c r="E128" i="14"/>
  <c r="F128" i="14" s="1"/>
  <c r="G128" i="14" s="1"/>
  <c r="A132" i="14"/>
  <c r="H131" i="14"/>
  <c r="H118" i="16"/>
  <c r="A119" i="16"/>
  <c r="E127" i="17"/>
  <c r="F127" i="17" s="1"/>
  <c r="G127" i="17" s="1"/>
  <c r="H131" i="17"/>
  <c r="A132" i="17"/>
  <c r="D105" i="20"/>
  <c r="E104" i="20"/>
  <c r="F104" i="20" s="1"/>
  <c r="G104" i="20" s="1"/>
  <c r="E56" i="28"/>
  <c r="F56" i="28" s="1"/>
  <c r="G56" i="28" s="1"/>
  <c r="A58" i="30"/>
  <c r="H57" i="30"/>
  <c r="E57" i="31"/>
  <c r="F57" i="31" s="1"/>
  <c r="G57" i="31" s="1"/>
  <c r="E56" i="30"/>
  <c r="F56" i="30" s="1"/>
  <c r="G56" i="30" s="1"/>
  <c r="A58" i="31"/>
  <c r="H57" i="31"/>
  <c r="E56" i="22"/>
  <c r="F56" i="22" s="1"/>
  <c r="G56" i="22" s="1"/>
  <c r="E57" i="24"/>
  <c r="F57" i="24" s="1"/>
  <c r="G57" i="24" s="1"/>
  <c r="A59" i="23"/>
  <c r="H58" i="23"/>
  <c r="E56" i="21"/>
  <c r="F56" i="21" s="1"/>
  <c r="G56" i="21" s="1"/>
  <c r="H59" i="29"/>
  <c r="A60" i="29"/>
  <c r="H56" i="22"/>
  <c r="A57" i="22"/>
  <c r="A59" i="19"/>
  <c r="H58" i="19"/>
  <c r="E58" i="18"/>
  <c r="F58" i="18" s="1"/>
  <c r="G58" i="18" s="1"/>
  <c r="H57" i="18"/>
  <c r="A58" i="18"/>
  <c r="A58" i="25"/>
  <c r="H57" i="25"/>
  <c r="A59" i="26"/>
  <c r="H58" i="26"/>
  <c r="A58" i="20"/>
  <c r="H57" i="20"/>
  <c r="E57" i="19"/>
  <c r="F57" i="19" s="1"/>
  <c r="G57" i="19" s="1"/>
  <c r="A58" i="24"/>
  <c r="H57" i="24"/>
  <c r="E56" i="27"/>
  <c r="F56" i="27" s="1"/>
  <c r="G56" i="27" s="1"/>
  <c r="D57" i="27"/>
  <c r="H56" i="28"/>
  <c r="A57" i="28"/>
  <c r="E56" i="25"/>
  <c r="F56" i="25" s="1"/>
  <c r="G56" i="25" s="1"/>
  <c r="A58" i="21"/>
  <c r="H57" i="21"/>
  <c r="A58" i="27"/>
  <c r="H57" i="27"/>
  <c r="A58" i="12"/>
  <c r="H57" i="12"/>
  <c r="A58" i="13"/>
  <c r="H57" i="13"/>
  <c r="A57" i="17"/>
  <c r="H56" i="17"/>
  <c r="H56" i="16"/>
  <c r="A57" i="16"/>
  <c r="H58" i="14"/>
  <c r="A59" i="14"/>
  <c r="E57" i="16"/>
  <c r="F57" i="16" s="1"/>
  <c r="G57" i="16" s="1"/>
  <c r="E56" i="15"/>
  <c r="F56" i="15" s="1"/>
  <c r="G56" i="15" s="1"/>
  <c r="E56" i="13"/>
  <c r="F56" i="13" s="1"/>
  <c r="G56" i="13" s="1"/>
  <c r="A59" i="15"/>
  <c r="H58" i="15"/>
  <c r="E57" i="12"/>
  <c r="F57" i="12" s="1"/>
  <c r="G57" i="12" s="1"/>
  <c r="H57" i="8"/>
  <c r="A58" i="8"/>
  <c r="E57" i="8"/>
  <c r="F57" i="8" s="1"/>
  <c r="G57" i="8" s="1"/>
  <c r="A58" i="10"/>
  <c r="H57" i="10"/>
  <c r="A59" i="9"/>
  <c r="H58" i="9"/>
  <c r="E57" i="9"/>
  <c r="F57" i="9" s="1"/>
  <c r="G57" i="9" s="1"/>
  <c r="A55" i="6"/>
  <c r="H54" i="6"/>
  <c r="E57" i="6"/>
  <c r="F57" i="6" s="1"/>
  <c r="G57" i="6" s="1"/>
  <c r="A58" i="5"/>
  <c r="A54" i="3"/>
  <c r="E54" i="3"/>
  <c r="F54" i="3" s="1"/>
  <c r="G54" i="3" s="1"/>
  <c r="H132" i="8" l="1"/>
  <c r="A133" i="8"/>
  <c r="H119" i="9"/>
  <c r="A120" i="9"/>
  <c r="D106" i="10"/>
  <c r="E105" i="10"/>
  <c r="F105" i="10" s="1"/>
  <c r="G105" i="10" s="1"/>
  <c r="H131" i="10"/>
  <c r="A132" i="10"/>
  <c r="E129" i="6"/>
  <c r="F129" i="6" s="1"/>
  <c r="G129" i="6" s="1"/>
  <c r="H131" i="6"/>
  <c r="A132" i="6"/>
  <c r="E116" i="3"/>
  <c r="F116" i="3" s="1"/>
  <c r="G116" i="3" s="1"/>
  <c r="A121" i="3"/>
  <c r="H120" i="3"/>
  <c r="D131" i="4"/>
  <c r="E130" i="4"/>
  <c r="F130" i="4" s="1"/>
  <c r="G130" i="4" s="1"/>
  <c r="H131" i="4"/>
  <c r="A132" i="4"/>
  <c r="A133" i="12"/>
  <c r="H132" i="12"/>
  <c r="H120" i="13"/>
  <c r="A121" i="13"/>
  <c r="A132" i="15"/>
  <c r="H131" i="15"/>
  <c r="D130" i="14"/>
  <c r="E129" i="14"/>
  <c r="F129" i="14" s="1"/>
  <c r="G129" i="14" s="1"/>
  <c r="A133" i="14"/>
  <c r="H132" i="14"/>
  <c r="H119" i="16"/>
  <c r="A120" i="16"/>
  <c r="E128" i="17"/>
  <c r="F128" i="17" s="1"/>
  <c r="G128" i="17" s="1"/>
  <c r="H132" i="17"/>
  <c r="D106" i="20"/>
  <c r="E105" i="20"/>
  <c r="F105" i="20" s="1"/>
  <c r="G105" i="20" s="1"/>
  <c r="E57" i="28"/>
  <c r="F57" i="28" s="1"/>
  <c r="G57" i="28" s="1"/>
  <c r="H58" i="31"/>
  <c r="A59" i="31"/>
  <c r="E57" i="30"/>
  <c r="F57" i="30" s="1"/>
  <c r="G57" i="30" s="1"/>
  <c r="E58" i="31"/>
  <c r="F58" i="31" s="1"/>
  <c r="G58" i="31" s="1"/>
  <c r="A59" i="30"/>
  <c r="H58" i="30"/>
  <c r="E59" i="18"/>
  <c r="F59" i="18" s="1"/>
  <c r="G59" i="18" s="1"/>
  <c r="A58" i="22"/>
  <c r="H57" i="22"/>
  <c r="E57" i="21"/>
  <c r="F57" i="21" s="1"/>
  <c r="G57" i="21" s="1"/>
  <c r="E58" i="19"/>
  <c r="F58" i="19" s="1"/>
  <c r="G58" i="19" s="1"/>
  <c r="A59" i="27"/>
  <c r="H58" i="27"/>
  <c r="E57" i="25"/>
  <c r="F57" i="25" s="1"/>
  <c r="G57" i="25" s="1"/>
  <c r="A59" i="20"/>
  <c r="H58" i="20"/>
  <c r="H58" i="25"/>
  <c r="A59" i="25"/>
  <c r="E58" i="24"/>
  <c r="F58" i="24" s="1"/>
  <c r="G58" i="24" s="1"/>
  <c r="E57" i="27"/>
  <c r="F57" i="27" s="1"/>
  <c r="G57" i="27" s="1"/>
  <c r="D58" i="27"/>
  <c r="A58" i="28"/>
  <c r="H57" i="28"/>
  <c r="A59" i="18"/>
  <c r="H58" i="18"/>
  <c r="A61" i="29"/>
  <c r="H60" i="29"/>
  <c r="A59" i="21"/>
  <c r="H58" i="21"/>
  <c r="H58" i="24"/>
  <c r="A59" i="24"/>
  <c r="A60" i="26"/>
  <c r="H59" i="26"/>
  <c r="H59" i="19"/>
  <c r="A60" i="19"/>
  <c r="H59" i="23"/>
  <c r="A60" i="23"/>
  <c r="E57" i="22"/>
  <c r="F57" i="22" s="1"/>
  <c r="G57" i="22" s="1"/>
  <c r="E58" i="12"/>
  <c r="F58" i="12" s="1"/>
  <c r="G58" i="12" s="1"/>
  <c r="E57" i="13"/>
  <c r="F57" i="13" s="1"/>
  <c r="G57" i="13" s="1"/>
  <c r="E58" i="16"/>
  <c r="F58" i="16" s="1"/>
  <c r="G58" i="16" s="1"/>
  <c r="A58" i="16"/>
  <c r="H57" i="16"/>
  <c r="H58" i="13"/>
  <c r="A59" i="13"/>
  <c r="E57" i="15"/>
  <c r="F57" i="15" s="1"/>
  <c r="G57" i="15" s="1"/>
  <c r="A60" i="14"/>
  <c r="H59" i="14"/>
  <c r="H59" i="15"/>
  <c r="A60" i="15"/>
  <c r="A58" i="17"/>
  <c r="H57" i="17"/>
  <c r="A59" i="12"/>
  <c r="H58" i="12"/>
  <c r="H58" i="10"/>
  <c r="A59" i="10"/>
  <c r="E58" i="9"/>
  <c r="F58" i="9" s="1"/>
  <c r="G58" i="9" s="1"/>
  <c r="A59" i="8"/>
  <c r="H58" i="8"/>
  <c r="E58" i="8"/>
  <c r="F58" i="8" s="1"/>
  <c r="G58" i="8" s="1"/>
  <c r="H59" i="9"/>
  <c r="A60" i="9"/>
  <c r="E58" i="6"/>
  <c r="F58" i="6" s="1"/>
  <c r="G58" i="6" s="1"/>
  <c r="A56" i="6"/>
  <c r="H55" i="6"/>
  <c r="A59" i="5"/>
  <c r="E55" i="3"/>
  <c r="F55" i="3" s="1"/>
  <c r="G55" i="3" s="1"/>
  <c r="A55" i="3"/>
  <c r="A134" i="8" l="1"/>
  <c r="H133" i="8"/>
  <c r="H120" i="9"/>
  <c r="A121" i="9"/>
  <c r="D107" i="10"/>
  <c r="E106" i="10"/>
  <c r="F106" i="10" s="1"/>
  <c r="G106" i="10" s="1"/>
  <c r="H132" i="10"/>
  <c r="A133" i="10"/>
  <c r="E130" i="6"/>
  <c r="F130" i="6" s="1"/>
  <c r="G130" i="6" s="1"/>
  <c r="A133" i="6"/>
  <c r="H132" i="6"/>
  <c r="E117" i="3"/>
  <c r="F117" i="3" s="1"/>
  <c r="G117" i="3" s="1"/>
  <c r="H121" i="3"/>
  <c r="A122" i="3"/>
  <c r="D132" i="4"/>
  <c r="E131" i="4"/>
  <c r="F131" i="4" s="1"/>
  <c r="G131" i="4" s="1"/>
  <c r="H132" i="4"/>
  <c r="A133" i="4"/>
  <c r="A134" i="12"/>
  <c r="H133" i="12"/>
  <c r="H121" i="13"/>
  <c r="A122" i="13"/>
  <c r="H132" i="15"/>
  <c r="A133" i="15"/>
  <c r="D131" i="14"/>
  <c r="E130" i="14"/>
  <c r="F130" i="14" s="1"/>
  <c r="G130" i="14" s="1"/>
  <c r="H133" i="14"/>
  <c r="A134" i="14"/>
  <c r="A121" i="16"/>
  <c r="H120" i="16"/>
  <c r="E129" i="17"/>
  <c r="F129" i="17" s="1"/>
  <c r="G129" i="17" s="1"/>
  <c r="D107" i="20"/>
  <c r="E106" i="20"/>
  <c r="F106" i="20" s="1"/>
  <c r="G106" i="20" s="1"/>
  <c r="E58" i="28"/>
  <c r="F58" i="28" s="1"/>
  <c r="G58" i="28" s="1"/>
  <c r="E58" i="30"/>
  <c r="F58" i="30" s="1"/>
  <c r="G58" i="30" s="1"/>
  <c r="A60" i="30"/>
  <c r="H59" i="30"/>
  <c r="E59" i="31"/>
  <c r="F59" i="31" s="1"/>
  <c r="G59" i="31" s="1"/>
  <c r="A60" i="31"/>
  <c r="H59" i="31"/>
  <c r="A61" i="19"/>
  <c r="H60" i="19"/>
  <c r="A60" i="24"/>
  <c r="H59" i="24"/>
  <c r="D59" i="27"/>
  <c r="E58" i="27"/>
  <c r="F58" i="27" s="1"/>
  <c r="G58" i="27" s="1"/>
  <c r="A60" i="25"/>
  <c r="H59" i="25"/>
  <c r="E58" i="25"/>
  <c r="F58" i="25" s="1"/>
  <c r="G58" i="25" s="1"/>
  <c r="E58" i="22"/>
  <c r="F58" i="22" s="1"/>
  <c r="G58" i="22" s="1"/>
  <c r="A62" i="29"/>
  <c r="H61" i="29"/>
  <c r="E59" i="19"/>
  <c r="F59" i="19" s="1"/>
  <c r="G59" i="19" s="1"/>
  <c r="H58" i="22"/>
  <c r="A59" i="22"/>
  <c r="A61" i="23"/>
  <c r="H60" i="23"/>
  <c r="E58" i="21"/>
  <c r="F58" i="21" s="1"/>
  <c r="G58" i="21" s="1"/>
  <c r="E60" i="18"/>
  <c r="F60" i="18" s="1"/>
  <c r="G60" i="18" s="1"/>
  <c r="A61" i="26"/>
  <c r="H60" i="26"/>
  <c r="H59" i="21"/>
  <c r="A60" i="21"/>
  <c r="H59" i="18"/>
  <c r="A60" i="18"/>
  <c r="A59" i="28"/>
  <c r="H58" i="28"/>
  <c r="E59" i="24"/>
  <c r="F59" i="24" s="1"/>
  <c r="G59" i="24" s="1"/>
  <c r="A60" i="20"/>
  <c r="H59" i="20"/>
  <c r="H59" i="27"/>
  <c r="A60" i="27"/>
  <c r="A61" i="15"/>
  <c r="H60" i="15"/>
  <c r="E58" i="15"/>
  <c r="F58" i="15" s="1"/>
  <c r="G58" i="15" s="1"/>
  <c r="E58" i="13"/>
  <c r="F58" i="13" s="1"/>
  <c r="G58" i="13" s="1"/>
  <c r="H58" i="16"/>
  <c r="A59" i="16"/>
  <c r="A60" i="12"/>
  <c r="H59" i="12"/>
  <c r="A60" i="13"/>
  <c r="H59" i="13"/>
  <c r="E59" i="12"/>
  <c r="F59" i="12" s="1"/>
  <c r="G59" i="12" s="1"/>
  <c r="A59" i="17"/>
  <c r="H58" i="17"/>
  <c r="H60" i="14"/>
  <c r="A61" i="14"/>
  <c r="E59" i="16"/>
  <c r="F59" i="16" s="1"/>
  <c r="G59" i="16" s="1"/>
  <c r="E59" i="8"/>
  <c r="F59" i="8" s="1"/>
  <c r="G59" i="8" s="1"/>
  <c r="E59" i="9"/>
  <c r="F59" i="9" s="1"/>
  <c r="G59" i="9" s="1"/>
  <c r="A60" i="10"/>
  <c r="H59" i="10"/>
  <c r="A61" i="9"/>
  <c r="H60" i="9"/>
  <c r="H59" i="8"/>
  <c r="A60" i="8"/>
  <c r="A57" i="6"/>
  <c r="H56" i="6"/>
  <c r="E59" i="6"/>
  <c r="F59" i="6" s="1"/>
  <c r="G59" i="6" s="1"/>
  <c r="A60" i="5"/>
  <c r="A56" i="3"/>
  <c r="E56" i="3"/>
  <c r="F56" i="3" s="1"/>
  <c r="G56" i="3" s="1"/>
  <c r="H134" i="8" l="1"/>
  <c r="A135" i="8"/>
  <c r="A122" i="9"/>
  <c r="H121" i="9"/>
  <c r="D108" i="10"/>
  <c r="E107" i="10"/>
  <c r="F107" i="10" s="1"/>
  <c r="G107" i="10" s="1"/>
  <c r="H133" i="10"/>
  <c r="A134" i="10"/>
  <c r="E131" i="6"/>
  <c r="F131" i="6" s="1"/>
  <c r="G131" i="6" s="1"/>
  <c r="H133" i="6"/>
  <c r="A134" i="6"/>
  <c r="E118" i="3"/>
  <c r="F118" i="3" s="1"/>
  <c r="G118" i="3" s="1"/>
  <c r="A123" i="3"/>
  <c r="H122" i="3"/>
  <c r="D133" i="4"/>
  <c r="E132" i="4"/>
  <c r="F132" i="4" s="1"/>
  <c r="G132" i="4" s="1"/>
  <c r="H133" i="4"/>
  <c r="A134" i="4"/>
  <c r="H134" i="12"/>
  <c r="A135" i="12"/>
  <c r="A123" i="13"/>
  <c r="H122" i="13"/>
  <c r="A134" i="15"/>
  <c r="H133" i="15"/>
  <c r="D132" i="14"/>
  <c r="E131" i="14"/>
  <c r="F131" i="14" s="1"/>
  <c r="G131" i="14" s="1"/>
  <c r="A135" i="14"/>
  <c r="H134" i="14"/>
  <c r="H121" i="16"/>
  <c r="A122" i="16"/>
  <c r="E130" i="17"/>
  <c r="F130" i="17" s="1"/>
  <c r="G130" i="17" s="1"/>
  <c r="D108" i="20"/>
  <c r="E107" i="20"/>
  <c r="F107" i="20" s="1"/>
  <c r="G107" i="20" s="1"/>
  <c r="E59" i="28"/>
  <c r="F59" i="28" s="1"/>
  <c r="G59" i="28" s="1"/>
  <c r="H60" i="31"/>
  <c r="H60" i="30"/>
  <c r="A61" i="30"/>
  <c r="E59" i="30"/>
  <c r="F59" i="30" s="1"/>
  <c r="G59" i="30" s="1"/>
  <c r="E60" i="31"/>
  <c r="F60" i="31" s="1"/>
  <c r="G60" i="31" s="1"/>
  <c r="A61" i="18"/>
  <c r="H60" i="18"/>
  <c r="E59" i="22"/>
  <c r="F59" i="22" s="1"/>
  <c r="G59" i="22" s="1"/>
  <c r="E60" i="24"/>
  <c r="F60" i="24" s="1"/>
  <c r="G60" i="24" s="1"/>
  <c r="H61" i="26"/>
  <c r="A62" i="26"/>
  <c r="E59" i="21"/>
  <c r="F59" i="21" s="1"/>
  <c r="G59" i="21" s="1"/>
  <c r="H60" i="25"/>
  <c r="A61" i="25"/>
  <c r="H60" i="24"/>
  <c r="A61" i="24"/>
  <c r="A61" i="27"/>
  <c r="H60" i="27"/>
  <c r="A61" i="21"/>
  <c r="H60" i="21"/>
  <c r="E59" i="25"/>
  <c r="F59" i="25" s="1"/>
  <c r="G59" i="25" s="1"/>
  <c r="A60" i="22"/>
  <c r="H59" i="22"/>
  <c r="H60" i="20"/>
  <c r="A61" i="20"/>
  <c r="A60" i="28"/>
  <c r="H59" i="28"/>
  <c r="E61" i="18"/>
  <c r="F61" i="18" s="1"/>
  <c r="G61" i="18" s="1"/>
  <c r="A62" i="23"/>
  <c r="H61" i="23"/>
  <c r="E60" i="19"/>
  <c r="F60" i="19" s="1"/>
  <c r="G60" i="19" s="1"/>
  <c r="A63" i="29"/>
  <c r="H62" i="29"/>
  <c r="D60" i="27"/>
  <c r="E59" i="27"/>
  <c r="F59" i="27" s="1"/>
  <c r="G59" i="27" s="1"/>
  <c r="A62" i="19"/>
  <c r="H61" i="19"/>
  <c r="A60" i="16"/>
  <c r="H59" i="16"/>
  <c r="E60" i="16"/>
  <c r="F60" i="16" s="1"/>
  <c r="G60" i="16" s="1"/>
  <c r="H59" i="17"/>
  <c r="A60" i="17"/>
  <c r="H60" i="13"/>
  <c r="A61" i="13"/>
  <c r="E59" i="15"/>
  <c r="F59" i="15" s="1"/>
  <c r="G59" i="15" s="1"/>
  <c r="A62" i="14"/>
  <c r="H61" i="14"/>
  <c r="E59" i="13"/>
  <c r="F59" i="13" s="1"/>
  <c r="G59" i="13" s="1"/>
  <c r="E60" i="12"/>
  <c r="F60" i="12" s="1"/>
  <c r="G60" i="12" s="1"/>
  <c r="H60" i="12"/>
  <c r="A61" i="12"/>
  <c r="A62" i="15"/>
  <c r="H61" i="15"/>
  <c r="E60" i="9"/>
  <c r="F60" i="9" s="1"/>
  <c r="G60" i="9" s="1"/>
  <c r="A61" i="8"/>
  <c r="H60" i="8"/>
  <c r="A62" i="9"/>
  <c r="H61" i="9"/>
  <c r="H60" i="10"/>
  <c r="A61" i="10"/>
  <c r="E60" i="8"/>
  <c r="F60" i="8" s="1"/>
  <c r="G60" i="8" s="1"/>
  <c r="H57" i="6"/>
  <c r="A58" i="6"/>
  <c r="E60" i="6"/>
  <c r="F60" i="6" s="1"/>
  <c r="G60" i="6" s="1"/>
  <c r="A61" i="5"/>
  <c r="E57" i="3"/>
  <c r="F57" i="3" s="1"/>
  <c r="G57" i="3" s="1"/>
  <c r="A57" i="3"/>
  <c r="H135" i="8" l="1"/>
  <c r="A136" i="8"/>
  <c r="H122" i="9"/>
  <c r="A123" i="9"/>
  <c r="D109" i="10"/>
  <c r="E108" i="10"/>
  <c r="F108" i="10" s="1"/>
  <c r="G108" i="10" s="1"/>
  <c r="A135" i="10"/>
  <c r="H134" i="10"/>
  <c r="E132" i="6"/>
  <c r="F132" i="6" s="1"/>
  <c r="G132" i="6" s="1"/>
  <c r="H134" i="6"/>
  <c r="A135" i="6"/>
  <c r="E119" i="3"/>
  <c r="F119" i="3" s="1"/>
  <c r="G119" i="3" s="1"/>
  <c r="A124" i="3"/>
  <c r="H123" i="3"/>
  <c r="D134" i="4"/>
  <c r="E133" i="4"/>
  <c r="F133" i="4" s="1"/>
  <c r="G133" i="4" s="1"/>
  <c r="A135" i="4"/>
  <c r="H134" i="4"/>
  <c r="H135" i="12"/>
  <c r="A136" i="12"/>
  <c r="A124" i="13"/>
  <c r="H123" i="13"/>
  <c r="H134" i="15"/>
  <c r="A135" i="15"/>
  <c r="D133" i="14"/>
  <c r="E132" i="14"/>
  <c r="F132" i="14" s="1"/>
  <c r="G132" i="14" s="1"/>
  <c r="A136" i="14"/>
  <c r="H135" i="14"/>
  <c r="H122" i="16"/>
  <c r="A123" i="16"/>
  <c r="E131" i="17"/>
  <c r="F131" i="17" s="1"/>
  <c r="G131" i="17" s="1"/>
  <c r="D109" i="20"/>
  <c r="E108" i="20"/>
  <c r="F108" i="20" s="1"/>
  <c r="G108" i="20" s="1"/>
  <c r="E60" i="28"/>
  <c r="F60" i="28" s="1"/>
  <c r="G60" i="28" s="1"/>
  <c r="A62" i="30"/>
  <c r="H61" i="30"/>
  <c r="E60" i="30"/>
  <c r="F60" i="30" s="1"/>
  <c r="G60" i="30" s="1"/>
  <c r="A62" i="24"/>
  <c r="H61" i="24"/>
  <c r="A63" i="26"/>
  <c r="H62" i="26"/>
  <c r="E60" i="22"/>
  <c r="F60" i="22" s="1"/>
  <c r="G60" i="22" s="1"/>
  <c r="A63" i="19"/>
  <c r="H63" i="19" s="1"/>
  <c r="H62" i="19"/>
  <c r="H60" i="28"/>
  <c r="A61" i="28"/>
  <c r="H60" i="22"/>
  <c r="A61" i="22"/>
  <c r="A62" i="21"/>
  <c r="H61" i="21"/>
  <c r="A63" i="23"/>
  <c r="H62" i="23"/>
  <c r="E61" i="19"/>
  <c r="F61" i="19" s="1"/>
  <c r="G61" i="19" s="1"/>
  <c r="E62" i="18"/>
  <c r="F62" i="18" s="1"/>
  <c r="G62" i="18" s="1"/>
  <c r="A62" i="20"/>
  <c r="H61" i="20"/>
  <c r="A62" i="25"/>
  <c r="H61" i="25"/>
  <c r="E61" i="24"/>
  <c r="F61" i="24" s="1"/>
  <c r="G61" i="24" s="1"/>
  <c r="H63" i="29"/>
  <c r="A64" i="29"/>
  <c r="E60" i="27"/>
  <c r="F60" i="27" s="1"/>
  <c r="G60" i="27" s="1"/>
  <c r="D61" i="27"/>
  <c r="E60" i="25"/>
  <c r="F60" i="25" s="1"/>
  <c r="G60" i="25" s="1"/>
  <c r="A62" i="27"/>
  <c r="H61" i="27"/>
  <c r="E60" i="21"/>
  <c r="F60" i="21" s="1"/>
  <c r="G60" i="21" s="1"/>
  <c r="H61" i="18"/>
  <c r="A62" i="18"/>
  <c r="A62" i="13"/>
  <c r="H61" i="13"/>
  <c r="E61" i="16"/>
  <c r="F61" i="16" s="1"/>
  <c r="G61" i="16" s="1"/>
  <c r="H62" i="15"/>
  <c r="A63" i="15"/>
  <c r="E61" i="12"/>
  <c r="F61" i="12" s="1"/>
  <c r="G61" i="12" s="1"/>
  <c r="A63" i="14"/>
  <c r="H62" i="14"/>
  <c r="A62" i="12"/>
  <c r="H61" i="12"/>
  <c r="A61" i="17"/>
  <c r="H60" i="17"/>
  <c r="E60" i="13"/>
  <c r="F60" i="13" s="1"/>
  <c r="G60" i="13" s="1"/>
  <c r="E60" i="15"/>
  <c r="F60" i="15" s="1"/>
  <c r="G60" i="15" s="1"/>
  <c r="H60" i="16"/>
  <c r="A61" i="16"/>
  <c r="E61" i="9"/>
  <c r="F61" i="9" s="1"/>
  <c r="G61" i="9" s="1"/>
  <c r="E61" i="8"/>
  <c r="F61" i="8" s="1"/>
  <c r="G61" i="8" s="1"/>
  <c r="A63" i="9"/>
  <c r="H63" i="9" s="1"/>
  <c r="H62" i="9"/>
  <c r="A62" i="10"/>
  <c r="H61" i="10"/>
  <c r="H61" i="8"/>
  <c r="A62" i="8"/>
  <c r="E61" i="6"/>
  <c r="F61" i="6" s="1"/>
  <c r="G61" i="6" s="1"/>
  <c r="A59" i="6"/>
  <c r="H58" i="6"/>
  <c r="A62" i="5"/>
  <c r="A58" i="3"/>
  <c r="E58" i="3"/>
  <c r="F58" i="3" s="1"/>
  <c r="G58" i="3" s="1"/>
  <c r="H136" i="8" l="1"/>
  <c r="A137" i="8"/>
  <c r="H123" i="9"/>
  <c r="A124" i="9"/>
  <c r="D110" i="10"/>
  <c r="E109" i="10"/>
  <c r="F109" i="10" s="1"/>
  <c r="G109" i="10" s="1"/>
  <c r="H135" i="10"/>
  <c r="A136" i="10"/>
  <c r="E133" i="6"/>
  <c r="F133" i="6" s="1"/>
  <c r="G133" i="6" s="1"/>
  <c r="H135" i="6"/>
  <c r="A136" i="6"/>
  <c r="E120" i="3"/>
  <c r="F120" i="3" s="1"/>
  <c r="G120" i="3" s="1"/>
  <c r="H124" i="3"/>
  <c r="A125" i="3"/>
  <c r="D135" i="4"/>
  <c r="E134" i="4"/>
  <c r="F134" i="4" s="1"/>
  <c r="G134" i="4" s="1"/>
  <c r="H135" i="4"/>
  <c r="A136" i="4"/>
  <c r="A137" i="12"/>
  <c r="H136" i="12"/>
  <c r="H124" i="13"/>
  <c r="A125" i="13"/>
  <c r="A136" i="15"/>
  <c r="H135" i="15"/>
  <c r="D134" i="14"/>
  <c r="E133" i="14"/>
  <c r="F133" i="14" s="1"/>
  <c r="G133" i="14" s="1"/>
  <c r="H136" i="14"/>
  <c r="A137" i="14"/>
  <c r="H123" i="16"/>
  <c r="A124" i="16"/>
  <c r="E132" i="17"/>
  <c r="F132" i="17" s="1"/>
  <c r="G132" i="17" s="1"/>
  <c r="D110" i="20"/>
  <c r="E109" i="20"/>
  <c r="F109" i="20" s="1"/>
  <c r="G109" i="20" s="1"/>
  <c r="E61" i="28"/>
  <c r="F61" i="28" s="1"/>
  <c r="G61" i="28" s="1"/>
  <c r="E61" i="30"/>
  <c r="F61" i="30" s="1"/>
  <c r="G61" i="30" s="1"/>
  <c r="A63" i="30"/>
  <c r="H62" i="30"/>
  <c r="H63" i="23"/>
  <c r="A64" i="23"/>
  <c r="A64" i="26"/>
  <c r="H63" i="26"/>
  <c r="H62" i="24"/>
  <c r="A63" i="24"/>
  <c r="A63" i="18"/>
  <c r="H62" i="18"/>
  <c r="E61" i="27"/>
  <c r="F61" i="27" s="1"/>
  <c r="G61" i="27" s="1"/>
  <c r="D62" i="27"/>
  <c r="E62" i="19"/>
  <c r="F62" i="19" s="1"/>
  <c r="G62" i="19" s="1"/>
  <c r="A62" i="28"/>
  <c r="H61" i="28"/>
  <c r="E61" i="25"/>
  <c r="F61" i="25" s="1"/>
  <c r="G61" i="25" s="1"/>
  <c r="H62" i="25"/>
  <c r="A63" i="25"/>
  <c r="H63" i="25" s="1"/>
  <c r="A63" i="27"/>
  <c r="H62" i="27"/>
  <c r="A63" i="20"/>
  <c r="H62" i="20"/>
  <c r="A63" i="21"/>
  <c r="H62" i="21"/>
  <c r="E61" i="22"/>
  <c r="F61" i="22" s="1"/>
  <c r="G61" i="22" s="1"/>
  <c r="E62" i="24"/>
  <c r="F62" i="24" s="1"/>
  <c r="G62" i="24" s="1"/>
  <c r="E61" i="21"/>
  <c r="F61" i="21" s="1"/>
  <c r="G61" i="21" s="1"/>
  <c r="A65" i="29"/>
  <c r="H64" i="29"/>
  <c r="E63" i="18"/>
  <c r="F63" i="18" s="1"/>
  <c r="G63" i="18" s="1"/>
  <c r="A62" i="22"/>
  <c r="H61" i="22"/>
  <c r="A62" i="16"/>
  <c r="H61" i="16"/>
  <c r="E62" i="12"/>
  <c r="F62" i="12" s="1"/>
  <c r="G62" i="12" s="1"/>
  <c r="E62" i="16"/>
  <c r="F62" i="16" s="1"/>
  <c r="G62" i="16" s="1"/>
  <c r="E61" i="13"/>
  <c r="F61" i="13" s="1"/>
  <c r="G61" i="13" s="1"/>
  <c r="A63" i="12"/>
  <c r="H62" i="12"/>
  <c r="E61" i="15"/>
  <c r="F61" i="15" s="1"/>
  <c r="G61" i="15" s="1"/>
  <c r="H63" i="15"/>
  <c r="A64" i="15"/>
  <c r="A62" i="17"/>
  <c r="H61" i="17"/>
  <c r="A64" i="14"/>
  <c r="H63" i="14"/>
  <c r="H62" i="13"/>
  <c r="A63" i="13"/>
  <c r="H63" i="13" s="1"/>
  <c r="A63" i="8"/>
  <c r="H62" i="8"/>
  <c r="H62" i="10"/>
  <c r="A63" i="10"/>
  <c r="E62" i="9"/>
  <c r="F62" i="9" s="1"/>
  <c r="G62" i="9" s="1"/>
  <c r="E62" i="8"/>
  <c r="F62" i="8" s="1"/>
  <c r="G62" i="8" s="1"/>
  <c r="E62" i="6"/>
  <c r="F62" i="6" s="1"/>
  <c r="G62" i="6" s="1"/>
  <c r="A60" i="6"/>
  <c r="H59" i="6"/>
  <c r="A63" i="5"/>
  <c r="E59" i="3"/>
  <c r="F59" i="3" s="1"/>
  <c r="G59" i="3" s="1"/>
  <c r="A59" i="3"/>
  <c r="A138" i="8" l="1"/>
  <c r="H137" i="8"/>
  <c r="E63" i="9"/>
  <c r="F63" i="9" s="1"/>
  <c r="G63" i="9" s="1"/>
  <c r="H124" i="9"/>
  <c r="A125" i="9"/>
  <c r="D111" i="10"/>
  <c r="E110" i="10"/>
  <c r="F110" i="10" s="1"/>
  <c r="G110" i="10" s="1"/>
  <c r="H136" i="10"/>
  <c r="A137" i="10"/>
  <c r="E134" i="6"/>
  <c r="F134" i="6" s="1"/>
  <c r="G134" i="6" s="1"/>
  <c r="A137" i="6"/>
  <c r="H136" i="6"/>
  <c r="E121" i="3"/>
  <c r="F121" i="3" s="1"/>
  <c r="G121" i="3" s="1"/>
  <c r="H125" i="3"/>
  <c r="A126" i="3"/>
  <c r="D136" i="4"/>
  <c r="E135" i="4"/>
  <c r="F135" i="4" s="1"/>
  <c r="G135" i="4" s="1"/>
  <c r="H136" i="4"/>
  <c r="A137" i="4"/>
  <c r="A138" i="12"/>
  <c r="H137" i="12"/>
  <c r="H125" i="13"/>
  <c r="A126" i="13"/>
  <c r="H136" i="15"/>
  <c r="A137" i="15"/>
  <c r="D135" i="14"/>
  <c r="E134" i="14"/>
  <c r="F134" i="14" s="1"/>
  <c r="G134" i="14" s="1"/>
  <c r="H137" i="14"/>
  <c r="A138" i="14"/>
  <c r="E63" i="16"/>
  <c r="F63" i="16" s="1"/>
  <c r="G63" i="16" s="1"/>
  <c r="A125" i="16"/>
  <c r="H124" i="16"/>
  <c r="E63" i="19"/>
  <c r="F63" i="19" s="1"/>
  <c r="G63" i="19" s="1"/>
  <c r="D111" i="20"/>
  <c r="E110" i="20"/>
  <c r="F110" i="20" s="1"/>
  <c r="G110" i="20" s="1"/>
  <c r="E62" i="28"/>
  <c r="F62" i="28" s="1"/>
  <c r="G62" i="28" s="1"/>
  <c r="E62" i="30"/>
  <c r="F62" i="30" s="1"/>
  <c r="G62" i="30" s="1"/>
  <c r="H63" i="30"/>
  <c r="H62" i="22"/>
  <c r="A63" i="22"/>
  <c r="H63" i="22" s="1"/>
  <c r="A66" i="29"/>
  <c r="H65" i="29"/>
  <c r="H63" i="21"/>
  <c r="A64" i="21"/>
  <c r="H63" i="27"/>
  <c r="A64" i="27"/>
  <c r="H63" i="18"/>
  <c r="A64" i="18"/>
  <c r="H64" i="26"/>
  <c r="A65" i="26"/>
  <c r="E63" i="24"/>
  <c r="F63" i="24" s="1"/>
  <c r="G63" i="24" s="1"/>
  <c r="D63" i="27"/>
  <c r="E62" i="27"/>
  <c r="F62" i="27" s="1"/>
  <c r="G62" i="27" s="1"/>
  <c r="A64" i="24"/>
  <c r="H63" i="24"/>
  <c r="A65" i="23"/>
  <c r="H64" i="23"/>
  <c r="E62" i="25"/>
  <c r="F62" i="25" s="1"/>
  <c r="G62" i="25" s="1"/>
  <c r="E62" i="21"/>
  <c r="F62" i="21" s="1"/>
  <c r="G62" i="21" s="1"/>
  <c r="E64" i="18"/>
  <c r="F64" i="18" s="1"/>
  <c r="G64" i="18" s="1"/>
  <c r="E62" i="22"/>
  <c r="F62" i="22" s="1"/>
  <c r="G62" i="22" s="1"/>
  <c r="A64" i="20"/>
  <c r="H63" i="20"/>
  <c r="A63" i="28"/>
  <c r="H63" i="28" s="1"/>
  <c r="H62" i="28"/>
  <c r="A63" i="17"/>
  <c r="H62" i="17"/>
  <c r="E62" i="15"/>
  <c r="F62" i="15" s="1"/>
  <c r="G62" i="15" s="1"/>
  <c r="E62" i="13"/>
  <c r="F62" i="13" s="1"/>
  <c r="G62" i="13" s="1"/>
  <c r="E63" i="12"/>
  <c r="F63" i="12" s="1"/>
  <c r="G63" i="12" s="1"/>
  <c r="A65" i="15"/>
  <c r="H64" i="15"/>
  <c r="H64" i="14"/>
  <c r="A65" i="14"/>
  <c r="A64" i="12"/>
  <c r="H63" i="12"/>
  <c r="H62" i="16"/>
  <c r="A63" i="16"/>
  <c r="H63" i="16" s="1"/>
  <c r="E63" i="8"/>
  <c r="F63" i="8" s="1"/>
  <c r="G63" i="8" s="1"/>
  <c r="A64" i="10"/>
  <c r="H63" i="10"/>
  <c r="H63" i="8"/>
  <c r="A64" i="8"/>
  <c r="H60" i="6"/>
  <c r="A61" i="6"/>
  <c r="E63" i="6"/>
  <c r="F63" i="6" s="1"/>
  <c r="G63" i="6" s="1"/>
  <c r="A64" i="5"/>
  <c r="A60" i="3"/>
  <c r="E60" i="3"/>
  <c r="F60" i="3" s="1"/>
  <c r="G60" i="3" s="1"/>
  <c r="A139" i="8" l="1"/>
  <c r="H138" i="8"/>
  <c r="E64" i="9"/>
  <c r="F64" i="9" s="1"/>
  <c r="G64" i="9" s="1"/>
  <c r="A126" i="9"/>
  <c r="H125" i="9"/>
  <c r="D112" i="10"/>
  <c r="E111" i="10"/>
  <c r="F111" i="10" s="1"/>
  <c r="G111" i="10" s="1"/>
  <c r="H137" i="10"/>
  <c r="A138" i="10"/>
  <c r="E135" i="6"/>
  <c r="F135" i="6" s="1"/>
  <c r="G135" i="6" s="1"/>
  <c r="H137" i="6"/>
  <c r="A138" i="6"/>
  <c r="E122" i="3"/>
  <c r="F122" i="3" s="1"/>
  <c r="G122" i="3" s="1"/>
  <c r="A127" i="3"/>
  <c r="H126" i="3"/>
  <c r="D137" i="4"/>
  <c r="E136" i="4"/>
  <c r="F136" i="4" s="1"/>
  <c r="G136" i="4" s="1"/>
  <c r="H137" i="4"/>
  <c r="A138" i="4"/>
  <c r="A139" i="12"/>
  <c r="H138" i="12"/>
  <c r="E63" i="13"/>
  <c r="F63" i="13" s="1"/>
  <c r="G63" i="13" s="1"/>
  <c r="A127" i="13"/>
  <c r="H126" i="13"/>
  <c r="A138" i="15"/>
  <c r="H137" i="15"/>
  <c r="D136" i="14"/>
  <c r="E135" i="14"/>
  <c r="F135" i="14" s="1"/>
  <c r="G135" i="14" s="1"/>
  <c r="A139" i="14"/>
  <c r="H138" i="14"/>
  <c r="E64" i="16"/>
  <c r="F64" i="16" s="1"/>
  <c r="G64" i="16" s="1"/>
  <c r="H125" i="16"/>
  <c r="A126" i="16"/>
  <c r="E64" i="19"/>
  <c r="F64" i="19" s="1"/>
  <c r="G64" i="19" s="1"/>
  <c r="E111" i="20"/>
  <c r="F111" i="20" s="1"/>
  <c r="G111" i="20" s="1"/>
  <c r="E63" i="22"/>
  <c r="F63" i="22" s="1"/>
  <c r="G63" i="22" s="1"/>
  <c r="E63" i="25"/>
  <c r="F63" i="25" s="1"/>
  <c r="G63" i="25" s="1"/>
  <c r="E63" i="28"/>
  <c r="F63" i="28" s="1"/>
  <c r="G63" i="28" s="1"/>
  <c r="E63" i="30"/>
  <c r="F63" i="30" s="1"/>
  <c r="G63" i="30" s="1"/>
  <c r="H65" i="26"/>
  <c r="A66" i="26"/>
  <c r="A65" i="27"/>
  <c r="H64" i="27"/>
  <c r="E63" i="21"/>
  <c r="F63" i="21" s="1"/>
  <c r="G63" i="21" s="1"/>
  <c r="A66" i="23"/>
  <c r="H65" i="23"/>
  <c r="D64" i="27"/>
  <c r="E63" i="27"/>
  <c r="F63" i="27" s="1"/>
  <c r="G63" i="27" s="1"/>
  <c r="A67" i="29"/>
  <c r="H66" i="29"/>
  <c r="E64" i="24"/>
  <c r="F64" i="24" s="1"/>
  <c r="G64" i="24" s="1"/>
  <c r="A65" i="18"/>
  <c r="H64" i="18"/>
  <c r="A65" i="21"/>
  <c r="H64" i="21"/>
  <c r="H64" i="20"/>
  <c r="A65" i="20"/>
  <c r="E65" i="18"/>
  <c r="F65" i="18" s="1"/>
  <c r="G65" i="18" s="1"/>
  <c r="H64" i="24"/>
  <c r="A65" i="24"/>
  <c r="A66" i="14"/>
  <c r="H65" i="14"/>
  <c r="E64" i="12"/>
  <c r="F64" i="12" s="1"/>
  <c r="G64" i="12" s="1"/>
  <c r="E63" i="15"/>
  <c r="F63" i="15" s="1"/>
  <c r="G63" i="15" s="1"/>
  <c r="H64" i="12"/>
  <c r="A65" i="12"/>
  <c r="A66" i="15"/>
  <c r="H65" i="15"/>
  <c r="H63" i="17"/>
  <c r="A64" i="17"/>
  <c r="A65" i="8"/>
  <c r="H64" i="8"/>
  <c r="E64" i="8"/>
  <c r="F64" i="8" s="1"/>
  <c r="G64" i="8" s="1"/>
  <c r="H64" i="10"/>
  <c r="A65" i="10"/>
  <c r="H61" i="6"/>
  <c r="A62" i="6"/>
  <c r="E64" i="6"/>
  <c r="F64" i="6" s="1"/>
  <c r="G64" i="6" s="1"/>
  <c r="A65" i="5"/>
  <c r="E61" i="3"/>
  <c r="F61" i="3" s="1"/>
  <c r="G61" i="3" s="1"/>
  <c r="A61" i="3"/>
  <c r="H139" i="8" l="1"/>
  <c r="A140" i="8"/>
  <c r="E65" i="9"/>
  <c r="F65" i="9" s="1"/>
  <c r="G65" i="9" s="1"/>
  <c r="H126" i="9"/>
  <c r="A127" i="9"/>
  <c r="D113" i="10"/>
  <c r="E112" i="10"/>
  <c r="F112" i="10" s="1"/>
  <c r="G112" i="10" s="1"/>
  <c r="A139" i="10"/>
  <c r="H138" i="10"/>
  <c r="E136" i="6"/>
  <c r="F136" i="6" s="1"/>
  <c r="G136" i="6" s="1"/>
  <c r="H138" i="6"/>
  <c r="A139" i="6"/>
  <c r="E123" i="3"/>
  <c r="F123" i="3" s="1"/>
  <c r="G123" i="3" s="1"/>
  <c r="H127" i="3"/>
  <c r="A128" i="3"/>
  <c r="D138" i="4"/>
  <c r="E137" i="4"/>
  <c r="F137" i="4" s="1"/>
  <c r="G137" i="4" s="1"/>
  <c r="A139" i="4"/>
  <c r="H138" i="4"/>
  <c r="H139" i="12"/>
  <c r="A140" i="12"/>
  <c r="E64" i="13"/>
  <c r="F64" i="13" s="1"/>
  <c r="G64" i="13" s="1"/>
  <c r="H127" i="13"/>
  <c r="A128" i="13"/>
  <c r="A139" i="15"/>
  <c r="H138" i="15"/>
  <c r="D137" i="14"/>
  <c r="E136" i="14"/>
  <c r="F136" i="14" s="1"/>
  <c r="G136" i="14" s="1"/>
  <c r="H139" i="14"/>
  <c r="A140" i="14"/>
  <c r="E65" i="16"/>
  <c r="F65" i="16" s="1"/>
  <c r="G65" i="16" s="1"/>
  <c r="H126" i="16"/>
  <c r="A127" i="16"/>
  <c r="E65" i="19"/>
  <c r="F65" i="19" s="1"/>
  <c r="G65" i="19" s="1"/>
  <c r="E64" i="22"/>
  <c r="F64" i="22" s="1"/>
  <c r="G64" i="22" s="1"/>
  <c r="E64" i="25"/>
  <c r="F64" i="25" s="1"/>
  <c r="G64" i="25" s="1"/>
  <c r="E64" i="28"/>
  <c r="F64" i="28" s="1"/>
  <c r="G64" i="28" s="1"/>
  <c r="A66" i="24"/>
  <c r="H65" i="24"/>
  <c r="A66" i="20"/>
  <c r="H65" i="20"/>
  <c r="H65" i="18"/>
  <c r="A66" i="18"/>
  <c r="H67" i="29"/>
  <c r="A67" i="23"/>
  <c r="H66" i="23"/>
  <c r="A66" i="27"/>
  <c r="H65" i="27"/>
  <c r="E66" i="18"/>
  <c r="F66" i="18" s="1"/>
  <c r="G66" i="18" s="1"/>
  <c r="A66" i="21"/>
  <c r="H65" i="21"/>
  <c r="E64" i="27"/>
  <c r="F64" i="27" s="1"/>
  <c r="G64" i="27" s="1"/>
  <c r="D65" i="27"/>
  <c r="E64" i="21"/>
  <c r="F64" i="21" s="1"/>
  <c r="G64" i="21" s="1"/>
  <c r="E65" i="24"/>
  <c r="F65" i="24" s="1"/>
  <c r="G65" i="24" s="1"/>
  <c r="A67" i="26"/>
  <c r="H66" i="26"/>
  <c r="A65" i="17"/>
  <c r="H64" i="17"/>
  <c r="A66" i="12"/>
  <c r="H65" i="12"/>
  <c r="E65" i="12"/>
  <c r="F65" i="12" s="1"/>
  <c r="G65" i="12" s="1"/>
  <c r="A67" i="15"/>
  <c r="H66" i="15"/>
  <c r="E64" i="15"/>
  <c r="F64" i="15" s="1"/>
  <c r="G64" i="15" s="1"/>
  <c r="A67" i="14"/>
  <c r="H66" i="14"/>
  <c r="E65" i="8"/>
  <c r="F65" i="8" s="1"/>
  <c r="G65" i="8" s="1"/>
  <c r="A66" i="10"/>
  <c r="H65" i="10"/>
  <c r="H65" i="8"/>
  <c r="A66" i="8"/>
  <c r="A63" i="6"/>
  <c r="H62" i="6"/>
  <c r="E65" i="6"/>
  <c r="F65" i="6" s="1"/>
  <c r="G65" i="6" s="1"/>
  <c r="A66" i="5"/>
  <c r="A62" i="3"/>
  <c r="E62" i="3"/>
  <c r="F62" i="3" s="1"/>
  <c r="G62" i="3" s="1"/>
  <c r="H140" i="8" l="1"/>
  <c r="A141" i="8"/>
  <c r="E66" i="9"/>
  <c r="F66" i="9" s="1"/>
  <c r="G66" i="9" s="1"/>
  <c r="H127" i="9"/>
  <c r="A128" i="9"/>
  <c r="D114" i="10"/>
  <c r="E113" i="10"/>
  <c r="F113" i="10" s="1"/>
  <c r="G113" i="10" s="1"/>
  <c r="H139" i="10"/>
  <c r="A140" i="10"/>
  <c r="E137" i="6"/>
  <c r="F137" i="6" s="1"/>
  <c r="G137" i="6" s="1"/>
  <c r="H139" i="6"/>
  <c r="A140" i="6"/>
  <c r="E124" i="3"/>
  <c r="F124" i="3" s="1"/>
  <c r="G124" i="3" s="1"/>
  <c r="H128" i="3"/>
  <c r="A129" i="3"/>
  <c r="D139" i="4"/>
  <c r="E138" i="4"/>
  <c r="F138" i="4" s="1"/>
  <c r="G138" i="4" s="1"/>
  <c r="H139" i="4"/>
  <c r="A140" i="4"/>
  <c r="A141" i="12"/>
  <c r="H140" i="12"/>
  <c r="E65" i="13"/>
  <c r="F65" i="13" s="1"/>
  <c r="G65" i="13" s="1"/>
  <c r="H128" i="13"/>
  <c r="A129" i="13"/>
  <c r="H139" i="15"/>
  <c r="A140" i="15"/>
  <c r="D138" i="14"/>
  <c r="E137" i="14"/>
  <c r="F137" i="14" s="1"/>
  <c r="G137" i="14" s="1"/>
  <c r="H140" i="14"/>
  <c r="A141" i="14"/>
  <c r="E66" i="16"/>
  <c r="F66" i="16" s="1"/>
  <c r="G66" i="16" s="1"/>
  <c r="H127" i="16"/>
  <c r="A128" i="16"/>
  <c r="E66" i="19"/>
  <c r="F66" i="19" s="1"/>
  <c r="G66" i="19" s="1"/>
  <c r="E65" i="22"/>
  <c r="F65" i="22" s="1"/>
  <c r="G65" i="22" s="1"/>
  <c r="E65" i="25"/>
  <c r="F65" i="25" s="1"/>
  <c r="G65" i="25" s="1"/>
  <c r="E65" i="28"/>
  <c r="F65" i="28" s="1"/>
  <c r="G65" i="28" s="1"/>
  <c r="A68" i="26"/>
  <c r="H67" i="26"/>
  <c r="A67" i="21"/>
  <c r="H66" i="21"/>
  <c r="A67" i="27"/>
  <c r="H66" i="27"/>
  <c r="A67" i="20"/>
  <c r="H66" i="20"/>
  <c r="E65" i="21"/>
  <c r="F65" i="21" s="1"/>
  <c r="G65" i="21" s="1"/>
  <c r="E65" i="27"/>
  <c r="F65" i="27" s="1"/>
  <c r="G65" i="27" s="1"/>
  <c r="D66" i="27"/>
  <c r="E67" i="18"/>
  <c r="F67" i="18" s="1"/>
  <c r="G67" i="18" s="1"/>
  <c r="A67" i="18"/>
  <c r="H66" i="18"/>
  <c r="E66" i="24"/>
  <c r="F66" i="24" s="1"/>
  <c r="G66" i="24" s="1"/>
  <c r="H67" i="23"/>
  <c r="A68" i="23"/>
  <c r="H66" i="24"/>
  <c r="A67" i="24"/>
  <c r="A68" i="14"/>
  <c r="H67" i="14"/>
  <c r="H67" i="15"/>
  <c r="A68" i="15"/>
  <c r="A67" i="12"/>
  <c r="H66" i="12"/>
  <c r="E65" i="15"/>
  <c r="F65" i="15" s="1"/>
  <c r="G65" i="15" s="1"/>
  <c r="E66" i="12"/>
  <c r="F66" i="12" s="1"/>
  <c r="G66" i="12" s="1"/>
  <c r="A66" i="17"/>
  <c r="H65" i="17"/>
  <c r="E66" i="8"/>
  <c r="F66" i="8" s="1"/>
  <c r="G66" i="8" s="1"/>
  <c r="A67" i="8"/>
  <c r="H66" i="8"/>
  <c r="H66" i="10"/>
  <c r="A67" i="10"/>
  <c r="E66" i="6"/>
  <c r="F66" i="6" s="1"/>
  <c r="G66" i="6" s="1"/>
  <c r="H63" i="6"/>
  <c r="A64" i="6"/>
  <c r="A67" i="5"/>
  <c r="E63" i="3"/>
  <c r="F63" i="3" s="1"/>
  <c r="G63" i="3" s="1"/>
  <c r="A63" i="3"/>
  <c r="A142" i="8" l="1"/>
  <c r="H141" i="8"/>
  <c r="E67" i="9"/>
  <c r="F67" i="9" s="1"/>
  <c r="G67" i="9" s="1"/>
  <c r="H128" i="9"/>
  <c r="A129" i="9"/>
  <c r="D115" i="10"/>
  <c r="E114" i="10"/>
  <c r="F114" i="10" s="1"/>
  <c r="G114" i="10" s="1"/>
  <c r="H140" i="10"/>
  <c r="A141" i="10"/>
  <c r="E138" i="6"/>
  <c r="F138" i="6" s="1"/>
  <c r="G138" i="6" s="1"/>
  <c r="A141" i="6"/>
  <c r="H140" i="6"/>
  <c r="E125" i="3"/>
  <c r="F125" i="3" s="1"/>
  <c r="G125" i="3" s="1"/>
  <c r="H129" i="3"/>
  <c r="A130" i="3"/>
  <c r="D140" i="4"/>
  <c r="E139" i="4"/>
  <c r="F139" i="4" s="1"/>
  <c r="G139" i="4" s="1"/>
  <c r="H140" i="4"/>
  <c r="A141" i="4"/>
  <c r="A142" i="12"/>
  <c r="H141" i="12"/>
  <c r="E66" i="13"/>
  <c r="F66" i="13" s="1"/>
  <c r="G66" i="13" s="1"/>
  <c r="H129" i="13"/>
  <c r="A130" i="13"/>
  <c r="A141" i="15"/>
  <c r="H140" i="15"/>
  <c r="D139" i="14"/>
  <c r="E138" i="14"/>
  <c r="F138" i="14" s="1"/>
  <c r="G138" i="14" s="1"/>
  <c r="H141" i="14"/>
  <c r="A142" i="14"/>
  <c r="E67" i="16"/>
  <c r="F67" i="16" s="1"/>
  <c r="G67" i="16" s="1"/>
  <c r="A129" i="16"/>
  <c r="H128" i="16"/>
  <c r="E67" i="19"/>
  <c r="F67" i="19" s="1"/>
  <c r="G67" i="19" s="1"/>
  <c r="E66" i="22"/>
  <c r="F66" i="22" s="1"/>
  <c r="G66" i="22" s="1"/>
  <c r="E66" i="25"/>
  <c r="F66" i="25" s="1"/>
  <c r="G66" i="25" s="1"/>
  <c r="E66" i="28"/>
  <c r="F66" i="28" s="1"/>
  <c r="G66" i="28" s="1"/>
  <c r="A68" i="24"/>
  <c r="H67" i="24"/>
  <c r="D67" i="27"/>
  <c r="E66" i="27"/>
  <c r="F66" i="27" s="1"/>
  <c r="G66" i="27" s="1"/>
  <c r="E67" i="24"/>
  <c r="F67" i="24" s="1"/>
  <c r="G67" i="24" s="1"/>
  <c r="H67" i="18"/>
  <c r="A68" i="18"/>
  <c r="A68" i="20"/>
  <c r="H67" i="20"/>
  <c r="H67" i="21"/>
  <c r="A68" i="21"/>
  <c r="E68" i="18"/>
  <c r="F68" i="18" s="1"/>
  <c r="G68" i="18" s="1"/>
  <c r="E66" i="21"/>
  <c r="F66" i="21" s="1"/>
  <c r="G66" i="21" s="1"/>
  <c r="A69" i="23"/>
  <c r="H68" i="23"/>
  <c r="H67" i="27"/>
  <c r="A68" i="27"/>
  <c r="A69" i="26"/>
  <c r="H68" i="26"/>
  <c r="E66" i="15"/>
  <c r="F66" i="15" s="1"/>
  <c r="G66" i="15" s="1"/>
  <c r="A69" i="15"/>
  <c r="H68" i="15"/>
  <c r="A67" i="17"/>
  <c r="H66" i="17"/>
  <c r="E67" i="12"/>
  <c r="F67" i="12" s="1"/>
  <c r="G67" i="12" s="1"/>
  <c r="A68" i="12"/>
  <c r="H67" i="12"/>
  <c r="H68" i="14"/>
  <c r="A69" i="14"/>
  <c r="H67" i="8"/>
  <c r="A68" i="8"/>
  <c r="A68" i="10"/>
  <c r="H67" i="10"/>
  <c r="E67" i="8"/>
  <c r="F67" i="8" s="1"/>
  <c r="G67" i="8" s="1"/>
  <c r="A65" i="6"/>
  <c r="H64" i="6"/>
  <c r="E67" i="6"/>
  <c r="F67" i="6" s="1"/>
  <c r="G67" i="6" s="1"/>
  <c r="A68" i="5"/>
  <c r="H142" i="8" l="1"/>
  <c r="A143" i="8"/>
  <c r="E68" i="9"/>
  <c r="F68" i="9" s="1"/>
  <c r="G68" i="9" s="1"/>
  <c r="A130" i="9"/>
  <c r="H129" i="9"/>
  <c r="D116" i="10"/>
  <c r="E115" i="10"/>
  <c r="F115" i="10" s="1"/>
  <c r="G115" i="10" s="1"/>
  <c r="H141" i="10"/>
  <c r="A142" i="10"/>
  <c r="E139" i="6"/>
  <c r="F139" i="6" s="1"/>
  <c r="G139" i="6" s="1"/>
  <c r="H141" i="6"/>
  <c r="A142" i="6"/>
  <c r="E126" i="3"/>
  <c r="F126" i="3" s="1"/>
  <c r="G126" i="3" s="1"/>
  <c r="A131" i="3"/>
  <c r="H130" i="3"/>
  <c r="D141" i="4"/>
  <c r="E140" i="4"/>
  <c r="F140" i="4" s="1"/>
  <c r="G140" i="4" s="1"/>
  <c r="H141" i="4"/>
  <c r="A142" i="4"/>
  <c r="H142" i="12"/>
  <c r="A143" i="12"/>
  <c r="E67" i="13"/>
  <c r="F67" i="13" s="1"/>
  <c r="G67" i="13" s="1"/>
  <c r="A131" i="13"/>
  <c r="H130" i="13"/>
  <c r="A142" i="15"/>
  <c r="H141" i="15"/>
  <c r="D140" i="14"/>
  <c r="E139" i="14"/>
  <c r="F139" i="14" s="1"/>
  <c r="G139" i="14" s="1"/>
  <c r="A143" i="14"/>
  <c r="H142" i="14"/>
  <c r="E68" i="16"/>
  <c r="F68" i="16" s="1"/>
  <c r="G68" i="16" s="1"/>
  <c r="H129" i="16"/>
  <c r="A130" i="16"/>
  <c r="E68" i="19"/>
  <c r="F68" i="19" s="1"/>
  <c r="G68" i="19" s="1"/>
  <c r="E67" i="22"/>
  <c r="F67" i="22" s="1"/>
  <c r="G67" i="22" s="1"/>
  <c r="E67" i="25"/>
  <c r="F67" i="25" s="1"/>
  <c r="G67" i="25" s="1"/>
  <c r="E67" i="28"/>
  <c r="F67" i="28" s="1"/>
  <c r="G67" i="28" s="1"/>
  <c r="A69" i="21"/>
  <c r="H68" i="21"/>
  <c r="A69" i="18"/>
  <c r="H68" i="18"/>
  <c r="H69" i="26"/>
  <c r="A70" i="26"/>
  <c r="E67" i="21"/>
  <c r="F67" i="21" s="1"/>
  <c r="G67" i="21" s="1"/>
  <c r="D68" i="27"/>
  <c r="E67" i="27"/>
  <c r="F67" i="27" s="1"/>
  <c r="G67" i="27" s="1"/>
  <c r="E68" i="24"/>
  <c r="F68" i="24" s="1"/>
  <c r="G68" i="24" s="1"/>
  <c r="A69" i="27"/>
  <c r="H68" i="27"/>
  <c r="A70" i="23"/>
  <c r="H69" i="23"/>
  <c r="E69" i="18"/>
  <c r="F69" i="18" s="1"/>
  <c r="G69" i="18" s="1"/>
  <c r="H68" i="20"/>
  <c r="A69" i="20"/>
  <c r="H68" i="24"/>
  <c r="A69" i="24"/>
  <c r="E68" i="12"/>
  <c r="F68" i="12" s="1"/>
  <c r="G68" i="12" s="1"/>
  <c r="A70" i="15"/>
  <c r="H69" i="15"/>
  <c r="A70" i="14"/>
  <c r="H69" i="14"/>
  <c r="H68" i="12"/>
  <c r="A69" i="12"/>
  <c r="H67" i="17"/>
  <c r="A68" i="17"/>
  <c r="E67" i="15"/>
  <c r="F67" i="15" s="1"/>
  <c r="G67" i="15" s="1"/>
  <c r="A69" i="8"/>
  <c r="H68" i="8"/>
  <c r="E68" i="8"/>
  <c r="F68" i="8" s="1"/>
  <c r="G68" i="8" s="1"/>
  <c r="H68" i="10"/>
  <c r="A69" i="10"/>
  <c r="E68" i="6"/>
  <c r="F68" i="6" s="1"/>
  <c r="G68" i="6" s="1"/>
  <c r="H65" i="6"/>
  <c r="A66" i="6"/>
  <c r="A69" i="5"/>
  <c r="H143" i="8" l="1"/>
  <c r="A144" i="8"/>
  <c r="E69" i="9"/>
  <c r="F69" i="9" s="1"/>
  <c r="G69" i="9" s="1"/>
  <c r="H130" i="9"/>
  <c r="A131" i="9"/>
  <c r="D117" i="10"/>
  <c r="E116" i="10"/>
  <c r="F116" i="10" s="1"/>
  <c r="G116" i="10" s="1"/>
  <c r="A143" i="10"/>
  <c r="H142" i="10"/>
  <c r="E140" i="6"/>
  <c r="F140" i="6" s="1"/>
  <c r="G140" i="6" s="1"/>
  <c r="H142" i="6"/>
  <c r="A143" i="6"/>
  <c r="E127" i="3"/>
  <c r="F127" i="3" s="1"/>
  <c r="G127" i="3" s="1"/>
  <c r="H131" i="3"/>
  <c r="A132" i="3"/>
  <c r="D142" i="4"/>
  <c r="E141" i="4"/>
  <c r="F141" i="4" s="1"/>
  <c r="G141" i="4" s="1"/>
  <c r="A143" i="4"/>
  <c r="H142" i="4"/>
  <c r="H143" i="12"/>
  <c r="A144" i="12"/>
  <c r="E68" i="13"/>
  <c r="F68" i="13" s="1"/>
  <c r="G68" i="13" s="1"/>
  <c r="H131" i="13"/>
  <c r="A132" i="13"/>
  <c r="H142" i="15"/>
  <c r="A143" i="15"/>
  <c r="D141" i="14"/>
  <c r="E140" i="14"/>
  <c r="F140" i="14" s="1"/>
  <c r="G140" i="14" s="1"/>
  <c r="H143" i="14"/>
  <c r="A144" i="14"/>
  <c r="E69" i="16"/>
  <c r="F69" i="16" s="1"/>
  <c r="G69" i="16" s="1"/>
  <c r="H130" i="16"/>
  <c r="A131" i="16"/>
  <c r="E69" i="19"/>
  <c r="F69" i="19" s="1"/>
  <c r="G69" i="19" s="1"/>
  <c r="E68" i="22"/>
  <c r="F68" i="22" s="1"/>
  <c r="G68" i="22" s="1"/>
  <c r="E68" i="25"/>
  <c r="F68" i="25" s="1"/>
  <c r="G68" i="25" s="1"/>
  <c r="E68" i="28"/>
  <c r="F68" i="28" s="1"/>
  <c r="G68" i="28" s="1"/>
  <c r="A70" i="24"/>
  <c r="H69" i="24"/>
  <c r="E70" i="18"/>
  <c r="F70" i="18" s="1"/>
  <c r="G70" i="18" s="1"/>
  <c r="A70" i="27"/>
  <c r="H69" i="27"/>
  <c r="E68" i="27"/>
  <c r="F68" i="27" s="1"/>
  <c r="G68" i="27" s="1"/>
  <c r="D69" i="27"/>
  <c r="H69" i="18"/>
  <c r="A70" i="18"/>
  <c r="A70" i="20"/>
  <c r="H69" i="20"/>
  <c r="E69" i="24"/>
  <c r="F69" i="24" s="1"/>
  <c r="G69" i="24" s="1"/>
  <c r="A71" i="26"/>
  <c r="H70" i="26"/>
  <c r="A71" i="23"/>
  <c r="H70" i="23"/>
  <c r="E68" i="21"/>
  <c r="F68" i="21" s="1"/>
  <c r="G68" i="21" s="1"/>
  <c r="A70" i="21"/>
  <c r="H69" i="21"/>
  <c r="A70" i="12"/>
  <c r="H69" i="12"/>
  <c r="E68" i="15"/>
  <c r="F68" i="15" s="1"/>
  <c r="G68" i="15" s="1"/>
  <c r="H70" i="15"/>
  <c r="A71" i="15"/>
  <c r="A69" i="17"/>
  <c r="H68" i="17"/>
  <c r="A71" i="14"/>
  <c r="H70" i="14"/>
  <c r="E69" i="12"/>
  <c r="F69" i="12" s="1"/>
  <c r="G69" i="12" s="1"/>
  <c r="E69" i="8"/>
  <c r="F69" i="8" s="1"/>
  <c r="G69" i="8" s="1"/>
  <c r="A70" i="10"/>
  <c r="H69" i="10"/>
  <c r="H69" i="8"/>
  <c r="A70" i="8"/>
  <c r="A67" i="6"/>
  <c r="H66" i="6"/>
  <c r="E69" i="6"/>
  <c r="F69" i="6" s="1"/>
  <c r="G69" i="6" s="1"/>
  <c r="A70" i="5"/>
  <c r="H144" i="8" l="1"/>
  <c r="A145" i="8"/>
  <c r="E70" i="9"/>
  <c r="F70" i="9" s="1"/>
  <c r="G70" i="9" s="1"/>
  <c r="A132" i="9"/>
  <c r="H131" i="9"/>
  <c r="D118" i="10"/>
  <c r="E117" i="10"/>
  <c r="F117" i="10" s="1"/>
  <c r="G117" i="10" s="1"/>
  <c r="H143" i="10"/>
  <c r="A144" i="10"/>
  <c r="E141" i="6"/>
  <c r="F141" i="6" s="1"/>
  <c r="G141" i="6" s="1"/>
  <c r="H143" i="6"/>
  <c r="A144" i="6"/>
  <c r="E128" i="3"/>
  <c r="F128" i="3" s="1"/>
  <c r="G128" i="3" s="1"/>
  <c r="H132" i="3"/>
  <c r="A133" i="3"/>
  <c r="D143" i="4"/>
  <c r="E142" i="4"/>
  <c r="F142" i="4" s="1"/>
  <c r="G142" i="4" s="1"/>
  <c r="H143" i="4"/>
  <c r="A144" i="4"/>
  <c r="A145" i="12"/>
  <c r="H144" i="12"/>
  <c r="E69" i="13"/>
  <c r="F69" i="13" s="1"/>
  <c r="G69" i="13" s="1"/>
  <c r="H132" i="13"/>
  <c r="A133" i="13"/>
  <c r="H143" i="15"/>
  <c r="A144" i="15"/>
  <c r="D142" i="14"/>
  <c r="E141" i="14"/>
  <c r="F141" i="14" s="1"/>
  <c r="G141" i="14" s="1"/>
  <c r="H144" i="14"/>
  <c r="A145" i="14"/>
  <c r="E70" i="16"/>
  <c r="F70" i="16" s="1"/>
  <c r="G70" i="16" s="1"/>
  <c r="H131" i="16"/>
  <c r="A132" i="16"/>
  <c r="E70" i="19"/>
  <c r="F70" i="19" s="1"/>
  <c r="G70" i="19" s="1"/>
  <c r="E69" i="22"/>
  <c r="F69" i="22" s="1"/>
  <c r="G69" i="22" s="1"/>
  <c r="E69" i="25"/>
  <c r="F69" i="25" s="1"/>
  <c r="G69" i="25" s="1"/>
  <c r="E69" i="28"/>
  <c r="F69" i="28" s="1"/>
  <c r="G69" i="28" s="1"/>
  <c r="A71" i="18"/>
  <c r="H70" i="18"/>
  <c r="E69" i="27"/>
  <c r="F69" i="27" s="1"/>
  <c r="G69" i="27" s="1"/>
  <c r="D70" i="27"/>
  <c r="E71" i="18"/>
  <c r="F71" i="18" s="1"/>
  <c r="G71" i="18" s="1"/>
  <c r="A71" i="21"/>
  <c r="H70" i="21"/>
  <c r="H71" i="23"/>
  <c r="A72" i="23"/>
  <c r="E70" i="24"/>
  <c r="F70" i="24" s="1"/>
  <c r="G70" i="24" s="1"/>
  <c r="E69" i="21"/>
  <c r="F69" i="21" s="1"/>
  <c r="G69" i="21" s="1"/>
  <c r="A72" i="26"/>
  <c r="H71" i="26"/>
  <c r="A71" i="20"/>
  <c r="H70" i="20"/>
  <c r="A71" i="27"/>
  <c r="H70" i="27"/>
  <c r="H70" i="24"/>
  <c r="A71" i="24"/>
  <c r="E70" i="12"/>
  <c r="F70" i="12" s="1"/>
  <c r="G70" i="12" s="1"/>
  <c r="E69" i="15"/>
  <c r="F69" i="15" s="1"/>
  <c r="G69" i="15" s="1"/>
  <c r="A70" i="17"/>
  <c r="H69" i="17"/>
  <c r="H71" i="15"/>
  <c r="A72" i="15"/>
  <c r="A72" i="14"/>
  <c r="H71" i="14"/>
  <c r="A71" i="12"/>
  <c r="H70" i="12"/>
  <c r="A71" i="8"/>
  <c r="H70" i="8"/>
  <c r="E70" i="8"/>
  <c r="F70" i="8" s="1"/>
  <c r="G70" i="8" s="1"/>
  <c r="H70" i="10"/>
  <c r="A71" i="10"/>
  <c r="H67" i="6"/>
  <c r="A68" i="6"/>
  <c r="E70" i="6"/>
  <c r="F70" i="6" s="1"/>
  <c r="G70" i="6" s="1"/>
  <c r="A71" i="5"/>
  <c r="A146" i="8" l="1"/>
  <c r="H145" i="8"/>
  <c r="E71" i="9"/>
  <c r="F71" i="9" s="1"/>
  <c r="G71" i="9" s="1"/>
  <c r="H132" i="9"/>
  <c r="A133" i="9"/>
  <c r="D119" i="10"/>
  <c r="E118" i="10"/>
  <c r="F118" i="10" s="1"/>
  <c r="G118" i="10" s="1"/>
  <c r="H144" i="10"/>
  <c r="A145" i="10"/>
  <c r="E142" i="6"/>
  <c r="F142" i="6" s="1"/>
  <c r="G142" i="6" s="1"/>
  <c r="A145" i="6"/>
  <c r="H144" i="6"/>
  <c r="E129" i="3"/>
  <c r="F129" i="3" s="1"/>
  <c r="G129" i="3" s="1"/>
  <c r="H133" i="3"/>
  <c r="A134" i="3"/>
  <c r="D144" i="4"/>
  <c r="E143" i="4"/>
  <c r="F143" i="4" s="1"/>
  <c r="G143" i="4" s="1"/>
  <c r="H144" i="4"/>
  <c r="A145" i="4"/>
  <c r="H145" i="12"/>
  <c r="A146" i="12"/>
  <c r="E70" i="13"/>
  <c r="F70" i="13" s="1"/>
  <c r="G70" i="13" s="1"/>
  <c r="H133" i="13"/>
  <c r="A134" i="13"/>
  <c r="A145" i="15"/>
  <c r="H144" i="15"/>
  <c r="D143" i="14"/>
  <c r="E142" i="14"/>
  <c r="F142" i="14" s="1"/>
  <c r="G142" i="14" s="1"/>
  <c r="H145" i="14"/>
  <c r="A146" i="14"/>
  <c r="E71" i="16"/>
  <c r="F71" i="16" s="1"/>
  <c r="G71" i="16" s="1"/>
  <c r="A133" i="16"/>
  <c r="H132" i="16"/>
  <c r="E71" i="19"/>
  <c r="F71" i="19" s="1"/>
  <c r="G71" i="19" s="1"/>
  <c r="E70" i="22"/>
  <c r="F70" i="22" s="1"/>
  <c r="G70" i="22" s="1"/>
  <c r="E70" i="25"/>
  <c r="F70" i="25" s="1"/>
  <c r="G70" i="25" s="1"/>
  <c r="E70" i="28"/>
  <c r="F70" i="28" s="1"/>
  <c r="G70" i="28" s="1"/>
  <c r="A72" i="24"/>
  <c r="H71" i="24"/>
  <c r="E70" i="21"/>
  <c r="F70" i="21" s="1"/>
  <c r="G70" i="21" s="1"/>
  <c r="A72" i="20"/>
  <c r="H71" i="20"/>
  <c r="H71" i="21"/>
  <c r="A72" i="21"/>
  <c r="A73" i="23"/>
  <c r="H72" i="23"/>
  <c r="E72" i="18"/>
  <c r="F72" i="18" s="1"/>
  <c r="G72" i="18" s="1"/>
  <c r="E71" i="24"/>
  <c r="F71" i="24" s="1"/>
  <c r="G71" i="24" s="1"/>
  <c r="D71" i="27"/>
  <c r="E70" i="27"/>
  <c r="F70" i="27" s="1"/>
  <c r="G70" i="27" s="1"/>
  <c r="H71" i="27"/>
  <c r="A72" i="27"/>
  <c r="H72" i="26"/>
  <c r="A73" i="26"/>
  <c r="H71" i="18"/>
  <c r="A72" i="18"/>
  <c r="A73" i="15"/>
  <c r="H72" i="15"/>
  <c r="E70" i="15"/>
  <c r="F70" i="15" s="1"/>
  <c r="G70" i="15" s="1"/>
  <c r="E71" i="12"/>
  <c r="F71" i="12" s="1"/>
  <c r="G71" i="12" s="1"/>
  <c r="A72" i="12"/>
  <c r="H71" i="12"/>
  <c r="H72" i="14"/>
  <c r="A73" i="14"/>
  <c r="A71" i="17"/>
  <c r="H70" i="17"/>
  <c r="E71" i="8"/>
  <c r="F71" i="8" s="1"/>
  <c r="G71" i="8" s="1"/>
  <c r="A72" i="10"/>
  <c r="H71" i="10"/>
  <c r="H71" i="8"/>
  <c r="A72" i="8"/>
  <c r="E71" i="6"/>
  <c r="F71" i="6" s="1"/>
  <c r="G71" i="6" s="1"/>
  <c r="A69" i="6"/>
  <c r="H68" i="6"/>
  <c r="A72" i="5"/>
  <c r="A147" i="8" l="1"/>
  <c r="H146" i="8"/>
  <c r="E72" i="9"/>
  <c r="F72" i="9" s="1"/>
  <c r="G72" i="9" s="1"/>
  <c r="A134" i="9"/>
  <c r="H133" i="9"/>
  <c r="D120" i="10"/>
  <c r="E119" i="10"/>
  <c r="F119" i="10" s="1"/>
  <c r="G119" i="10" s="1"/>
  <c r="H145" i="10"/>
  <c r="A146" i="10"/>
  <c r="E143" i="6"/>
  <c r="F143" i="6" s="1"/>
  <c r="G143" i="6" s="1"/>
  <c r="H145" i="6"/>
  <c r="A146" i="6"/>
  <c r="E130" i="3"/>
  <c r="F130" i="3" s="1"/>
  <c r="G130" i="3" s="1"/>
  <c r="A135" i="3"/>
  <c r="H134" i="3"/>
  <c r="D145" i="4"/>
  <c r="E144" i="4"/>
  <c r="F144" i="4" s="1"/>
  <c r="G144" i="4" s="1"/>
  <c r="H145" i="4"/>
  <c r="A146" i="4"/>
  <c r="H146" i="12"/>
  <c r="A147" i="12"/>
  <c r="E71" i="13"/>
  <c r="F71" i="13" s="1"/>
  <c r="G71" i="13" s="1"/>
  <c r="A135" i="13"/>
  <c r="H134" i="13"/>
  <c r="H145" i="15"/>
  <c r="A146" i="15"/>
  <c r="D144" i="14"/>
  <c r="E143" i="14"/>
  <c r="F143" i="14" s="1"/>
  <c r="G143" i="14" s="1"/>
  <c r="A147" i="14"/>
  <c r="H146" i="14"/>
  <c r="E72" i="16"/>
  <c r="F72" i="16" s="1"/>
  <c r="G72" i="16" s="1"/>
  <c r="H133" i="16"/>
  <c r="A134" i="16"/>
  <c r="E72" i="19"/>
  <c r="F72" i="19" s="1"/>
  <c r="G72" i="19" s="1"/>
  <c r="E71" i="22"/>
  <c r="F71" i="22" s="1"/>
  <c r="G71" i="22" s="1"/>
  <c r="E71" i="25"/>
  <c r="F71" i="25" s="1"/>
  <c r="G71" i="25" s="1"/>
  <c r="E71" i="28"/>
  <c r="F71" i="28" s="1"/>
  <c r="G71" i="28" s="1"/>
  <c r="A73" i="18"/>
  <c r="H72" i="18"/>
  <c r="H73" i="26"/>
  <c r="A74" i="26"/>
  <c r="A73" i="21"/>
  <c r="H72" i="21"/>
  <c r="D72" i="27"/>
  <c r="E71" i="27"/>
  <c r="F71" i="27" s="1"/>
  <c r="G71" i="27" s="1"/>
  <c r="E71" i="21"/>
  <c r="F71" i="21" s="1"/>
  <c r="G71" i="21" s="1"/>
  <c r="E73" i="18"/>
  <c r="F73" i="18" s="1"/>
  <c r="G73" i="18" s="1"/>
  <c r="A73" i="27"/>
  <c r="H72" i="27"/>
  <c r="E72" i="24"/>
  <c r="F72" i="24" s="1"/>
  <c r="G72" i="24" s="1"/>
  <c r="A74" i="23"/>
  <c r="H73" i="23"/>
  <c r="H72" i="20"/>
  <c r="A73" i="20"/>
  <c r="H72" i="24"/>
  <c r="A73" i="24"/>
  <c r="H71" i="17"/>
  <c r="A72" i="17"/>
  <c r="H72" i="12"/>
  <c r="A73" i="12"/>
  <c r="E71" i="15"/>
  <c r="F71" i="15" s="1"/>
  <c r="G71" i="15" s="1"/>
  <c r="A74" i="14"/>
  <c r="H73" i="14"/>
  <c r="E72" i="12"/>
  <c r="F72" i="12" s="1"/>
  <c r="G72" i="12" s="1"/>
  <c r="A74" i="15"/>
  <c r="H73" i="15"/>
  <c r="A73" i="8"/>
  <c r="H72" i="8"/>
  <c r="E72" i="8"/>
  <c r="F72" i="8" s="1"/>
  <c r="G72" i="8" s="1"/>
  <c r="H72" i="10"/>
  <c r="A73" i="10"/>
  <c r="H69" i="6"/>
  <c r="A70" i="6"/>
  <c r="E72" i="6"/>
  <c r="F72" i="6" s="1"/>
  <c r="G72" i="6" s="1"/>
  <c r="A73" i="5"/>
  <c r="H147" i="8" l="1"/>
  <c r="A148" i="8"/>
  <c r="E73" i="9"/>
  <c r="F73" i="9" s="1"/>
  <c r="G73" i="9" s="1"/>
  <c r="H134" i="9"/>
  <c r="A135" i="9"/>
  <c r="D121" i="10"/>
  <c r="E120" i="10"/>
  <c r="F120" i="10" s="1"/>
  <c r="G120" i="10" s="1"/>
  <c r="A147" i="10"/>
  <c r="H146" i="10"/>
  <c r="E144" i="6"/>
  <c r="F144" i="6" s="1"/>
  <c r="G144" i="6" s="1"/>
  <c r="H146" i="6"/>
  <c r="A147" i="6"/>
  <c r="E131" i="3"/>
  <c r="F131" i="3" s="1"/>
  <c r="G131" i="3" s="1"/>
  <c r="H135" i="3"/>
  <c r="A136" i="3"/>
  <c r="D146" i="4"/>
  <c r="E145" i="4"/>
  <c r="F145" i="4" s="1"/>
  <c r="G145" i="4" s="1"/>
  <c r="A147" i="4"/>
  <c r="H146" i="4"/>
  <c r="H147" i="12"/>
  <c r="A148" i="12"/>
  <c r="E72" i="13"/>
  <c r="F72" i="13" s="1"/>
  <c r="G72" i="13" s="1"/>
  <c r="H135" i="13"/>
  <c r="A136" i="13"/>
  <c r="H146" i="15"/>
  <c r="A147" i="15"/>
  <c r="D145" i="14"/>
  <c r="E144" i="14"/>
  <c r="F144" i="14" s="1"/>
  <c r="G144" i="14" s="1"/>
  <c r="H147" i="14"/>
  <c r="A148" i="14"/>
  <c r="E73" i="16"/>
  <c r="F73" i="16" s="1"/>
  <c r="G73" i="16" s="1"/>
  <c r="H134" i="16"/>
  <c r="A135" i="16"/>
  <c r="E73" i="19"/>
  <c r="F73" i="19" s="1"/>
  <c r="G73" i="19" s="1"/>
  <c r="E72" i="22"/>
  <c r="F72" i="22" s="1"/>
  <c r="G72" i="22" s="1"/>
  <c r="E72" i="25"/>
  <c r="F72" i="25" s="1"/>
  <c r="G72" i="25" s="1"/>
  <c r="A75" i="23"/>
  <c r="H75" i="23" s="1"/>
  <c r="H74" i="23"/>
  <c r="A74" i="20"/>
  <c r="H73" i="20"/>
  <c r="A74" i="24"/>
  <c r="H73" i="24"/>
  <c r="E73" i="24"/>
  <c r="F73" i="24" s="1"/>
  <c r="G73" i="24" s="1"/>
  <c r="A75" i="26"/>
  <c r="H75" i="26" s="1"/>
  <c r="H74" i="26"/>
  <c r="E74" i="18"/>
  <c r="F74" i="18" s="1"/>
  <c r="G74" i="18" s="1"/>
  <c r="E72" i="27"/>
  <c r="F72" i="27" s="1"/>
  <c r="G72" i="27" s="1"/>
  <c r="D73" i="27"/>
  <c r="A74" i="27"/>
  <c r="H73" i="27"/>
  <c r="E72" i="21"/>
  <c r="F72" i="21" s="1"/>
  <c r="G72" i="21" s="1"/>
  <c r="A74" i="21"/>
  <c r="H73" i="21"/>
  <c r="H73" i="18"/>
  <c r="A74" i="18"/>
  <c r="A73" i="17"/>
  <c r="H72" i="17"/>
  <c r="A74" i="12"/>
  <c r="H73" i="12"/>
  <c r="A75" i="15"/>
  <c r="H75" i="15" s="1"/>
  <c r="H74" i="15"/>
  <c r="A75" i="14"/>
  <c r="H75" i="14" s="1"/>
  <c r="H74" i="14"/>
  <c r="E73" i="12"/>
  <c r="F73" i="12" s="1"/>
  <c r="G73" i="12" s="1"/>
  <c r="E72" i="15"/>
  <c r="F72" i="15" s="1"/>
  <c r="G72" i="15" s="1"/>
  <c r="A74" i="10"/>
  <c r="H73" i="10"/>
  <c r="E73" i="8"/>
  <c r="F73" i="8" s="1"/>
  <c r="G73" i="8" s="1"/>
  <c r="H73" i="8"/>
  <c r="A74" i="8"/>
  <c r="A71" i="6"/>
  <c r="H70" i="6"/>
  <c r="E73" i="6"/>
  <c r="F73" i="6" s="1"/>
  <c r="G73" i="6" s="1"/>
  <c r="A74" i="5"/>
  <c r="H148" i="8" l="1"/>
  <c r="A149" i="8"/>
  <c r="E74" i="9"/>
  <c r="F74" i="9" s="1"/>
  <c r="G74" i="9" s="1"/>
  <c r="A136" i="9"/>
  <c r="H135" i="9"/>
  <c r="D122" i="10"/>
  <c r="E121" i="10"/>
  <c r="F121" i="10" s="1"/>
  <c r="G121" i="10" s="1"/>
  <c r="H147" i="10"/>
  <c r="A148" i="10"/>
  <c r="E145" i="6"/>
  <c r="F145" i="6" s="1"/>
  <c r="G145" i="6" s="1"/>
  <c r="H147" i="6"/>
  <c r="A148" i="6"/>
  <c r="E132" i="3"/>
  <c r="F132" i="3" s="1"/>
  <c r="G132" i="3" s="1"/>
  <c r="A137" i="3"/>
  <c r="H136" i="3"/>
  <c r="D147" i="4"/>
  <c r="E146" i="4"/>
  <c r="F146" i="4" s="1"/>
  <c r="G146" i="4" s="1"/>
  <c r="H147" i="4"/>
  <c r="A148" i="4"/>
  <c r="A149" i="12"/>
  <c r="H148" i="12"/>
  <c r="E73" i="13"/>
  <c r="F73" i="13" s="1"/>
  <c r="G73" i="13" s="1"/>
  <c r="A137" i="13"/>
  <c r="H136" i="13"/>
  <c r="H147" i="15"/>
  <c r="A148" i="15"/>
  <c r="D146" i="14"/>
  <c r="E145" i="14"/>
  <c r="F145" i="14" s="1"/>
  <c r="G145" i="14" s="1"/>
  <c r="A149" i="14"/>
  <c r="H148" i="14"/>
  <c r="E74" i="16"/>
  <c r="F74" i="16" s="1"/>
  <c r="G74" i="16" s="1"/>
  <c r="H135" i="16"/>
  <c r="A136" i="16"/>
  <c r="E75" i="18"/>
  <c r="F75" i="18" s="1"/>
  <c r="G75" i="18" s="1"/>
  <c r="E74" i="19"/>
  <c r="F74" i="19" s="1"/>
  <c r="G74" i="19" s="1"/>
  <c r="E73" i="22"/>
  <c r="F73" i="22" s="1"/>
  <c r="G73" i="22" s="1"/>
  <c r="E73" i="25"/>
  <c r="F73" i="25" s="1"/>
  <c r="G73" i="25" s="1"/>
  <c r="H74" i="24"/>
  <c r="A75" i="24"/>
  <c r="H75" i="24" s="1"/>
  <c r="A75" i="21"/>
  <c r="H75" i="21" s="1"/>
  <c r="H74" i="21"/>
  <c r="A75" i="27"/>
  <c r="H75" i="27" s="1"/>
  <c r="H74" i="27"/>
  <c r="E74" i="24"/>
  <c r="F74" i="24" s="1"/>
  <c r="G74" i="24" s="1"/>
  <c r="A75" i="20"/>
  <c r="H75" i="20" s="1"/>
  <c r="H74" i="20"/>
  <c r="A75" i="18"/>
  <c r="H75" i="18" s="1"/>
  <c r="H74" i="18"/>
  <c r="E73" i="21"/>
  <c r="F73" i="21" s="1"/>
  <c r="G73" i="21" s="1"/>
  <c r="E73" i="27"/>
  <c r="F73" i="27" s="1"/>
  <c r="G73" i="27" s="1"/>
  <c r="D74" i="27"/>
  <c r="E73" i="15"/>
  <c r="F73" i="15" s="1"/>
  <c r="G73" i="15" s="1"/>
  <c r="A75" i="12"/>
  <c r="H75" i="12" s="1"/>
  <c r="H74" i="12"/>
  <c r="E74" i="12"/>
  <c r="F74" i="12" s="1"/>
  <c r="G74" i="12" s="1"/>
  <c r="A74" i="17"/>
  <c r="H73" i="17"/>
  <c r="E74" i="8"/>
  <c r="F74" i="8" s="1"/>
  <c r="G74" i="8" s="1"/>
  <c r="A75" i="8"/>
  <c r="H75" i="8" s="1"/>
  <c r="H74" i="8"/>
  <c r="H74" i="10"/>
  <c r="A75" i="10"/>
  <c r="H75" i="10" s="1"/>
  <c r="H71" i="6"/>
  <c r="A72" i="6"/>
  <c r="E74" i="6"/>
  <c r="F74" i="6" s="1"/>
  <c r="G74" i="6" s="1"/>
  <c r="A75" i="5"/>
  <c r="E75" i="8" l="1"/>
  <c r="F75" i="8" s="1"/>
  <c r="G75" i="8" s="1"/>
  <c r="H149" i="8"/>
  <c r="A150" i="8"/>
  <c r="E75" i="9"/>
  <c r="F75" i="9" s="1"/>
  <c r="G75" i="9" s="1"/>
  <c r="H136" i="9"/>
  <c r="A137" i="9"/>
  <c r="D123" i="10"/>
  <c r="E122" i="10"/>
  <c r="F122" i="10" s="1"/>
  <c r="G122" i="10" s="1"/>
  <c r="H148" i="10"/>
  <c r="A149" i="10"/>
  <c r="E146" i="6"/>
  <c r="F146" i="6" s="1"/>
  <c r="G146" i="6" s="1"/>
  <c r="A149" i="6"/>
  <c r="H148" i="6"/>
  <c r="E133" i="3"/>
  <c r="F133" i="3" s="1"/>
  <c r="G133" i="3" s="1"/>
  <c r="H137" i="3"/>
  <c r="A138" i="3"/>
  <c r="D148" i="4"/>
  <c r="E147" i="4"/>
  <c r="F147" i="4" s="1"/>
  <c r="G147" i="4" s="1"/>
  <c r="H148" i="4"/>
  <c r="A149" i="4"/>
  <c r="E75" i="12"/>
  <c r="F75" i="12" s="1"/>
  <c r="G75" i="12" s="1"/>
  <c r="H149" i="12"/>
  <c r="A150" i="12"/>
  <c r="E74" i="13"/>
  <c r="F74" i="13" s="1"/>
  <c r="G74" i="13" s="1"/>
  <c r="H137" i="13"/>
  <c r="A138" i="13"/>
  <c r="A149" i="15"/>
  <c r="H148" i="15"/>
  <c r="D147" i="14"/>
  <c r="E146" i="14"/>
  <c r="F146" i="14" s="1"/>
  <c r="G146" i="14" s="1"/>
  <c r="H149" i="14"/>
  <c r="E75" i="16"/>
  <c r="F75" i="16" s="1"/>
  <c r="G75" i="16" s="1"/>
  <c r="A137" i="16"/>
  <c r="H136" i="16"/>
  <c r="E76" i="18"/>
  <c r="F76" i="18" s="1"/>
  <c r="G76" i="18" s="1"/>
  <c r="E75" i="19"/>
  <c r="F75" i="19" s="1"/>
  <c r="G75" i="19" s="1"/>
  <c r="E74" i="22"/>
  <c r="F74" i="22" s="1"/>
  <c r="G74" i="22" s="1"/>
  <c r="E75" i="24"/>
  <c r="F75" i="24" s="1"/>
  <c r="G75" i="24" s="1"/>
  <c r="E74" i="25"/>
  <c r="F74" i="25" s="1"/>
  <c r="G74" i="25" s="1"/>
  <c r="D75" i="27"/>
  <c r="E75" i="27" s="1"/>
  <c r="F75" i="27" s="1"/>
  <c r="G75" i="27" s="1"/>
  <c r="E74" i="27"/>
  <c r="F74" i="27" s="1"/>
  <c r="G74" i="27" s="1"/>
  <c r="E74" i="21"/>
  <c r="F74" i="21" s="1"/>
  <c r="G74" i="21" s="1"/>
  <c r="A75" i="17"/>
  <c r="H75" i="17" s="1"/>
  <c r="H74" i="17"/>
  <c r="E74" i="15"/>
  <c r="F74" i="15" s="1"/>
  <c r="G74" i="15" s="1"/>
  <c r="E75" i="6"/>
  <c r="F75" i="6" s="1"/>
  <c r="G75" i="6" s="1"/>
  <c r="A73" i="6"/>
  <c r="H72" i="6"/>
  <c r="E76" i="8" l="1"/>
  <c r="F76" i="8" s="1"/>
  <c r="G76" i="8" s="1"/>
  <c r="H150" i="8"/>
  <c r="A151" i="8"/>
  <c r="E76" i="9"/>
  <c r="F76" i="9" s="1"/>
  <c r="G76" i="9" s="1"/>
  <c r="A138" i="9"/>
  <c r="H137" i="9"/>
  <c r="D124" i="10"/>
  <c r="E123" i="10"/>
  <c r="F123" i="10" s="1"/>
  <c r="G123" i="10" s="1"/>
  <c r="H149" i="10"/>
  <c r="A150" i="10"/>
  <c r="E147" i="6"/>
  <c r="F147" i="6" s="1"/>
  <c r="G147" i="6" s="1"/>
  <c r="H149" i="6"/>
  <c r="A150" i="6"/>
  <c r="E134" i="3"/>
  <c r="F134" i="3" s="1"/>
  <c r="G134" i="3" s="1"/>
  <c r="A139" i="3"/>
  <c r="H138" i="3"/>
  <c r="D149" i="4"/>
  <c r="E148" i="4"/>
  <c r="F148" i="4" s="1"/>
  <c r="G148" i="4" s="1"/>
  <c r="H149" i="4"/>
  <c r="A150" i="4"/>
  <c r="E76" i="12"/>
  <c r="F76" i="12" s="1"/>
  <c r="G76" i="12" s="1"/>
  <c r="H150" i="12"/>
  <c r="A151" i="12"/>
  <c r="E75" i="13"/>
  <c r="F75" i="13" s="1"/>
  <c r="G75" i="13" s="1"/>
  <c r="A139" i="13"/>
  <c r="H138" i="13"/>
  <c r="E75" i="15"/>
  <c r="F75" i="15" s="1"/>
  <c r="G75" i="15" s="1"/>
  <c r="H149" i="15"/>
  <c r="A150" i="15"/>
  <c r="D148" i="14"/>
  <c r="E147" i="14"/>
  <c r="F147" i="14" s="1"/>
  <c r="G147" i="14" s="1"/>
  <c r="E76" i="16"/>
  <c r="F76" i="16" s="1"/>
  <c r="G76" i="16" s="1"/>
  <c r="H137" i="16"/>
  <c r="A138" i="16"/>
  <c r="E77" i="18"/>
  <c r="F77" i="18" s="1"/>
  <c r="G77" i="18" s="1"/>
  <c r="E76" i="19"/>
  <c r="F76" i="19" s="1"/>
  <c r="G76" i="19" s="1"/>
  <c r="E75" i="21"/>
  <c r="F75" i="21" s="1"/>
  <c r="G75" i="21" s="1"/>
  <c r="E75" i="22"/>
  <c r="F75" i="22" s="1"/>
  <c r="G75" i="22" s="1"/>
  <c r="E76" i="24"/>
  <c r="F76" i="24" s="1"/>
  <c r="G76" i="24" s="1"/>
  <c r="E75" i="25"/>
  <c r="F75" i="25" s="1"/>
  <c r="G75" i="25" s="1"/>
  <c r="H73" i="6"/>
  <c r="A74" i="6"/>
  <c r="E77" i="8" l="1"/>
  <c r="F77" i="8" s="1"/>
  <c r="G77" i="8" s="1"/>
  <c r="H151" i="8"/>
  <c r="A152" i="8"/>
  <c r="E77" i="9"/>
  <c r="F77" i="9" s="1"/>
  <c r="G77" i="9" s="1"/>
  <c r="H138" i="9"/>
  <c r="A139" i="9"/>
  <c r="D125" i="10"/>
  <c r="E124" i="10"/>
  <c r="F124" i="10" s="1"/>
  <c r="G124" i="10" s="1"/>
  <c r="A151" i="10"/>
  <c r="H150" i="10"/>
  <c r="E148" i="6"/>
  <c r="F148" i="6" s="1"/>
  <c r="G148" i="6" s="1"/>
  <c r="H150" i="6"/>
  <c r="A151" i="6"/>
  <c r="E135" i="3"/>
  <c r="F135" i="3" s="1"/>
  <c r="G135" i="3" s="1"/>
  <c r="A140" i="3"/>
  <c r="H139" i="3"/>
  <c r="D150" i="4"/>
  <c r="E149" i="4"/>
  <c r="F149" i="4" s="1"/>
  <c r="G149" i="4" s="1"/>
  <c r="A151" i="4"/>
  <c r="H150" i="4"/>
  <c r="E77" i="12"/>
  <c r="F77" i="12" s="1"/>
  <c r="G77" i="12" s="1"/>
  <c r="H151" i="12"/>
  <c r="A152" i="12"/>
  <c r="E76" i="13"/>
  <c r="F76" i="13" s="1"/>
  <c r="G76" i="13" s="1"/>
  <c r="A140" i="13"/>
  <c r="H139" i="13"/>
  <c r="E76" i="15"/>
  <c r="F76" i="15" s="1"/>
  <c r="G76" i="15" s="1"/>
  <c r="H150" i="15"/>
  <c r="A151" i="15"/>
  <c r="D149" i="14"/>
  <c r="E148" i="14"/>
  <c r="F148" i="14" s="1"/>
  <c r="G148" i="14" s="1"/>
  <c r="E77" i="16"/>
  <c r="F77" i="16" s="1"/>
  <c r="G77" i="16" s="1"/>
  <c r="H138" i="16"/>
  <c r="A139" i="16"/>
  <c r="E78" i="18"/>
  <c r="F78" i="18" s="1"/>
  <c r="G78" i="18" s="1"/>
  <c r="E77" i="19"/>
  <c r="F77" i="19" s="1"/>
  <c r="G77" i="19" s="1"/>
  <c r="E76" i="21"/>
  <c r="F76" i="21" s="1"/>
  <c r="G76" i="21" s="1"/>
  <c r="E76" i="22"/>
  <c r="F76" i="22" s="1"/>
  <c r="G76" i="22" s="1"/>
  <c r="E77" i="24"/>
  <c r="F77" i="24" s="1"/>
  <c r="G77" i="24" s="1"/>
  <c r="E76" i="25"/>
  <c r="F76" i="25" s="1"/>
  <c r="G76" i="25" s="1"/>
  <c r="A75" i="6"/>
  <c r="H74" i="6"/>
  <c r="E78" i="8" l="1"/>
  <c r="F78" i="8" s="1"/>
  <c r="G78" i="8" s="1"/>
  <c r="A153" i="8"/>
  <c r="H152" i="8"/>
  <c r="E78" i="9"/>
  <c r="F78" i="9" s="1"/>
  <c r="G78" i="9" s="1"/>
  <c r="A140" i="9"/>
  <c r="H139" i="9"/>
  <c r="D126" i="10"/>
  <c r="E125" i="10"/>
  <c r="F125" i="10" s="1"/>
  <c r="G125" i="10" s="1"/>
  <c r="H151" i="10"/>
  <c r="A152" i="10"/>
  <c r="E149" i="6"/>
  <c r="F149" i="6" s="1"/>
  <c r="G149" i="6" s="1"/>
  <c r="H151" i="6"/>
  <c r="A152" i="6"/>
  <c r="E136" i="3"/>
  <c r="F136" i="3" s="1"/>
  <c r="G136" i="3" s="1"/>
  <c r="H140" i="3"/>
  <c r="A141" i="3"/>
  <c r="D151" i="4"/>
  <c r="E150" i="4"/>
  <c r="F150" i="4" s="1"/>
  <c r="G150" i="4" s="1"/>
  <c r="H151" i="4"/>
  <c r="A152" i="4"/>
  <c r="E78" i="12"/>
  <c r="F78" i="12" s="1"/>
  <c r="G78" i="12" s="1"/>
  <c r="A153" i="12"/>
  <c r="H152" i="12"/>
  <c r="E77" i="13"/>
  <c r="F77" i="13" s="1"/>
  <c r="G77" i="13" s="1"/>
  <c r="H140" i="13"/>
  <c r="A141" i="13"/>
  <c r="E77" i="15"/>
  <c r="F77" i="15" s="1"/>
  <c r="G77" i="15" s="1"/>
  <c r="H151" i="15"/>
  <c r="A152" i="15"/>
  <c r="E149" i="14"/>
  <c r="F149" i="14" s="1"/>
  <c r="G149" i="14" s="1"/>
  <c r="E78" i="16"/>
  <c r="F78" i="16" s="1"/>
  <c r="G78" i="16" s="1"/>
  <c r="H139" i="16"/>
  <c r="A140" i="16"/>
  <c r="E79" i="18"/>
  <c r="F79" i="18" s="1"/>
  <c r="G79" i="18" s="1"/>
  <c r="E78" i="19"/>
  <c r="F78" i="19" s="1"/>
  <c r="G78" i="19" s="1"/>
  <c r="E77" i="21"/>
  <c r="F77" i="21" s="1"/>
  <c r="G77" i="21" s="1"/>
  <c r="E77" i="22"/>
  <c r="F77" i="22" s="1"/>
  <c r="G77" i="22" s="1"/>
  <c r="E78" i="24"/>
  <c r="F78" i="24" s="1"/>
  <c r="G78" i="24" s="1"/>
  <c r="E77" i="25"/>
  <c r="F77" i="25" s="1"/>
  <c r="G77" i="25" s="1"/>
  <c r="H75" i="6"/>
  <c r="E79" i="8" l="1"/>
  <c r="F79" i="8" s="1"/>
  <c r="G79" i="8" s="1"/>
  <c r="H153" i="8"/>
  <c r="A154" i="8"/>
  <c r="E79" i="9"/>
  <c r="F79" i="9" s="1"/>
  <c r="G79" i="9" s="1"/>
  <c r="H140" i="9"/>
  <c r="A141" i="9"/>
  <c r="D127" i="10"/>
  <c r="E126" i="10"/>
  <c r="F126" i="10" s="1"/>
  <c r="G126" i="10" s="1"/>
  <c r="A153" i="10"/>
  <c r="H152" i="10"/>
  <c r="E150" i="6"/>
  <c r="F150" i="6" s="1"/>
  <c r="G150" i="6" s="1"/>
  <c r="A153" i="6"/>
  <c r="H152" i="6"/>
  <c r="E137" i="3"/>
  <c r="F137" i="3" s="1"/>
  <c r="G137" i="3" s="1"/>
  <c r="H141" i="3"/>
  <c r="A142" i="3"/>
  <c r="D152" i="4"/>
  <c r="E151" i="4"/>
  <c r="F151" i="4" s="1"/>
  <c r="G151" i="4" s="1"/>
  <c r="H152" i="4"/>
  <c r="A153" i="4"/>
  <c r="E79" i="12"/>
  <c r="F79" i="12" s="1"/>
  <c r="G79" i="12" s="1"/>
  <c r="H153" i="12"/>
  <c r="A154" i="12"/>
  <c r="E78" i="13"/>
  <c r="F78" i="13" s="1"/>
  <c r="G78" i="13" s="1"/>
  <c r="H141" i="13"/>
  <c r="A142" i="13"/>
  <c r="E78" i="15"/>
  <c r="F78" i="15" s="1"/>
  <c r="G78" i="15" s="1"/>
  <c r="A153" i="15"/>
  <c r="H152" i="15"/>
  <c r="E79" i="16"/>
  <c r="F79" i="16" s="1"/>
  <c r="G79" i="16" s="1"/>
  <c r="H140" i="16"/>
  <c r="E80" i="18"/>
  <c r="F80" i="18" s="1"/>
  <c r="G80" i="18" s="1"/>
  <c r="E79" i="19"/>
  <c r="F79" i="19" s="1"/>
  <c r="G79" i="19" s="1"/>
  <c r="E78" i="21"/>
  <c r="F78" i="21" s="1"/>
  <c r="G78" i="21" s="1"/>
  <c r="E78" i="22"/>
  <c r="F78" i="22" s="1"/>
  <c r="G78" i="22" s="1"/>
  <c r="E79" i="24"/>
  <c r="F79" i="24" s="1"/>
  <c r="G79" i="24" s="1"/>
  <c r="E78" i="25"/>
  <c r="F78" i="25" s="1"/>
  <c r="G78" i="25" s="1"/>
  <c r="E80" i="8" l="1"/>
  <c r="F80" i="8" s="1"/>
  <c r="G80" i="8" s="1"/>
  <c r="H154" i="8"/>
  <c r="A155" i="8"/>
  <c r="E80" i="9"/>
  <c r="F80" i="9" s="1"/>
  <c r="G80" i="9" s="1"/>
  <c r="A142" i="9"/>
  <c r="H141" i="9"/>
  <c r="D128" i="10"/>
  <c r="E127" i="10"/>
  <c r="F127" i="10" s="1"/>
  <c r="G127" i="10" s="1"/>
  <c r="H153" i="10"/>
  <c r="A154" i="10"/>
  <c r="E151" i="6"/>
  <c r="F151" i="6" s="1"/>
  <c r="G151" i="6" s="1"/>
  <c r="H153" i="6"/>
  <c r="A154" i="6"/>
  <c r="E138" i="3"/>
  <c r="F138" i="3" s="1"/>
  <c r="G138" i="3" s="1"/>
  <c r="A143" i="3"/>
  <c r="H142" i="3"/>
  <c r="D153" i="4"/>
  <c r="E152" i="4"/>
  <c r="F152" i="4" s="1"/>
  <c r="G152" i="4" s="1"/>
  <c r="H153" i="4"/>
  <c r="A154" i="4"/>
  <c r="E80" i="12"/>
  <c r="F80" i="12" s="1"/>
  <c r="G80" i="12" s="1"/>
  <c r="A155" i="12"/>
  <c r="H154" i="12"/>
  <c r="E79" i="13"/>
  <c r="F79" i="13" s="1"/>
  <c r="G79" i="13" s="1"/>
  <c r="H142" i="13"/>
  <c r="A143" i="13"/>
  <c r="E79" i="15"/>
  <c r="F79" i="15" s="1"/>
  <c r="G79" i="15" s="1"/>
  <c r="H153" i="15"/>
  <c r="A154" i="15"/>
  <c r="E80" i="16"/>
  <c r="F80" i="16" s="1"/>
  <c r="G80" i="16" s="1"/>
  <c r="E81" i="18"/>
  <c r="F81" i="18" s="1"/>
  <c r="G81" i="18" s="1"/>
  <c r="E80" i="19"/>
  <c r="F80" i="19" s="1"/>
  <c r="G80" i="19" s="1"/>
  <c r="E79" i="21"/>
  <c r="F79" i="21" s="1"/>
  <c r="G79" i="21" s="1"/>
  <c r="E79" i="22"/>
  <c r="F79" i="22" s="1"/>
  <c r="G79" i="22" s="1"/>
  <c r="E80" i="24"/>
  <c r="F80" i="24" s="1"/>
  <c r="G80" i="24" s="1"/>
  <c r="E79" i="25"/>
  <c r="F79" i="25" s="1"/>
  <c r="G79" i="25" s="1"/>
  <c r="E81" i="8" l="1"/>
  <c r="F81" i="8" s="1"/>
  <c r="G81" i="8" s="1"/>
  <c r="H155" i="8"/>
  <c r="A156" i="8"/>
  <c r="E81" i="9"/>
  <c r="F81" i="9" s="1"/>
  <c r="G81" i="9" s="1"/>
  <c r="H142" i="9"/>
  <c r="A143" i="9"/>
  <c r="D129" i="10"/>
  <c r="E128" i="10"/>
  <c r="F128" i="10" s="1"/>
  <c r="G128" i="10" s="1"/>
  <c r="A155" i="10"/>
  <c r="H154" i="10"/>
  <c r="E152" i="6"/>
  <c r="F152" i="6" s="1"/>
  <c r="G152" i="6" s="1"/>
  <c r="H154" i="6"/>
  <c r="A155" i="6"/>
  <c r="E139" i="3"/>
  <c r="F139" i="3" s="1"/>
  <c r="G139" i="3" s="1"/>
  <c r="H143" i="3"/>
  <c r="A144" i="3"/>
  <c r="D154" i="4"/>
  <c r="E153" i="4"/>
  <c r="F153" i="4" s="1"/>
  <c r="G153" i="4" s="1"/>
  <c r="A155" i="4"/>
  <c r="H154" i="4"/>
  <c r="E81" i="12"/>
  <c r="F81" i="12" s="1"/>
  <c r="G81" i="12" s="1"/>
  <c r="H155" i="12"/>
  <c r="A156" i="12"/>
  <c r="E80" i="13"/>
  <c r="F80" i="13" s="1"/>
  <c r="G80" i="13" s="1"/>
  <c r="A144" i="13"/>
  <c r="H143" i="13"/>
  <c r="E80" i="15"/>
  <c r="F80" i="15" s="1"/>
  <c r="G80" i="15" s="1"/>
  <c r="A155" i="15"/>
  <c r="H154" i="15"/>
  <c r="E81" i="16"/>
  <c r="F81" i="16" s="1"/>
  <c r="G81" i="16" s="1"/>
  <c r="E82" i="18"/>
  <c r="F82" i="18" s="1"/>
  <c r="G82" i="18" s="1"/>
  <c r="E81" i="19"/>
  <c r="F81" i="19" s="1"/>
  <c r="G81" i="19" s="1"/>
  <c r="E80" i="21"/>
  <c r="F80" i="21" s="1"/>
  <c r="G80" i="21" s="1"/>
  <c r="E80" i="22"/>
  <c r="F80" i="22" s="1"/>
  <c r="G80" i="22" s="1"/>
  <c r="E81" i="24"/>
  <c r="F81" i="24" s="1"/>
  <c r="G81" i="24" s="1"/>
  <c r="E80" i="25"/>
  <c r="F80" i="25" s="1"/>
  <c r="G80" i="25" s="1"/>
  <c r="E82" i="8" l="1"/>
  <c r="F82" i="8" s="1"/>
  <c r="G82" i="8" s="1"/>
  <c r="A157" i="8"/>
  <c r="H156" i="8"/>
  <c r="E82" i="9"/>
  <c r="F82" i="9" s="1"/>
  <c r="G82" i="9" s="1"/>
  <c r="A144" i="9"/>
  <c r="H143" i="9"/>
  <c r="D130" i="10"/>
  <c r="E129" i="10"/>
  <c r="F129" i="10" s="1"/>
  <c r="G129" i="10" s="1"/>
  <c r="H155" i="10"/>
  <c r="A156" i="10"/>
  <c r="E153" i="6"/>
  <c r="F153" i="6" s="1"/>
  <c r="G153" i="6" s="1"/>
  <c r="H155" i="6"/>
  <c r="A156" i="6"/>
  <c r="E140" i="3"/>
  <c r="F140" i="3" s="1"/>
  <c r="G140" i="3" s="1"/>
  <c r="H144" i="3"/>
  <c r="A145" i="3"/>
  <c r="D155" i="4"/>
  <c r="E154" i="4"/>
  <c r="F154" i="4" s="1"/>
  <c r="G154" i="4" s="1"/>
  <c r="H155" i="4"/>
  <c r="A156" i="4"/>
  <c r="E82" i="12"/>
  <c r="F82" i="12" s="1"/>
  <c r="G82" i="12" s="1"/>
  <c r="A157" i="12"/>
  <c r="H156" i="12"/>
  <c r="E81" i="13"/>
  <c r="F81" i="13" s="1"/>
  <c r="G81" i="13" s="1"/>
  <c r="H144" i="13"/>
  <c r="A145" i="13"/>
  <c r="E81" i="15"/>
  <c r="F81" i="15" s="1"/>
  <c r="G81" i="15" s="1"/>
  <c r="H155" i="15"/>
  <c r="A156" i="15"/>
  <c r="E82" i="16"/>
  <c r="F82" i="16" s="1"/>
  <c r="G82" i="16" s="1"/>
  <c r="E83" i="18"/>
  <c r="F83" i="18" s="1"/>
  <c r="G83" i="18" s="1"/>
  <c r="E82" i="19"/>
  <c r="F82" i="19" s="1"/>
  <c r="G82" i="19" s="1"/>
  <c r="E81" i="21"/>
  <c r="F81" i="21" s="1"/>
  <c r="G81" i="21" s="1"/>
  <c r="E81" i="22"/>
  <c r="F81" i="22" s="1"/>
  <c r="G81" i="22" s="1"/>
  <c r="E82" i="24"/>
  <c r="F82" i="24" s="1"/>
  <c r="G82" i="24" s="1"/>
  <c r="E81" i="25"/>
  <c r="F81" i="25" s="1"/>
  <c r="G81" i="25" s="1"/>
  <c r="E83" i="8" l="1"/>
  <c r="F83" i="8" s="1"/>
  <c r="G83" i="8" s="1"/>
  <c r="A158" i="8"/>
  <c r="H157" i="8"/>
  <c r="E83" i="9"/>
  <c r="F83" i="9" s="1"/>
  <c r="G83" i="9" s="1"/>
  <c r="H144" i="9"/>
  <c r="A145" i="9"/>
  <c r="D131" i="10"/>
  <c r="E130" i="10"/>
  <c r="F130" i="10" s="1"/>
  <c r="G130" i="10" s="1"/>
  <c r="A157" i="10"/>
  <c r="H156" i="10"/>
  <c r="E154" i="6"/>
  <c r="F154" i="6" s="1"/>
  <c r="G154" i="6" s="1"/>
  <c r="A157" i="6"/>
  <c r="H156" i="6"/>
  <c r="E141" i="3"/>
  <c r="F141" i="3" s="1"/>
  <c r="G141" i="3" s="1"/>
  <c r="H145" i="3"/>
  <c r="A146" i="3"/>
  <c r="D156" i="4"/>
  <c r="E155" i="4"/>
  <c r="F155" i="4" s="1"/>
  <c r="G155" i="4" s="1"/>
  <c r="H156" i="4"/>
  <c r="A157" i="4"/>
  <c r="E83" i="12"/>
  <c r="F83" i="12" s="1"/>
  <c r="G83" i="12" s="1"/>
  <c r="A158" i="12"/>
  <c r="H157" i="12"/>
  <c r="E82" i="13"/>
  <c r="F82" i="13" s="1"/>
  <c r="G82" i="13" s="1"/>
  <c r="H145" i="13"/>
  <c r="A146" i="13"/>
  <c r="E82" i="15"/>
  <c r="F82" i="15" s="1"/>
  <c r="G82" i="15" s="1"/>
  <c r="A157" i="15"/>
  <c r="H156" i="15"/>
  <c r="E83" i="16"/>
  <c r="F83" i="16" s="1"/>
  <c r="G83" i="16" s="1"/>
  <c r="E84" i="18"/>
  <c r="F84" i="18" s="1"/>
  <c r="G84" i="18" s="1"/>
  <c r="E83" i="19"/>
  <c r="F83" i="19" s="1"/>
  <c r="G83" i="19" s="1"/>
  <c r="E82" i="21"/>
  <c r="F82" i="21" s="1"/>
  <c r="G82" i="21" s="1"/>
  <c r="E82" i="22"/>
  <c r="F82" i="22" s="1"/>
  <c r="G82" i="22" s="1"/>
  <c r="E83" i="24"/>
  <c r="F83" i="24" s="1"/>
  <c r="G83" i="24" s="1"/>
  <c r="E82" i="25"/>
  <c r="F82" i="25" s="1"/>
  <c r="G82" i="25" s="1"/>
  <c r="E84" i="8" l="1"/>
  <c r="F84" i="8" s="1"/>
  <c r="G84" i="8" s="1"/>
  <c r="H158" i="8"/>
  <c r="A159" i="8"/>
  <c r="E84" i="9"/>
  <c r="F84" i="9" s="1"/>
  <c r="G84" i="9" s="1"/>
  <c r="H145" i="9"/>
  <c r="A146" i="9"/>
  <c r="D132" i="10"/>
  <c r="E131" i="10"/>
  <c r="F131" i="10" s="1"/>
  <c r="G131" i="10" s="1"/>
  <c r="H157" i="10"/>
  <c r="A158" i="10"/>
  <c r="E155" i="6"/>
  <c r="F155" i="6" s="1"/>
  <c r="G155" i="6" s="1"/>
  <c r="H157" i="6"/>
  <c r="A158" i="6"/>
  <c r="E142" i="3"/>
  <c r="F142" i="3" s="1"/>
  <c r="G142" i="3" s="1"/>
  <c r="A147" i="3"/>
  <c r="H146" i="3"/>
  <c r="D157" i="4"/>
  <c r="E156" i="4"/>
  <c r="F156" i="4" s="1"/>
  <c r="G156" i="4" s="1"/>
  <c r="H157" i="4"/>
  <c r="A158" i="4"/>
  <c r="E84" i="12"/>
  <c r="F84" i="12" s="1"/>
  <c r="G84" i="12" s="1"/>
  <c r="H158" i="12"/>
  <c r="A159" i="12"/>
  <c r="E83" i="13"/>
  <c r="F83" i="13" s="1"/>
  <c r="G83" i="13" s="1"/>
  <c r="H146" i="13"/>
  <c r="A147" i="13"/>
  <c r="E83" i="15"/>
  <c r="F83" i="15" s="1"/>
  <c r="G83" i="15" s="1"/>
  <c r="H157" i="15"/>
  <c r="E84" i="16"/>
  <c r="F84" i="16" s="1"/>
  <c r="G84" i="16" s="1"/>
  <c r="E85" i="18"/>
  <c r="F85" i="18" s="1"/>
  <c r="G85" i="18" s="1"/>
  <c r="E84" i="19"/>
  <c r="F84" i="19" s="1"/>
  <c r="G84" i="19" s="1"/>
  <c r="E83" i="21"/>
  <c r="F83" i="21" s="1"/>
  <c r="G83" i="21" s="1"/>
  <c r="E83" i="22"/>
  <c r="F83" i="22" s="1"/>
  <c r="G83" i="22" s="1"/>
  <c r="E84" i="24"/>
  <c r="F84" i="24" s="1"/>
  <c r="G84" i="24" s="1"/>
  <c r="E83" i="25"/>
  <c r="F83" i="25" s="1"/>
  <c r="G83" i="25" s="1"/>
  <c r="E85" i="8" l="1"/>
  <c r="F85" i="8" s="1"/>
  <c r="G85" i="8" s="1"/>
  <c r="H159" i="8"/>
  <c r="A160" i="8"/>
  <c r="E85" i="9"/>
  <c r="F85" i="9" s="1"/>
  <c r="G85" i="9" s="1"/>
  <c r="H146" i="9"/>
  <c r="A147" i="9"/>
  <c r="D133" i="10"/>
  <c r="E132" i="10"/>
  <c r="F132" i="10" s="1"/>
  <c r="G132" i="10" s="1"/>
  <c r="A159" i="10"/>
  <c r="H158" i="10"/>
  <c r="E156" i="6"/>
  <c r="F156" i="6" s="1"/>
  <c r="G156" i="6" s="1"/>
  <c r="H158" i="6"/>
  <c r="A159" i="6"/>
  <c r="E143" i="3"/>
  <c r="F143" i="3" s="1"/>
  <c r="G143" i="3" s="1"/>
  <c r="H147" i="3"/>
  <c r="A148" i="3"/>
  <c r="D158" i="4"/>
  <c r="E157" i="4"/>
  <c r="F157" i="4" s="1"/>
  <c r="G157" i="4" s="1"/>
  <c r="A159" i="4"/>
  <c r="H158" i="4"/>
  <c r="E85" i="12"/>
  <c r="F85" i="12" s="1"/>
  <c r="G85" i="12" s="1"/>
  <c r="H159" i="12"/>
  <c r="A160" i="12"/>
  <c r="E84" i="13"/>
  <c r="F84" i="13" s="1"/>
  <c r="G84" i="13" s="1"/>
  <c r="A148" i="13"/>
  <c r="H147" i="13"/>
  <c r="E84" i="15"/>
  <c r="F84" i="15" s="1"/>
  <c r="G84" i="15" s="1"/>
  <c r="E85" i="16"/>
  <c r="F85" i="16" s="1"/>
  <c r="G85" i="16" s="1"/>
  <c r="E86" i="18"/>
  <c r="F86" i="18" s="1"/>
  <c r="G86" i="18" s="1"/>
  <c r="E85" i="19"/>
  <c r="F85" i="19" s="1"/>
  <c r="G85" i="19" s="1"/>
  <c r="E84" i="21"/>
  <c r="F84" i="21" s="1"/>
  <c r="G84" i="21" s="1"/>
  <c r="E84" i="22"/>
  <c r="F84" i="22" s="1"/>
  <c r="G84" i="22" s="1"/>
  <c r="E85" i="24"/>
  <c r="F85" i="24" s="1"/>
  <c r="G85" i="24" s="1"/>
  <c r="E84" i="25"/>
  <c r="F84" i="25" s="1"/>
  <c r="G84" i="25" s="1"/>
  <c r="E86" i="8" l="1"/>
  <c r="F86" i="8" s="1"/>
  <c r="G86" i="8" s="1"/>
  <c r="A161" i="8"/>
  <c r="H160" i="8"/>
  <c r="E86" i="9"/>
  <c r="F86" i="9" s="1"/>
  <c r="G86" i="9" s="1"/>
  <c r="A148" i="9"/>
  <c r="H147" i="9"/>
  <c r="D134" i="10"/>
  <c r="E133" i="10"/>
  <c r="F133" i="10" s="1"/>
  <c r="G133" i="10" s="1"/>
  <c r="H159" i="10"/>
  <c r="A160" i="10"/>
  <c r="E157" i="6"/>
  <c r="F157" i="6" s="1"/>
  <c r="G157" i="6" s="1"/>
  <c r="H159" i="6"/>
  <c r="A160" i="6"/>
  <c r="E144" i="3"/>
  <c r="F144" i="3" s="1"/>
  <c r="G144" i="3" s="1"/>
  <c r="A149" i="3"/>
  <c r="H148" i="3"/>
  <c r="D159" i="4"/>
  <c r="E158" i="4"/>
  <c r="F158" i="4" s="1"/>
  <c r="G158" i="4" s="1"/>
  <c r="A160" i="4"/>
  <c r="H159" i="4"/>
  <c r="E86" i="12"/>
  <c r="F86" i="12" s="1"/>
  <c r="G86" i="12" s="1"/>
  <c r="A161" i="12"/>
  <c r="H160" i="12"/>
  <c r="E85" i="13"/>
  <c r="F85" i="13" s="1"/>
  <c r="G85" i="13" s="1"/>
  <c r="H148" i="13"/>
  <c r="A149" i="13"/>
  <c r="E85" i="15"/>
  <c r="F85" i="15" s="1"/>
  <c r="G85" i="15" s="1"/>
  <c r="E86" i="16"/>
  <c r="F86" i="16" s="1"/>
  <c r="G86" i="16" s="1"/>
  <c r="E87" i="18"/>
  <c r="F87" i="18" s="1"/>
  <c r="G87" i="18" s="1"/>
  <c r="E86" i="19"/>
  <c r="F86" i="19" s="1"/>
  <c r="G86" i="19" s="1"/>
  <c r="E85" i="21"/>
  <c r="F85" i="21" s="1"/>
  <c r="G85" i="21" s="1"/>
  <c r="E85" i="22"/>
  <c r="F85" i="22" s="1"/>
  <c r="G85" i="22" s="1"/>
  <c r="E86" i="24"/>
  <c r="F86" i="24" s="1"/>
  <c r="G86" i="24" s="1"/>
  <c r="E87" i="8" l="1"/>
  <c r="F87" i="8" s="1"/>
  <c r="G87" i="8" s="1"/>
  <c r="H161" i="8"/>
  <c r="A162" i="8"/>
  <c r="E87" i="9"/>
  <c r="F87" i="9" s="1"/>
  <c r="G87" i="9" s="1"/>
  <c r="H148" i="9"/>
  <c r="A149" i="9"/>
  <c r="D135" i="10"/>
  <c r="E134" i="10"/>
  <c r="F134" i="10" s="1"/>
  <c r="G134" i="10" s="1"/>
  <c r="A161" i="10"/>
  <c r="H160" i="10"/>
  <c r="E158" i="6"/>
  <c r="F158" i="6" s="1"/>
  <c r="G158" i="6" s="1"/>
  <c r="A161" i="6"/>
  <c r="H160" i="6"/>
  <c r="E145" i="3"/>
  <c r="F145" i="3" s="1"/>
  <c r="G145" i="3" s="1"/>
  <c r="H149" i="3"/>
  <c r="A150" i="3"/>
  <c r="D160" i="4"/>
  <c r="E159" i="4"/>
  <c r="F159" i="4" s="1"/>
  <c r="G159" i="4" s="1"/>
  <c r="H160" i="4"/>
  <c r="A161" i="4"/>
  <c r="E87" i="12"/>
  <c r="F87" i="12" s="1"/>
  <c r="G87" i="12" s="1"/>
  <c r="H161" i="12"/>
  <c r="A162" i="12"/>
  <c r="E86" i="13"/>
  <c r="F86" i="13" s="1"/>
  <c r="G86" i="13" s="1"/>
  <c r="H149" i="13"/>
  <c r="A150" i="13"/>
  <c r="E86" i="15"/>
  <c r="F86" i="15" s="1"/>
  <c r="G86" i="15" s="1"/>
  <c r="E87" i="16"/>
  <c r="F87" i="16" s="1"/>
  <c r="G87" i="16" s="1"/>
  <c r="E88" i="18"/>
  <c r="F88" i="18" s="1"/>
  <c r="G88" i="18" s="1"/>
  <c r="E87" i="19"/>
  <c r="F87" i="19" s="1"/>
  <c r="G87" i="19" s="1"/>
  <c r="E86" i="21"/>
  <c r="F86" i="21" s="1"/>
  <c r="G86" i="21" s="1"/>
  <c r="E86" i="22"/>
  <c r="F86" i="22" s="1"/>
  <c r="G86" i="22" s="1"/>
  <c r="E87" i="24"/>
  <c r="F87" i="24" s="1"/>
  <c r="G87" i="24" s="1"/>
  <c r="E88" i="8" l="1"/>
  <c r="F88" i="8" s="1"/>
  <c r="G88" i="8" s="1"/>
  <c r="H162" i="8"/>
  <c r="A163" i="8"/>
  <c r="E88" i="9"/>
  <c r="F88" i="9" s="1"/>
  <c r="G88" i="9" s="1"/>
  <c r="H149" i="9"/>
  <c r="A150" i="9"/>
  <c r="D136" i="10"/>
  <c r="E135" i="10"/>
  <c r="F135" i="10" s="1"/>
  <c r="G135" i="10" s="1"/>
  <c r="H161" i="10"/>
  <c r="A162" i="10"/>
  <c r="E159" i="6"/>
  <c r="F159" i="6" s="1"/>
  <c r="G159" i="6" s="1"/>
  <c r="H161" i="6"/>
  <c r="A162" i="6"/>
  <c r="E146" i="3"/>
  <c r="F146" i="3" s="1"/>
  <c r="G146" i="3" s="1"/>
  <c r="A151" i="3"/>
  <c r="H150" i="3"/>
  <c r="D161" i="4"/>
  <c r="E160" i="4"/>
  <c r="F160" i="4" s="1"/>
  <c r="G160" i="4" s="1"/>
  <c r="H161" i="4"/>
  <c r="A162" i="4"/>
  <c r="E88" i="12"/>
  <c r="F88" i="12" s="1"/>
  <c r="G88" i="12" s="1"/>
  <c r="A163" i="12"/>
  <c r="H162" i="12"/>
  <c r="E87" i="13"/>
  <c r="F87" i="13" s="1"/>
  <c r="G87" i="13" s="1"/>
  <c r="H150" i="13"/>
  <c r="A151" i="13"/>
  <c r="E87" i="15"/>
  <c r="F87" i="15" s="1"/>
  <c r="G87" i="15" s="1"/>
  <c r="E88" i="16"/>
  <c r="F88" i="16" s="1"/>
  <c r="G88" i="16" s="1"/>
  <c r="E89" i="18"/>
  <c r="F89" i="18" s="1"/>
  <c r="G89" i="18" s="1"/>
  <c r="E88" i="19"/>
  <c r="F88" i="19" s="1"/>
  <c r="G88" i="19" s="1"/>
  <c r="E87" i="21"/>
  <c r="F87" i="21" s="1"/>
  <c r="G87" i="21" s="1"/>
  <c r="E87" i="22"/>
  <c r="F87" i="22" s="1"/>
  <c r="G87" i="22" s="1"/>
  <c r="E88" i="24"/>
  <c r="F88" i="24" s="1"/>
  <c r="G88" i="24" s="1"/>
  <c r="E89" i="8" l="1"/>
  <c r="F89" i="8" s="1"/>
  <c r="G89" i="8" s="1"/>
  <c r="H163" i="8"/>
  <c r="A164" i="8"/>
  <c r="E89" i="9"/>
  <c r="F89" i="9" s="1"/>
  <c r="G89" i="9" s="1"/>
  <c r="H150" i="9"/>
  <c r="A151" i="9"/>
  <c r="D137" i="10"/>
  <c r="E136" i="10"/>
  <c r="F136" i="10" s="1"/>
  <c r="G136" i="10" s="1"/>
  <c r="H162" i="10"/>
  <c r="A163" i="10"/>
  <c r="E160" i="6"/>
  <c r="F160" i="6" s="1"/>
  <c r="G160" i="6" s="1"/>
  <c r="H162" i="6"/>
  <c r="A163" i="6"/>
  <c r="E147" i="3"/>
  <c r="F147" i="3" s="1"/>
  <c r="G147" i="3" s="1"/>
  <c r="A152" i="3"/>
  <c r="H151" i="3"/>
  <c r="D162" i="4"/>
  <c r="E161" i="4"/>
  <c r="F161" i="4" s="1"/>
  <c r="G161" i="4" s="1"/>
  <c r="H162" i="4"/>
  <c r="A163" i="4"/>
  <c r="E89" i="12"/>
  <c r="F89" i="12" s="1"/>
  <c r="G89" i="12" s="1"/>
  <c r="H163" i="12"/>
  <c r="A164" i="12"/>
  <c r="E88" i="13"/>
  <c r="F88" i="13" s="1"/>
  <c r="G88" i="13" s="1"/>
  <c r="A152" i="13"/>
  <c r="H151" i="13"/>
  <c r="E88" i="15"/>
  <c r="F88" i="15" s="1"/>
  <c r="G88" i="15" s="1"/>
  <c r="E89" i="16"/>
  <c r="F89" i="16" s="1"/>
  <c r="G89" i="16" s="1"/>
  <c r="E90" i="18"/>
  <c r="F90" i="18" s="1"/>
  <c r="G90" i="18" s="1"/>
  <c r="E89" i="19"/>
  <c r="F89" i="19" s="1"/>
  <c r="G89" i="19" s="1"/>
  <c r="E88" i="21"/>
  <c r="F88" i="21" s="1"/>
  <c r="G88" i="21" s="1"/>
  <c r="E88" i="22"/>
  <c r="F88" i="22" s="1"/>
  <c r="G88" i="22" s="1"/>
  <c r="E89" i="24"/>
  <c r="F89" i="24" s="1"/>
  <c r="G89" i="24" s="1"/>
  <c r="E90" i="8" l="1"/>
  <c r="F90" i="8" s="1"/>
  <c r="G90" i="8" s="1"/>
  <c r="A165" i="8"/>
  <c r="H164" i="8"/>
  <c r="E90" i="9"/>
  <c r="F90" i="9" s="1"/>
  <c r="G90" i="9" s="1"/>
  <c r="A152" i="9"/>
  <c r="H151" i="9"/>
  <c r="D138" i="10"/>
  <c r="E137" i="10"/>
  <c r="F137" i="10" s="1"/>
  <c r="G137" i="10" s="1"/>
  <c r="H163" i="10"/>
  <c r="A164" i="10"/>
  <c r="E161" i="6"/>
  <c r="F161" i="6" s="1"/>
  <c r="G161" i="6" s="1"/>
  <c r="H163" i="6"/>
  <c r="A164" i="6"/>
  <c r="E148" i="3"/>
  <c r="F148" i="3" s="1"/>
  <c r="G148" i="3" s="1"/>
  <c r="A153" i="3"/>
  <c r="H152" i="3"/>
  <c r="D163" i="4"/>
  <c r="E162" i="4"/>
  <c r="F162" i="4" s="1"/>
  <c r="G162" i="4" s="1"/>
  <c r="A164" i="4"/>
  <c r="H163" i="4"/>
  <c r="E90" i="12"/>
  <c r="F90" i="12" s="1"/>
  <c r="G90" i="12" s="1"/>
  <c r="A165" i="12"/>
  <c r="H164" i="12"/>
  <c r="E89" i="13"/>
  <c r="F89" i="13" s="1"/>
  <c r="G89" i="13" s="1"/>
  <c r="H152" i="13"/>
  <c r="A153" i="13"/>
  <c r="E89" i="15"/>
  <c r="F89" i="15" s="1"/>
  <c r="G89" i="15" s="1"/>
  <c r="E90" i="16"/>
  <c r="F90" i="16" s="1"/>
  <c r="G90" i="16" s="1"/>
  <c r="E91" i="18"/>
  <c r="F91" i="18" s="1"/>
  <c r="G91" i="18" s="1"/>
  <c r="E90" i="19"/>
  <c r="F90" i="19" s="1"/>
  <c r="G90" i="19" s="1"/>
  <c r="E89" i="21"/>
  <c r="F89" i="21" s="1"/>
  <c r="G89" i="21" s="1"/>
  <c r="E89" i="22"/>
  <c r="F89" i="22" s="1"/>
  <c r="G89" i="22" s="1"/>
  <c r="E91" i="8" l="1"/>
  <c r="F91" i="8" s="1"/>
  <c r="G91" i="8" s="1"/>
  <c r="H165" i="8"/>
  <c r="A166" i="8"/>
  <c r="E91" i="9"/>
  <c r="F91" i="9" s="1"/>
  <c r="G91" i="9" s="1"/>
  <c r="H152" i="9"/>
  <c r="A153" i="9"/>
  <c r="D139" i="10"/>
  <c r="E138" i="10"/>
  <c r="F138" i="10" s="1"/>
  <c r="G138" i="10" s="1"/>
  <c r="A165" i="10"/>
  <c r="H164" i="10"/>
  <c r="E162" i="6"/>
  <c r="F162" i="6" s="1"/>
  <c r="G162" i="6" s="1"/>
  <c r="A165" i="6"/>
  <c r="H164" i="6"/>
  <c r="E149" i="3"/>
  <c r="F149" i="3" s="1"/>
  <c r="G149" i="3" s="1"/>
  <c r="H153" i="3"/>
  <c r="A154" i="3"/>
  <c r="D164" i="4"/>
  <c r="E163" i="4"/>
  <c r="F163" i="4" s="1"/>
  <c r="G163" i="4" s="1"/>
  <c r="H164" i="4"/>
  <c r="A165" i="4"/>
  <c r="E91" i="12"/>
  <c r="F91" i="12" s="1"/>
  <c r="G91" i="12" s="1"/>
  <c r="A166" i="12"/>
  <c r="H165" i="12"/>
  <c r="E90" i="13"/>
  <c r="F90" i="13" s="1"/>
  <c r="G90" i="13" s="1"/>
  <c r="H153" i="13"/>
  <c r="A154" i="13"/>
  <c r="E90" i="15"/>
  <c r="F90" i="15" s="1"/>
  <c r="G90" i="15" s="1"/>
  <c r="E91" i="16"/>
  <c r="F91" i="16" s="1"/>
  <c r="G91" i="16" s="1"/>
  <c r="E92" i="18"/>
  <c r="F92" i="18" s="1"/>
  <c r="G92" i="18" s="1"/>
  <c r="E91" i="19"/>
  <c r="F91" i="19" s="1"/>
  <c r="G91" i="19" s="1"/>
  <c r="E90" i="21"/>
  <c r="F90" i="21" s="1"/>
  <c r="G90" i="21" s="1"/>
  <c r="E90" i="22"/>
  <c r="F90" i="22" s="1"/>
  <c r="G90" i="22" s="1"/>
  <c r="E92" i="8" l="1"/>
  <c r="F92" i="8" s="1"/>
  <c r="G92" i="8" s="1"/>
  <c r="H166" i="8"/>
  <c r="A167" i="8"/>
  <c r="E92" i="9"/>
  <c r="F92" i="9" s="1"/>
  <c r="G92" i="9" s="1"/>
  <c r="H153" i="9"/>
  <c r="A154" i="9"/>
  <c r="D140" i="10"/>
  <c r="E139" i="10"/>
  <c r="F139" i="10" s="1"/>
  <c r="G139" i="10" s="1"/>
  <c r="H165" i="10"/>
  <c r="A166" i="10"/>
  <c r="E163" i="6"/>
  <c r="F163" i="6" s="1"/>
  <c r="G163" i="6" s="1"/>
  <c r="H165" i="6"/>
  <c r="A166" i="6"/>
  <c r="E150" i="3"/>
  <c r="F150" i="3" s="1"/>
  <c r="G150" i="3" s="1"/>
  <c r="A155" i="3"/>
  <c r="H154" i="3"/>
  <c r="D165" i="4"/>
  <c r="E164" i="4"/>
  <c r="F164" i="4" s="1"/>
  <c r="G164" i="4" s="1"/>
  <c r="A166" i="4"/>
  <c r="H165" i="4"/>
  <c r="E92" i="12"/>
  <c r="F92" i="12" s="1"/>
  <c r="G92" i="12" s="1"/>
  <c r="A167" i="12"/>
  <c r="H166" i="12"/>
  <c r="E91" i="13"/>
  <c r="F91" i="13" s="1"/>
  <c r="G91" i="13" s="1"/>
  <c r="H154" i="13"/>
  <c r="A155" i="13"/>
  <c r="E91" i="15"/>
  <c r="F91" i="15" s="1"/>
  <c r="G91" i="15" s="1"/>
  <c r="E92" i="16"/>
  <c r="F92" i="16" s="1"/>
  <c r="G92" i="16" s="1"/>
  <c r="E93" i="18"/>
  <c r="F93" i="18" s="1"/>
  <c r="G93" i="18" s="1"/>
  <c r="E92" i="19"/>
  <c r="F92" i="19" s="1"/>
  <c r="G92" i="19" s="1"/>
  <c r="E91" i="21"/>
  <c r="F91" i="21" s="1"/>
  <c r="G91" i="21" s="1"/>
  <c r="E91" i="22"/>
  <c r="F91" i="22" s="1"/>
  <c r="G91" i="22" s="1"/>
  <c r="E93" i="8" l="1"/>
  <c r="F93" i="8" s="1"/>
  <c r="G93" i="8" s="1"/>
  <c r="H167" i="8"/>
  <c r="A168" i="8"/>
  <c r="E93" i="9"/>
  <c r="F93" i="9" s="1"/>
  <c r="G93" i="9" s="1"/>
  <c r="H154" i="9"/>
  <c r="A155" i="9"/>
  <c r="D141" i="10"/>
  <c r="E140" i="10"/>
  <c r="F140" i="10" s="1"/>
  <c r="G140" i="10" s="1"/>
  <c r="H166" i="10"/>
  <c r="A167" i="10"/>
  <c r="E164" i="6"/>
  <c r="F164" i="6" s="1"/>
  <c r="G164" i="6" s="1"/>
  <c r="H166" i="6"/>
  <c r="A167" i="6"/>
  <c r="E151" i="3"/>
  <c r="F151" i="3" s="1"/>
  <c r="G151" i="3" s="1"/>
  <c r="A156" i="3"/>
  <c r="H155" i="3"/>
  <c r="D166" i="4"/>
  <c r="E165" i="4"/>
  <c r="F165" i="4" s="1"/>
  <c r="G165" i="4" s="1"/>
  <c r="H166" i="4"/>
  <c r="A167" i="4"/>
  <c r="E93" i="12"/>
  <c r="F93" i="12" s="1"/>
  <c r="G93" i="12" s="1"/>
  <c r="H167" i="12"/>
  <c r="A168" i="12"/>
  <c r="E92" i="13"/>
  <c r="F92" i="13" s="1"/>
  <c r="G92" i="13" s="1"/>
  <c r="A156" i="13"/>
  <c r="H155" i="13"/>
  <c r="E92" i="15"/>
  <c r="F92" i="15" s="1"/>
  <c r="G92" i="15" s="1"/>
  <c r="E93" i="16"/>
  <c r="F93" i="16" s="1"/>
  <c r="G93" i="16" s="1"/>
  <c r="E94" i="18"/>
  <c r="F94" i="18" s="1"/>
  <c r="G94" i="18" s="1"/>
  <c r="E93" i="19"/>
  <c r="F93" i="19" s="1"/>
  <c r="G93" i="19" s="1"/>
  <c r="E92" i="21"/>
  <c r="F92" i="21" s="1"/>
  <c r="G92" i="21" s="1"/>
  <c r="E92" i="22"/>
  <c r="F92" i="22" s="1"/>
  <c r="G92" i="22" s="1"/>
  <c r="E94" i="8" l="1"/>
  <c r="F94" i="8" s="1"/>
  <c r="G94" i="8" s="1"/>
  <c r="A169" i="8"/>
  <c r="H168" i="8"/>
  <c r="E94" i="9"/>
  <c r="F94" i="9" s="1"/>
  <c r="G94" i="9" s="1"/>
  <c r="A156" i="9"/>
  <c r="H155" i="9"/>
  <c r="D142" i="10"/>
  <c r="E141" i="10"/>
  <c r="F141" i="10" s="1"/>
  <c r="G141" i="10" s="1"/>
  <c r="H167" i="10"/>
  <c r="A168" i="10"/>
  <c r="E165" i="6"/>
  <c r="F165" i="6" s="1"/>
  <c r="G165" i="6" s="1"/>
  <c r="H167" i="6"/>
  <c r="A168" i="6"/>
  <c r="E152" i="3"/>
  <c r="F152" i="3" s="1"/>
  <c r="G152" i="3" s="1"/>
  <c r="H156" i="3"/>
  <c r="A157" i="3"/>
  <c r="D167" i="4"/>
  <c r="E166" i="4"/>
  <c r="F166" i="4" s="1"/>
  <c r="G166" i="4" s="1"/>
  <c r="A168" i="4"/>
  <c r="H167" i="4"/>
  <c r="E94" i="12"/>
  <c r="F94" i="12" s="1"/>
  <c r="G94" i="12" s="1"/>
  <c r="A169" i="12"/>
  <c r="H168" i="12"/>
  <c r="E93" i="13"/>
  <c r="F93" i="13" s="1"/>
  <c r="G93" i="13" s="1"/>
  <c r="H156" i="13"/>
  <c r="A157" i="13"/>
  <c r="E93" i="15"/>
  <c r="F93" i="15" s="1"/>
  <c r="G93" i="15" s="1"/>
  <c r="E94" i="16"/>
  <c r="F94" i="16" s="1"/>
  <c r="G94" i="16" s="1"/>
  <c r="E95" i="18"/>
  <c r="F95" i="18" s="1"/>
  <c r="G95" i="18" s="1"/>
  <c r="E94" i="19"/>
  <c r="F94" i="19" s="1"/>
  <c r="G94" i="19" s="1"/>
  <c r="E93" i="21"/>
  <c r="F93" i="21" s="1"/>
  <c r="G93" i="21" s="1"/>
  <c r="E93" i="22"/>
  <c r="F93" i="22" s="1"/>
  <c r="G93" i="22" s="1"/>
  <c r="E95" i="8" l="1"/>
  <c r="F95" i="8" s="1"/>
  <c r="G95" i="8" s="1"/>
  <c r="H169" i="8"/>
  <c r="A170" i="8"/>
  <c r="E95" i="9"/>
  <c r="F95" i="9" s="1"/>
  <c r="G95" i="9" s="1"/>
  <c r="H156" i="9"/>
  <c r="A157" i="9"/>
  <c r="D143" i="10"/>
  <c r="E142" i="10"/>
  <c r="F142" i="10" s="1"/>
  <c r="G142" i="10" s="1"/>
  <c r="A169" i="10"/>
  <c r="H168" i="10"/>
  <c r="E166" i="6"/>
  <c r="F166" i="6" s="1"/>
  <c r="G166" i="6" s="1"/>
  <c r="A169" i="6"/>
  <c r="H168" i="6"/>
  <c r="E153" i="3"/>
  <c r="F153" i="3" s="1"/>
  <c r="G153" i="3" s="1"/>
  <c r="H157" i="3"/>
  <c r="A158" i="3"/>
  <c r="D168" i="4"/>
  <c r="E167" i="4"/>
  <c r="F167" i="4" s="1"/>
  <c r="G167" i="4" s="1"/>
  <c r="H168" i="4"/>
  <c r="A169" i="4"/>
  <c r="E95" i="12"/>
  <c r="F95" i="12" s="1"/>
  <c r="G95" i="12" s="1"/>
  <c r="A170" i="12"/>
  <c r="H169" i="12"/>
  <c r="E94" i="13"/>
  <c r="F94" i="13" s="1"/>
  <c r="G94" i="13" s="1"/>
  <c r="H157" i="13"/>
  <c r="A158" i="13"/>
  <c r="E94" i="15"/>
  <c r="F94" i="15" s="1"/>
  <c r="G94" i="15" s="1"/>
  <c r="E95" i="16"/>
  <c r="F95" i="16" s="1"/>
  <c r="G95" i="16" s="1"/>
  <c r="E96" i="18"/>
  <c r="F96" i="18" s="1"/>
  <c r="G96" i="18" s="1"/>
  <c r="E95" i="19"/>
  <c r="F95" i="19" s="1"/>
  <c r="G95" i="19" s="1"/>
  <c r="E94" i="21"/>
  <c r="F94" i="21" s="1"/>
  <c r="G94" i="21" s="1"/>
  <c r="E94" i="22"/>
  <c r="F94" i="22" s="1"/>
  <c r="G94" i="22" s="1"/>
  <c r="E96" i="8" l="1"/>
  <c r="F96" i="8" s="1"/>
  <c r="G96" i="8" s="1"/>
  <c r="H170" i="8"/>
  <c r="A171" i="8"/>
  <c r="E96" i="9"/>
  <c r="F96" i="9" s="1"/>
  <c r="G96" i="9" s="1"/>
  <c r="H157" i="9"/>
  <c r="A158" i="9"/>
  <c r="D144" i="10"/>
  <c r="E143" i="10"/>
  <c r="F143" i="10" s="1"/>
  <c r="G143" i="10" s="1"/>
  <c r="H169" i="10"/>
  <c r="A170" i="10"/>
  <c r="E167" i="6"/>
  <c r="F167" i="6" s="1"/>
  <c r="G167" i="6" s="1"/>
  <c r="A170" i="6"/>
  <c r="H169" i="6"/>
  <c r="E154" i="3"/>
  <c r="F154" i="3" s="1"/>
  <c r="G154" i="3" s="1"/>
  <c r="A159" i="3"/>
  <c r="H158" i="3"/>
  <c r="D169" i="4"/>
  <c r="E168" i="4"/>
  <c r="F168" i="4" s="1"/>
  <c r="G168" i="4" s="1"/>
  <c r="A170" i="4"/>
  <c r="H169" i="4"/>
  <c r="E96" i="12"/>
  <c r="F96" i="12" s="1"/>
  <c r="G96" i="12" s="1"/>
  <c r="A171" i="12"/>
  <c r="H170" i="12"/>
  <c r="E95" i="13"/>
  <c r="F95" i="13" s="1"/>
  <c r="G95" i="13" s="1"/>
  <c r="H158" i="13"/>
  <c r="A159" i="13"/>
  <c r="E95" i="15"/>
  <c r="F95" i="15" s="1"/>
  <c r="G95" i="15" s="1"/>
  <c r="E96" i="16"/>
  <c r="F96" i="16" s="1"/>
  <c r="G96" i="16" s="1"/>
  <c r="E97" i="18"/>
  <c r="F97" i="18" s="1"/>
  <c r="G97" i="18" s="1"/>
  <c r="E96" i="19"/>
  <c r="F96" i="19" s="1"/>
  <c r="G96" i="19" s="1"/>
  <c r="E95" i="21"/>
  <c r="F95" i="21" s="1"/>
  <c r="G95" i="21" s="1"/>
  <c r="E95" i="22"/>
  <c r="F95" i="22" s="1"/>
  <c r="G95" i="22" s="1"/>
  <c r="E97" i="8" l="1"/>
  <c r="F97" i="8" s="1"/>
  <c r="G97" i="8" s="1"/>
  <c r="H171" i="8"/>
  <c r="A172" i="8"/>
  <c r="E97" i="9"/>
  <c r="F97" i="9" s="1"/>
  <c r="G97" i="9" s="1"/>
  <c r="H158" i="9"/>
  <c r="A159" i="9"/>
  <c r="D145" i="10"/>
  <c r="E144" i="10"/>
  <c r="F144" i="10" s="1"/>
  <c r="G144" i="10" s="1"/>
  <c r="H170" i="10"/>
  <c r="A171" i="10"/>
  <c r="E168" i="6"/>
  <c r="F168" i="6" s="1"/>
  <c r="G168" i="6" s="1"/>
  <c r="H170" i="6"/>
  <c r="A171" i="6"/>
  <c r="E155" i="3"/>
  <c r="F155" i="3" s="1"/>
  <c r="G155" i="3" s="1"/>
  <c r="H159" i="3"/>
  <c r="A160" i="3"/>
  <c r="D170" i="4"/>
  <c r="E169" i="4"/>
  <c r="F169" i="4" s="1"/>
  <c r="G169" i="4" s="1"/>
  <c r="H170" i="4"/>
  <c r="A171" i="4"/>
  <c r="E97" i="12"/>
  <c r="F97" i="12" s="1"/>
  <c r="G97" i="12" s="1"/>
  <c r="H171" i="12"/>
  <c r="A172" i="12"/>
  <c r="E96" i="13"/>
  <c r="F96" i="13" s="1"/>
  <c r="G96" i="13" s="1"/>
  <c r="A160" i="13"/>
  <c r="H159" i="13"/>
  <c r="E96" i="15"/>
  <c r="F96" i="15" s="1"/>
  <c r="G96" i="15" s="1"/>
  <c r="E97" i="16"/>
  <c r="F97" i="16" s="1"/>
  <c r="G97" i="16" s="1"/>
  <c r="E98" i="18"/>
  <c r="F98" i="18" s="1"/>
  <c r="G98" i="18" s="1"/>
  <c r="E97" i="19"/>
  <c r="F97" i="19" s="1"/>
  <c r="G97" i="19" s="1"/>
  <c r="E96" i="21"/>
  <c r="F96" i="21" s="1"/>
  <c r="G96" i="21" s="1"/>
  <c r="E96" i="22"/>
  <c r="F96" i="22" s="1"/>
  <c r="G96" i="22" s="1"/>
  <c r="E98" i="8" l="1"/>
  <c r="F98" i="8" s="1"/>
  <c r="G98" i="8" s="1"/>
  <c r="A173" i="8"/>
  <c r="H172" i="8"/>
  <c r="E98" i="9"/>
  <c r="F98" i="9" s="1"/>
  <c r="G98" i="9" s="1"/>
  <c r="A160" i="9"/>
  <c r="H159" i="9"/>
  <c r="D146" i="10"/>
  <c r="E145" i="10"/>
  <c r="F145" i="10" s="1"/>
  <c r="G145" i="10" s="1"/>
  <c r="H171" i="10"/>
  <c r="A172" i="10"/>
  <c r="E169" i="6"/>
  <c r="F169" i="6" s="1"/>
  <c r="G169" i="6" s="1"/>
  <c r="H171" i="6"/>
  <c r="A172" i="6"/>
  <c r="E156" i="3"/>
  <c r="F156" i="3" s="1"/>
  <c r="G156" i="3" s="1"/>
  <c r="H160" i="3"/>
  <c r="A161" i="3"/>
  <c r="D171" i="4"/>
  <c r="E170" i="4"/>
  <c r="F170" i="4" s="1"/>
  <c r="G170" i="4" s="1"/>
  <c r="A172" i="4"/>
  <c r="H171" i="4"/>
  <c r="E98" i="12"/>
  <c r="F98" i="12" s="1"/>
  <c r="G98" i="12" s="1"/>
  <c r="A173" i="12"/>
  <c r="H172" i="12"/>
  <c r="E97" i="13"/>
  <c r="F97" i="13" s="1"/>
  <c r="G97" i="13" s="1"/>
  <c r="H160" i="13"/>
  <c r="A161" i="13"/>
  <c r="E97" i="15"/>
  <c r="F97" i="15" s="1"/>
  <c r="G97" i="15" s="1"/>
  <c r="E98" i="16"/>
  <c r="F98" i="16" s="1"/>
  <c r="G98" i="16" s="1"/>
  <c r="E99" i="18"/>
  <c r="F99" i="18" s="1"/>
  <c r="G99" i="18" s="1"/>
  <c r="E98" i="19"/>
  <c r="F98" i="19" s="1"/>
  <c r="G98" i="19" s="1"/>
  <c r="E97" i="21"/>
  <c r="F97" i="21" s="1"/>
  <c r="G97" i="21" s="1"/>
  <c r="E97" i="22"/>
  <c r="F97" i="22" s="1"/>
  <c r="G97" i="22" s="1"/>
  <c r="E99" i="8" l="1"/>
  <c r="F99" i="8" s="1"/>
  <c r="G99" i="8" s="1"/>
  <c r="A174" i="8"/>
  <c r="H173" i="8"/>
  <c r="E99" i="9"/>
  <c r="F99" i="9" s="1"/>
  <c r="G99" i="9" s="1"/>
  <c r="H160" i="9"/>
  <c r="A161" i="9"/>
  <c r="D147" i="10"/>
  <c r="E146" i="10"/>
  <c r="F146" i="10" s="1"/>
  <c r="G146" i="10" s="1"/>
  <c r="A173" i="10"/>
  <c r="H172" i="10"/>
  <c r="E170" i="6"/>
  <c r="F170" i="6" s="1"/>
  <c r="G170" i="6" s="1"/>
  <c r="H172" i="6"/>
  <c r="A173" i="6"/>
  <c r="E157" i="3"/>
  <c r="F157" i="3" s="1"/>
  <c r="G157" i="3" s="1"/>
  <c r="H161" i="3"/>
  <c r="A162" i="3"/>
  <c r="D172" i="4"/>
  <c r="E171" i="4"/>
  <c r="F171" i="4" s="1"/>
  <c r="G171" i="4" s="1"/>
  <c r="H172" i="4"/>
  <c r="A173" i="4"/>
  <c r="E99" i="12"/>
  <c r="F99" i="12" s="1"/>
  <c r="G99" i="12" s="1"/>
  <c r="A174" i="12"/>
  <c r="H173" i="12"/>
  <c r="E98" i="13"/>
  <c r="F98" i="13" s="1"/>
  <c r="G98" i="13" s="1"/>
  <c r="H161" i="13"/>
  <c r="A162" i="13"/>
  <c r="E98" i="15"/>
  <c r="F98" i="15" s="1"/>
  <c r="G98" i="15" s="1"/>
  <c r="E99" i="16"/>
  <c r="F99" i="16" s="1"/>
  <c r="G99" i="16" s="1"/>
  <c r="E100" i="18"/>
  <c r="F100" i="18" s="1"/>
  <c r="G100" i="18" s="1"/>
  <c r="E99" i="19"/>
  <c r="F99" i="19" s="1"/>
  <c r="G99" i="19" s="1"/>
  <c r="E98" i="21"/>
  <c r="F98" i="21" s="1"/>
  <c r="G98" i="21" s="1"/>
  <c r="E98" i="22"/>
  <c r="F98" i="22" s="1"/>
  <c r="G98" i="22" s="1"/>
  <c r="E100" i="8" l="1"/>
  <c r="F100" i="8" s="1"/>
  <c r="G100" i="8" s="1"/>
  <c r="H174" i="8"/>
  <c r="A175" i="8"/>
  <c r="E100" i="9"/>
  <c r="F100" i="9" s="1"/>
  <c r="G100" i="9" s="1"/>
  <c r="H161" i="9"/>
  <c r="A162" i="9"/>
  <c r="D148" i="10"/>
  <c r="E147" i="10"/>
  <c r="F147" i="10" s="1"/>
  <c r="G147" i="10" s="1"/>
  <c r="H173" i="10"/>
  <c r="A174" i="10"/>
  <c r="E171" i="6"/>
  <c r="F171" i="6" s="1"/>
  <c r="G171" i="6" s="1"/>
  <c r="A174" i="6"/>
  <c r="H173" i="6"/>
  <c r="E158" i="3"/>
  <c r="F158" i="3" s="1"/>
  <c r="G158" i="3" s="1"/>
  <c r="A163" i="3"/>
  <c r="H162" i="3"/>
  <c r="D173" i="4"/>
  <c r="E172" i="4"/>
  <c r="F172" i="4" s="1"/>
  <c r="G172" i="4" s="1"/>
  <c r="A174" i="4"/>
  <c r="H173" i="4"/>
  <c r="E100" i="12"/>
  <c r="F100" i="12" s="1"/>
  <c r="G100" i="12" s="1"/>
  <c r="A175" i="12"/>
  <c r="H174" i="12"/>
  <c r="E99" i="13"/>
  <c r="F99" i="13" s="1"/>
  <c r="G99" i="13" s="1"/>
  <c r="H162" i="13"/>
  <c r="A163" i="13"/>
  <c r="E99" i="15"/>
  <c r="F99" i="15" s="1"/>
  <c r="G99" i="15" s="1"/>
  <c r="E100" i="16"/>
  <c r="F100" i="16" s="1"/>
  <c r="G100" i="16" s="1"/>
  <c r="E101" i="18"/>
  <c r="F101" i="18" s="1"/>
  <c r="G101" i="18" s="1"/>
  <c r="E100" i="19"/>
  <c r="F100" i="19" s="1"/>
  <c r="G100" i="19" s="1"/>
  <c r="E99" i="21"/>
  <c r="F99" i="21" s="1"/>
  <c r="G99" i="21" s="1"/>
  <c r="E99" i="22"/>
  <c r="F99" i="22" s="1"/>
  <c r="G99" i="22" s="1"/>
  <c r="E101" i="8" l="1"/>
  <c r="F101" i="8" s="1"/>
  <c r="G101" i="8" s="1"/>
  <c r="H175" i="8"/>
  <c r="A176" i="8"/>
  <c r="E101" i="9"/>
  <c r="F101" i="9" s="1"/>
  <c r="G101" i="9" s="1"/>
  <c r="H162" i="9"/>
  <c r="A163" i="9"/>
  <c r="D149" i="10"/>
  <c r="E148" i="10"/>
  <c r="F148" i="10" s="1"/>
  <c r="G148" i="10" s="1"/>
  <c r="H174" i="10"/>
  <c r="A175" i="10"/>
  <c r="E172" i="6"/>
  <c r="F172" i="6" s="1"/>
  <c r="G172" i="6" s="1"/>
  <c r="H174" i="6"/>
  <c r="A175" i="6"/>
  <c r="E159" i="3"/>
  <c r="F159" i="3" s="1"/>
  <c r="G159" i="3" s="1"/>
  <c r="H163" i="3"/>
  <c r="A164" i="3"/>
  <c r="D174" i="4"/>
  <c r="E173" i="4"/>
  <c r="F173" i="4" s="1"/>
  <c r="G173" i="4" s="1"/>
  <c r="H174" i="4"/>
  <c r="A175" i="4"/>
  <c r="E101" i="12"/>
  <c r="F101" i="12" s="1"/>
  <c r="G101" i="12" s="1"/>
  <c r="H175" i="12"/>
  <c r="A176" i="12"/>
  <c r="E100" i="13"/>
  <c r="F100" i="13" s="1"/>
  <c r="G100" i="13" s="1"/>
  <c r="A164" i="13"/>
  <c r="H163" i="13"/>
  <c r="E100" i="15"/>
  <c r="F100" i="15" s="1"/>
  <c r="G100" i="15" s="1"/>
  <c r="E101" i="16"/>
  <c r="F101" i="16" s="1"/>
  <c r="G101" i="16" s="1"/>
  <c r="E102" i="18"/>
  <c r="F102" i="18" s="1"/>
  <c r="G102" i="18" s="1"/>
  <c r="E101" i="19"/>
  <c r="F101" i="19" s="1"/>
  <c r="G101" i="19" s="1"/>
  <c r="E100" i="21"/>
  <c r="F100" i="21" s="1"/>
  <c r="G100" i="21" s="1"/>
  <c r="E102" i="8" l="1"/>
  <c r="F102" i="8" s="1"/>
  <c r="G102" i="8" s="1"/>
  <c r="A177" i="8"/>
  <c r="H176" i="8"/>
  <c r="E102" i="9"/>
  <c r="F102" i="9" s="1"/>
  <c r="G102" i="9" s="1"/>
  <c r="A164" i="9"/>
  <c r="H163" i="9"/>
  <c r="D150" i="10"/>
  <c r="E149" i="10"/>
  <c r="F149" i="10" s="1"/>
  <c r="G149" i="10" s="1"/>
  <c r="H175" i="10"/>
  <c r="A176" i="10"/>
  <c r="E173" i="6"/>
  <c r="F173" i="6" s="1"/>
  <c r="G173" i="6" s="1"/>
  <c r="H175" i="6"/>
  <c r="A176" i="6"/>
  <c r="E160" i="3"/>
  <c r="F160" i="3" s="1"/>
  <c r="G160" i="3" s="1"/>
  <c r="H164" i="3"/>
  <c r="A165" i="3"/>
  <c r="D175" i="4"/>
  <c r="E174" i="4"/>
  <c r="F174" i="4" s="1"/>
  <c r="G174" i="4" s="1"/>
  <c r="A176" i="4"/>
  <c r="H175" i="4"/>
  <c r="E102" i="12"/>
  <c r="F102" i="12" s="1"/>
  <c r="G102" i="12" s="1"/>
  <c r="H176" i="12"/>
  <c r="E101" i="13"/>
  <c r="F101" i="13" s="1"/>
  <c r="G101" i="13" s="1"/>
  <c r="H164" i="13"/>
  <c r="A165" i="13"/>
  <c r="E101" i="15"/>
  <c r="F101" i="15" s="1"/>
  <c r="G101" i="15" s="1"/>
  <c r="E102" i="16"/>
  <c r="F102" i="16" s="1"/>
  <c r="G102" i="16" s="1"/>
  <c r="E103" i="18"/>
  <c r="F103" i="18" s="1"/>
  <c r="G103" i="18" s="1"/>
  <c r="E102" i="19"/>
  <c r="F102" i="19" s="1"/>
  <c r="G102" i="19" s="1"/>
  <c r="E101" i="21"/>
  <c r="F101" i="21" s="1"/>
  <c r="G101" i="21" s="1"/>
  <c r="E103" i="8" l="1"/>
  <c r="F103" i="8" s="1"/>
  <c r="G103" i="8" s="1"/>
  <c r="H177" i="8"/>
  <c r="A178" i="8"/>
  <c r="E103" i="9"/>
  <c r="F103" i="9" s="1"/>
  <c r="G103" i="9" s="1"/>
  <c r="H164" i="9"/>
  <c r="A165" i="9"/>
  <c r="D151" i="10"/>
  <c r="E150" i="10"/>
  <c r="F150" i="10" s="1"/>
  <c r="G150" i="10" s="1"/>
  <c r="A177" i="10"/>
  <c r="H176" i="10"/>
  <c r="E174" i="6"/>
  <c r="F174" i="6" s="1"/>
  <c r="G174" i="6" s="1"/>
  <c r="H176" i="6"/>
  <c r="A177" i="6"/>
  <c r="E161" i="3"/>
  <c r="F161" i="3" s="1"/>
  <c r="G161" i="3" s="1"/>
  <c r="H165" i="3"/>
  <c r="A166" i="3"/>
  <c r="D176" i="4"/>
  <c r="E175" i="4"/>
  <c r="F175" i="4" s="1"/>
  <c r="G175" i="4" s="1"/>
  <c r="H176" i="4"/>
  <c r="A177" i="4"/>
  <c r="E103" i="12"/>
  <c r="F103" i="12" s="1"/>
  <c r="G103" i="12" s="1"/>
  <c r="E102" i="13"/>
  <c r="F102" i="13" s="1"/>
  <c r="G102" i="13" s="1"/>
  <c r="H165" i="13"/>
  <c r="A166" i="13"/>
  <c r="E102" i="15"/>
  <c r="F102" i="15" s="1"/>
  <c r="G102" i="15" s="1"/>
  <c r="E103" i="16"/>
  <c r="F103" i="16" s="1"/>
  <c r="G103" i="16" s="1"/>
  <c r="E104" i="18"/>
  <c r="F104" i="18" s="1"/>
  <c r="G104" i="18" s="1"/>
  <c r="E103" i="19"/>
  <c r="F103" i="19" s="1"/>
  <c r="G103" i="19" s="1"/>
  <c r="E102" i="21"/>
  <c r="F102" i="21" s="1"/>
  <c r="G102" i="21" s="1"/>
  <c r="E104" i="8" l="1"/>
  <c r="F104" i="8" s="1"/>
  <c r="G104" i="8" s="1"/>
  <c r="H178" i="8"/>
  <c r="A179" i="8"/>
  <c r="E104" i="9"/>
  <c r="F104" i="9" s="1"/>
  <c r="G104" i="9" s="1"/>
  <c r="H165" i="9"/>
  <c r="A166" i="9"/>
  <c r="D152" i="10"/>
  <c r="E151" i="10"/>
  <c r="F151" i="10" s="1"/>
  <c r="G151" i="10" s="1"/>
  <c r="H177" i="10"/>
  <c r="A178" i="10"/>
  <c r="E175" i="6"/>
  <c r="F175" i="6" s="1"/>
  <c r="G175" i="6" s="1"/>
  <c r="A178" i="6"/>
  <c r="H177" i="6"/>
  <c r="E162" i="3"/>
  <c r="F162" i="3" s="1"/>
  <c r="G162" i="3" s="1"/>
  <c r="A167" i="3"/>
  <c r="H166" i="3"/>
  <c r="D177" i="4"/>
  <c r="E176" i="4"/>
  <c r="F176" i="4" s="1"/>
  <c r="G176" i="4" s="1"/>
  <c r="A178" i="4"/>
  <c r="H177" i="4"/>
  <c r="E104" i="12"/>
  <c r="F104" i="12" s="1"/>
  <c r="G104" i="12" s="1"/>
  <c r="E103" i="13"/>
  <c r="F103" i="13" s="1"/>
  <c r="G103" i="13" s="1"/>
  <c r="H166" i="13"/>
  <c r="A167" i="13"/>
  <c r="E103" i="15"/>
  <c r="F103" i="15" s="1"/>
  <c r="G103" i="15" s="1"/>
  <c r="E104" i="16"/>
  <c r="F104" i="16" s="1"/>
  <c r="G104" i="16" s="1"/>
  <c r="E105" i="18"/>
  <c r="F105" i="18" s="1"/>
  <c r="G105" i="18" s="1"/>
  <c r="E104" i="19"/>
  <c r="F104" i="19" s="1"/>
  <c r="G104" i="19" s="1"/>
  <c r="E103" i="21"/>
  <c r="F103" i="21" s="1"/>
  <c r="G103" i="21" s="1"/>
  <c r="E105" i="8" l="1"/>
  <c r="F105" i="8" s="1"/>
  <c r="G105" i="8" s="1"/>
  <c r="H179" i="8"/>
  <c r="A180" i="8"/>
  <c r="E105" i="9"/>
  <c r="F105" i="9" s="1"/>
  <c r="G105" i="9" s="1"/>
  <c r="H166" i="9"/>
  <c r="A167" i="9"/>
  <c r="D153" i="10"/>
  <c r="E152" i="10"/>
  <c r="F152" i="10" s="1"/>
  <c r="G152" i="10" s="1"/>
  <c r="H178" i="10"/>
  <c r="A179" i="10"/>
  <c r="E176" i="6"/>
  <c r="F176" i="6" s="1"/>
  <c r="G176" i="6" s="1"/>
  <c r="H178" i="6"/>
  <c r="A179" i="6"/>
  <c r="E163" i="3"/>
  <c r="F163" i="3" s="1"/>
  <c r="G163" i="3" s="1"/>
  <c r="H167" i="3"/>
  <c r="A168" i="3"/>
  <c r="D178" i="4"/>
  <c r="E177" i="4"/>
  <c r="F177" i="4" s="1"/>
  <c r="G177" i="4" s="1"/>
  <c r="H178" i="4"/>
  <c r="A179" i="4"/>
  <c r="E105" i="12"/>
  <c r="F105" i="12" s="1"/>
  <c r="G105" i="12" s="1"/>
  <c r="E104" i="13"/>
  <c r="F104" i="13" s="1"/>
  <c r="G104" i="13" s="1"/>
  <c r="H167" i="13"/>
  <c r="E104" i="15"/>
  <c r="F104" i="15" s="1"/>
  <c r="G104" i="15" s="1"/>
  <c r="E105" i="16"/>
  <c r="F105" i="16" s="1"/>
  <c r="G105" i="16" s="1"/>
  <c r="E106" i="18"/>
  <c r="F106" i="18" s="1"/>
  <c r="G106" i="18" s="1"/>
  <c r="E105" i="19"/>
  <c r="F105" i="19" s="1"/>
  <c r="G105" i="19" s="1"/>
  <c r="E104" i="21"/>
  <c r="F104" i="21" s="1"/>
  <c r="G104" i="21" s="1"/>
  <c r="E106" i="8" l="1"/>
  <c r="F106" i="8" s="1"/>
  <c r="G106" i="8" s="1"/>
  <c r="A181" i="8"/>
  <c r="H180" i="8"/>
  <c r="E106" i="9"/>
  <c r="F106" i="9" s="1"/>
  <c r="G106" i="9" s="1"/>
  <c r="A168" i="9"/>
  <c r="H167" i="9"/>
  <c r="D154" i="10"/>
  <c r="E153" i="10"/>
  <c r="F153" i="10" s="1"/>
  <c r="G153" i="10" s="1"/>
  <c r="H179" i="10"/>
  <c r="A180" i="10"/>
  <c r="E177" i="6"/>
  <c r="F177" i="6" s="1"/>
  <c r="G177" i="6" s="1"/>
  <c r="H179" i="6"/>
  <c r="A180" i="6"/>
  <c r="E164" i="3"/>
  <c r="F164" i="3" s="1"/>
  <c r="G164" i="3" s="1"/>
  <c r="A169" i="3"/>
  <c r="H168" i="3"/>
  <c r="D179" i="4"/>
  <c r="E178" i="4"/>
  <c r="F178" i="4" s="1"/>
  <c r="G178" i="4" s="1"/>
  <c r="A180" i="4"/>
  <c r="H179" i="4"/>
  <c r="E106" i="12"/>
  <c r="F106" i="12" s="1"/>
  <c r="G106" i="12" s="1"/>
  <c r="E105" i="13"/>
  <c r="F105" i="13" s="1"/>
  <c r="G105" i="13" s="1"/>
  <c r="E105" i="15"/>
  <c r="F105" i="15" s="1"/>
  <c r="G105" i="15" s="1"/>
  <c r="E106" i="16"/>
  <c r="F106" i="16" s="1"/>
  <c r="G106" i="16" s="1"/>
  <c r="E107" i="18"/>
  <c r="F107" i="18" s="1"/>
  <c r="G107" i="18" s="1"/>
  <c r="E106" i="19"/>
  <c r="F106" i="19" s="1"/>
  <c r="G106" i="19" s="1"/>
  <c r="E105" i="21"/>
  <c r="F105" i="21" s="1"/>
  <c r="G105" i="21" s="1"/>
  <c r="E107" i="8" l="1"/>
  <c r="F107" i="8" s="1"/>
  <c r="G107" i="8" s="1"/>
  <c r="H181" i="8"/>
  <c r="A182" i="8"/>
  <c r="E107" i="9"/>
  <c r="F107" i="9" s="1"/>
  <c r="G107" i="9" s="1"/>
  <c r="H168" i="9"/>
  <c r="A169" i="9"/>
  <c r="D155" i="10"/>
  <c r="E154" i="10"/>
  <c r="F154" i="10" s="1"/>
  <c r="G154" i="10" s="1"/>
  <c r="A181" i="10"/>
  <c r="H180" i="10"/>
  <c r="E178" i="6"/>
  <c r="F178" i="6" s="1"/>
  <c r="G178" i="6" s="1"/>
  <c r="H180" i="6"/>
  <c r="A181" i="6"/>
  <c r="E165" i="3"/>
  <c r="F165" i="3" s="1"/>
  <c r="G165" i="3" s="1"/>
  <c r="H169" i="3"/>
  <c r="A170" i="3"/>
  <c r="D180" i="4"/>
  <c r="E179" i="4"/>
  <c r="F179" i="4" s="1"/>
  <c r="G179" i="4" s="1"/>
  <c r="H180" i="4"/>
  <c r="A181" i="4"/>
  <c r="E107" i="12"/>
  <c r="F107" i="12" s="1"/>
  <c r="G107" i="12" s="1"/>
  <c r="E106" i="13"/>
  <c r="F106" i="13" s="1"/>
  <c r="G106" i="13" s="1"/>
  <c r="E106" i="15"/>
  <c r="F106" i="15" s="1"/>
  <c r="G106" i="15" s="1"/>
  <c r="E107" i="16"/>
  <c r="F107" i="16" s="1"/>
  <c r="G107" i="16" s="1"/>
  <c r="E108" i="18"/>
  <c r="F108" i="18" s="1"/>
  <c r="G108" i="18" s="1"/>
  <c r="E107" i="19"/>
  <c r="F107" i="19" s="1"/>
  <c r="G107" i="19" s="1"/>
  <c r="E108" i="8" l="1"/>
  <c r="F108" i="8" s="1"/>
  <c r="G108" i="8" s="1"/>
  <c r="H182" i="8"/>
  <c r="A183" i="8"/>
  <c r="E108" i="9"/>
  <c r="F108" i="9" s="1"/>
  <c r="G108" i="9" s="1"/>
  <c r="H169" i="9"/>
  <c r="A170" i="9"/>
  <c r="D156" i="10"/>
  <c r="E155" i="10"/>
  <c r="F155" i="10" s="1"/>
  <c r="G155" i="10" s="1"/>
  <c r="H181" i="10"/>
  <c r="A182" i="10"/>
  <c r="E179" i="6"/>
  <c r="F179" i="6" s="1"/>
  <c r="G179" i="6" s="1"/>
  <c r="A182" i="6"/>
  <c r="H181" i="6"/>
  <c r="E166" i="3"/>
  <c r="F166" i="3" s="1"/>
  <c r="G166" i="3" s="1"/>
  <c r="A171" i="3"/>
  <c r="H170" i="3"/>
  <c r="D181" i="4"/>
  <c r="E180" i="4"/>
  <c r="F180" i="4" s="1"/>
  <c r="G180" i="4" s="1"/>
  <c r="A182" i="4"/>
  <c r="H181" i="4"/>
  <c r="E108" i="12"/>
  <c r="F108" i="12" s="1"/>
  <c r="G108" i="12" s="1"/>
  <c r="E107" i="13"/>
  <c r="F107" i="13" s="1"/>
  <c r="G107" i="13" s="1"/>
  <c r="E107" i="15"/>
  <c r="F107" i="15" s="1"/>
  <c r="G107" i="15" s="1"/>
  <c r="E108" i="16"/>
  <c r="F108" i="16" s="1"/>
  <c r="G108" i="16" s="1"/>
  <c r="E109" i="18"/>
  <c r="F109" i="18" s="1"/>
  <c r="G109" i="18" s="1"/>
  <c r="E108" i="19"/>
  <c r="F108" i="19" s="1"/>
  <c r="G108" i="19" s="1"/>
  <c r="E109" i="8" l="1"/>
  <c r="F109" i="8" s="1"/>
  <c r="G109" i="8" s="1"/>
  <c r="H183" i="8"/>
  <c r="A184" i="8"/>
  <c r="E109" i="9"/>
  <c r="F109" i="9" s="1"/>
  <c r="G109" i="9" s="1"/>
  <c r="H170" i="9"/>
  <c r="A171" i="9"/>
  <c r="D157" i="10"/>
  <c r="E156" i="10"/>
  <c r="F156" i="10" s="1"/>
  <c r="G156" i="10" s="1"/>
  <c r="H182" i="10"/>
  <c r="A183" i="10"/>
  <c r="E180" i="6"/>
  <c r="F180" i="6" s="1"/>
  <c r="G180" i="6" s="1"/>
  <c r="H182" i="6"/>
  <c r="A183" i="6"/>
  <c r="E167" i="3"/>
  <c r="F167" i="3" s="1"/>
  <c r="G167" i="3" s="1"/>
  <c r="A172" i="3"/>
  <c r="H171" i="3"/>
  <c r="D182" i="4"/>
  <c r="E181" i="4"/>
  <c r="F181" i="4" s="1"/>
  <c r="G181" i="4" s="1"/>
  <c r="H182" i="4"/>
  <c r="A183" i="4"/>
  <c r="E109" i="12"/>
  <c r="F109" i="12" s="1"/>
  <c r="G109" i="12" s="1"/>
  <c r="E108" i="13"/>
  <c r="F108" i="13" s="1"/>
  <c r="G108" i="13" s="1"/>
  <c r="E108" i="15"/>
  <c r="F108" i="15" s="1"/>
  <c r="G108" i="15" s="1"/>
  <c r="E109" i="16"/>
  <c r="F109" i="16" s="1"/>
  <c r="G109" i="16" s="1"/>
  <c r="E110" i="18"/>
  <c r="F110" i="18" s="1"/>
  <c r="G110" i="18" s="1"/>
  <c r="E109" i="19"/>
  <c r="F109" i="19" s="1"/>
  <c r="G109" i="19" s="1"/>
  <c r="E110" i="8" l="1"/>
  <c r="F110" i="8" s="1"/>
  <c r="G110" i="8" s="1"/>
  <c r="A185" i="8"/>
  <c r="H184" i="8"/>
  <c r="E110" i="9"/>
  <c r="F110" i="9" s="1"/>
  <c r="G110" i="9" s="1"/>
  <c r="A172" i="9"/>
  <c r="H171" i="9"/>
  <c r="D158" i="10"/>
  <c r="E157" i="10"/>
  <c r="F157" i="10" s="1"/>
  <c r="G157" i="10" s="1"/>
  <c r="H183" i="10"/>
  <c r="A184" i="10"/>
  <c r="E181" i="6"/>
  <c r="F181" i="6" s="1"/>
  <c r="G181" i="6" s="1"/>
  <c r="H183" i="6"/>
  <c r="A184" i="6"/>
  <c r="E168" i="3"/>
  <c r="F168" i="3" s="1"/>
  <c r="G168" i="3" s="1"/>
  <c r="H172" i="3"/>
  <c r="A173" i="3"/>
  <c r="D183" i="4"/>
  <c r="E182" i="4"/>
  <c r="F182" i="4" s="1"/>
  <c r="G182" i="4" s="1"/>
  <c r="A184" i="4"/>
  <c r="H183" i="4"/>
  <c r="E110" i="12"/>
  <c r="F110" i="12" s="1"/>
  <c r="G110" i="12" s="1"/>
  <c r="E109" i="13"/>
  <c r="F109" i="13" s="1"/>
  <c r="G109" i="13" s="1"/>
  <c r="E109" i="15"/>
  <c r="F109" i="15" s="1"/>
  <c r="G109" i="15" s="1"/>
  <c r="E110" i="16"/>
  <c r="F110" i="16" s="1"/>
  <c r="G110" i="16" s="1"/>
  <c r="E111" i="18"/>
  <c r="F111" i="18" s="1"/>
  <c r="G111" i="18" s="1"/>
  <c r="E110" i="19"/>
  <c r="F110" i="19" s="1"/>
  <c r="G110" i="19" s="1"/>
  <c r="E111" i="8" l="1"/>
  <c r="F111" i="8" s="1"/>
  <c r="G111" i="8" s="1"/>
  <c r="H185" i="8"/>
  <c r="A186" i="8"/>
  <c r="E111" i="9"/>
  <c r="F111" i="9" s="1"/>
  <c r="G111" i="9" s="1"/>
  <c r="H172" i="9"/>
  <c r="A173" i="9"/>
  <c r="D159" i="10"/>
  <c r="E158" i="10"/>
  <c r="F158" i="10" s="1"/>
  <c r="G158" i="10" s="1"/>
  <c r="A185" i="10"/>
  <c r="H184" i="10"/>
  <c r="E182" i="6"/>
  <c r="F182" i="6" s="1"/>
  <c r="G182" i="6" s="1"/>
  <c r="H184" i="6"/>
  <c r="A185" i="6"/>
  <c r="E169" i="3"/>
  <c r="F169" i="3" s="1"/>
  <c r="G169" i="3" s="1"/>
  <c r="H173" i="3"/>
  <c r="A174" i="3"/>
  <c r="D184" i="4"/>
  <c r="E183" i="4"/>
  <c r="F183" i="4" s="1"/>
  <c r="G183" i="4" s="1"/>
  <c r="H184" i="4"/>
  <c r="A185" i="4"/>
  <c r="E111" i="12"/>
  <c r="F111" i="12" s="1"/>
  <c r="G111" i="12" s="1"/>
  <c r="E110" i="13"/>
  <c r="F110" i="13" s="1"/>
  <c r="G110" i="13" s="1"/>
  <c r="E110" i="15"/>
  <c r="F110" i="15" s="1"/>
  <c r="G110" i="15" s="1"/>
  <c r="E111" i="16"/>
  <c r="F111" i="16" s="1"/>
  <c r="G111" i="16" s="1"/>
  <c r="E112" i="18"/>
  <c r="F112" i="18" s="1"/>
  <c r="G112" i="18" s="1"/>
  <c r="E111" i="19"/>
  <c r="F111" i="19" s="1"/>
  <c r="G111" i="19" s="1"/>
  <c r="E112" i="8" l="1"/>
  <c r="F112" i="8" s="1"/>
  <c r="G112" i="8" s="1"/>
  <c r="H186" i="8"/>
  <c r="A187" i="8"/>
  <c r="E112" i="9"/>
  <c r="F112" i="9" s="1"/>
  <c r="G112" i="9" s="1"/>
  <c r="H173" i="9"/>
  <c r="A174" i="9"/>
  <c r="D160" i="10"/>
  <c r="E159" i="10"/>
  <c r="F159" i="10" s="1"/>
  <c r="G159" i="10" s="1"/>
  <c r="H185" i="10"/>
  <c r="A186" i="10"/>
  <c r="E183" i="6"/>
  <c r="F183" i="6" s="1"/>
  <c r="G183" i="6" s="1"/>
  <c r="A186" i="6"/>
  <c r="H185" i="6"/>
  <c r="E170" i="3"/>
  <c r="F170" i="3" s="1"/>
  <c r="G170" i="3" s="1"/>
  <c r="H174" i="3"/>
  <c r="A175" i="3"/>
  <c r="D185" i="4"/>
  <c r="E184" i="4"/>
  <c r="F184" i="4" s="1"/>
  <c r="G184" i="4" s="1"/>
  <c r="A186" i="4"/>
  <c r="H185" i="4"/>
  <c r="E112" i="12"/>
  <c r="F112" i="12" s="1"/>
  <c r="G112" i="12" s="1"/>
  <c r="E111" i="13"/>
  <c r="F111" i="13" s="1"/>
  <c r="G111" i="13" s="1"/>
  <c r="E111" i="15"/>
  <c r="F111" i="15" s="1"/>
  <c r="G111" i="15" s="1"/>
  <c r="E112" i="16"/>
  <c r="F112" i="16" s="1"/>
  <c r="G112" i="16" s="1"/>
  <c r="E113" i="18"/>
  <c r="F113" i="18" s="1"/>
  <c r="G113" i="18" s="1"/>
  <c r="E112" i="19"/>
  <c r="F112" i="19" s="1"/>
  <c r="G112" i="19" s="1"/>
  <c r="E113" i="8" l="1"/>
  <c r="F113" i="8" s="1"/>
  <c r="G113" i="8" s="1"/>
  <c r="H187" i="8"/>
  <c r="A188" i="8"/>
  <c r="E113" i="9"/>
  <c r="F113" i="9" s="1"/>
  <c r="G113" i="9" s="1"/>
  <c r="H174" i="9"/>
  <c r="A175" i="9"/>
  <c r="D161" i="10"/>
  <c r="E160" i="10"/>
  <c r="F160" i="10" s="1"/>
  <c r="G160" i="10" s="1"/>
  <c r="H186" i="10"/>
  <c r="A187" i="10"/>
  <c r="E184" i="6"/>
  <c r="F184" i="6" s="1"/>
  <c r="G184" i="6" s="1"/>
  <c r="H186" i="6"/>
  <c r="A187" i="6"/>
  <c r="E171" i="3"/>
  <c r="F171" i="3" s="1"/>
  <c r="G171" i="3" s="1"/>
  <c r="H175" i="3"/>
  <c r="A176" i="3"/>
  <c r="D186" i="4"/>
  <c r="E185" i="4"/>
  <c r="F185" i="4" s="1"/>
  <c r="G185" i="4" s="1"/>
  <c r="A187" i="4"/>
  <c r="H186" i="4"/>
  <c r="E113" i="12"/>
  <c r="F113" i="12" s="1"/>
  <c r="G113" i="12" s="1"/>
  <c r="E112" i="13"/>
  <c r="F112" i="13" s="1"/>
  <c r="G112" i="13" s="1"/>
  <c r="E112" i="15"/>
  <c r="F112" i="15" s="1"/>
  <c r="G112" i="15" s="1"/>
  <c r="E113" i="16"/>
  <c r="F113" i="16" s="1"/>
  <c r="G113" i="16" s="1"/>
  <c r="E114" i="18"/>
  <c r="F114" i="18" s="1"/>
  <c r="G114" i="18" s="1"/>
  <c r="E113" i="19"/>
  <c r="F113" i="19" s="1"/>
  <c r="G113" i="19" s="1"/>
  <c r="E114" i="8" l="1"/>
  <c r="F114" i="8" s="1"/>
  <c r="G114" i="8" s="1"/>
  <c r="A189" i="8"/>
  <c r="H188" i="8"/>
  <c r="E114" i="9"/>
  <c r="F114" i="9" s="1"/>
  <c r="G114" i="9" s="1"/>
  <c r="A176" i="9"/>
  <c r="H175" i="9"/>
  <c r="D162" i="10"/>
  <c r="E161" i="10"/>
  <c r="F161" i="10" s="1"/>
  <c r="G161" i="10" s="1"/>
  <c r="H187" i="10"/>
  <c r="A188" i="10"/>
  <c r="E185" i="6"/>
  <c r="F185" i="6" s="1"/>
  <c r="G185" i="6" s="1"/>
  <c r="H187" i="6"/>
  <c r="A188" i="6"/>
  <c r="E172" i="3"/>
  <c r="F172" i="3" s="1"/>
  <c r="G172" i="3" s="1"/>
  <c r="A177" i="3"/>
  <c r="H176" i="3"/>
  <c r="D187" i="4"/>
  <c r="E186" i="4"/>
  <c r="F186" i="4" s="1"/>
  <c r="G186" i="4" s="1"/>
  <c r="H187" i="4"/>
  <c r="E114" i="12"/>
  <c r="F114" i="12" s="1"/>
  <c r="G114" i="12" s="1"/>
  <c r="E113" i="13"/>
  <c r="F113" i="13" s="1"/>
  <c r="G113" i="13" s="1"/>
  <c r="E113" i="15"/>
  <c r="F113" i="15" s="1"/>
  <c r="G113" i="15" s="1"/>
  <c r="E114" i="16"/>
  <c r="F114" i="16" s="1"/>
  <c r="G114" i="16" s="1"/>
  <c r="E115" i="18"/>
  <c r="F115" i="18" s="1"/>
  <c r="G115" i="18" s="1"/>
  <c r="E114" i="19"/>
  <c r="F114" i="19" s="1"/>
  <c r="G114" i="19" s="1"/>
  <c r="E115" i="8" l="1"/>
  <c r="F115" i="8" s="1"/>
  <c r="G115" i="8" s="1"/>
  <c r="H189" i="8"/>
  <c r="A190" i="8"/>
  <c r="E115" i="9"/>
  <c r="F115" i="9" s="1"/>
  <c r="G115" i="9" s="1"/>
  <c r="H176" i="9"/>
  <c r="A177" i="9"/>
  <c r="D163" i="10"/>
  <c r="E162" i="10"/>
  <c r="F162" i="10" s="1"/>
  <c r="G162" i="10" s="1"/>
  <c r="A189" i="10"/>
  <c r="H188" i="10"/>
  <c r="E186" i="6"/>
  <c r="F186" i="6" s="1"/>
  <c r="G186" i="6" s="1"/>
  <c r="H188" i="6"/>
  <c r="A189" i="6"/>
  <c r="E173" i="3"/>
  <c r="F173" i="3" s="1"/>
  <c r="G173" i="3" s="1"/>
  <c r="H177" i="3"/>
  <c r="A178" i="3"/>
  <c r="E187" i="4"/>
  <c r="F187" i="4" s="1"/>
  <c r="G187" i="4" s="1"/>
  <c r="E115" i="12"/>
  <c r="F115" i="12" s="1"/>
  <c r="G115" i="12" s="1"/>
  <c r="E114" i="13"/>
  <c r="F114" i="13" s="1"/>
  <c r="G114" i="13" s="1"/>
  <c r="E114" i="15"/>
  <c r="F114" i="15" s="1"/>
  <c r="G114" i="15" s="1"/>
  <c r="E115" i="16"/>
  <c r="F115" i="16" s="1"/>
  <c r="G115" i="16" s="1"/>
  <c r="E116" i="18"/>
  <c r="F116" i="18" s="1"/>
  <c r="G116" i="18" s="1"/>
  <c r="E115" i="19"/>
  <c r="F115" i="19" s="1"/>
  <c r="G115" i="19" s="1"/>
  <c r="E116" i="8" l="1"/>
  <c r="F116" i="8" s="1"/>
  <c r="G116" i="8" s="1"/>
  <c r="H190" i="8"/>
  <c r="A191" i="8"/>
  <c r="E116" i="9"/>
  <c r="F116" i="9" s="1"/>
  <c r="G116" i="9" s="1"/>
  <c r="H177" i="9"/>
  <c r="A178" i="9"/>
  <c r="D164" i="10"/>
  <c r="E163" i="10"/>
  <c r="F163" i="10" s="1"/>
  <c r="G163" i="10" s="1"/>
  <c r="H189" i="10"/>
  <c r="A190" i="10"/>
  <c r="E187" i="6"/>
  <c r="F187" i="6" s="1"/>
  <c r="G187" i="6" s="1"/>
  <c r="A190" i="6"/>
  <c r="H189" i="6"/>
  <c r="E174" i="3"/>
  <c r="F174" i="3" s="1"/>
  <c r="G174" i="3" s="1"/>
  <c r="H178" i="3"/>
  <c r="A179" i="3"/>
  <c r="E116" i="12"/>
  <c r="F116" i="12" s="1"/>
  <c r="G116" i="12" s="1"/>
  <c r="E115" i="13"/>
  <c r="F115" i="13" s="1"/>
  <c r="G115" i="13" s="1"/>
  <c r="E115" i="15"/>
  <c r="F115" i="15" s="1"/>
  <c r="G115" i="15" s="1"/>
  <c r="E116" i="16"/>
  <c r="F116" i="16" s="1"/>
  <c r="G116" i="16" s="1"/>
  <c r="E117" i="18"/>
  <c r="F117" i="18" s="1"/>
  <c r="G117" i="18" s="1"/>
  <c r="E116" i="19"/>
  <c r="F116" i="19" s="1"/>
  <c r="G116" i="19" s="1"/>
  <c r="E117" i="8" l="1"/>
  <c r="F117" i="8" s="1"/>
  <c r="G117" i="8" s="1"/>
  <c r="H191" i="8"/>
  <c r="A192" i="8"/>
  <c r="E117" i="9"/>
  <c r="F117" i="9" s="1"/>
  <c r="G117" i="9" s="1"/>
  <c r="H178" i="9"/>
  <c r="A179" i="9"/>
  <c r="D165" i="10"/>
  <c r="E164" i="10"/>
  <c r="F164" i="10" s="1"/>
  <c r="G164" i="10" s="1"/>
  <c r="H190" i="10"/>
  <c r="A191" i="10"/>
  <c r="E188" i="6"/>
  <c r="F188" i="6" s="1"/>
  <c r="G188" i="6" s="1"/>
  <c r="H190" i="6"/>
  <c r="A191" i="6"/>
  <c r="E175" i="3"/>
  <c r="F175" i="3" s="1"/>
  <c r="G175" i="3" s="1"/>
  <c r="H179" i="3"/>
  <c r="A180" i="3"/>
  <c r="E117" i="12"/>
  <c r="F117" i="12" s="1"/>
  <c r="G117" i="12" s="1"/>
  <c r="E116" i="13"/>
  <c r="F116" i="13" s="1"/>
  <c r="G116" i="13" s="1"/>
  <c r="E116" i="15"/>
  <c r="F116" i="15" s="1"/>
  <c r="G116" i="15" s="1"/>
  <c r="E117" i="16"/>
  <c r="F117" i="16" s="1"/>
  <c r="G117" i="16" s="1"/>
  <c r="E118" i="18"/>
  <c r="F118" i="18" s="1"/>
  <c r="G118" i="18" s="1"/>
  <c r="E117" i="19"/>
  <c r="F117" i="19" s="1"/>
  <c r="G117" i="19" s="1"/>
  <c r="E118" i="8" l="1"/>
  <c r="F118" i="8" s="1"/>
  <c r="G118" i="8" s="1"/>
  <c r="A193" i="8"/>
  <c r="H192" i="8"/>
  <c r="E118" i="9"/>
  <c r="F118" i="9" s="1"/>
  <c r="G118" i="9" s="1"/>
  <c r="A180" i="9"/>
  <c r="H179" i="9"/>
  <c r="D166" i="10"/>
  <c r="E165" i="10"/>
  <c r="F165" i="10" s="1"/>
  <c r="G165" i="10" s="1"/>
  <c r="H191" i="10"/>
  <c r="A192" i="10"/>
  <c r="E189" i="6"/>
  <c r="F189" i="6" s="1"/>
  <c r="G189" i="6" s="1"/>
  <c r="H191" i="6"/>
  <c r="A192" i="6"/>
  <c r="E176" i="3"/>
  <c r="F176" i="3" s="1"/>
  <c r="G176" i="3" s="1"/>
  <c r="A181" i="3"/>
  <c r="H180" i="3"/>
  <c r="E118" i="12"/>
  <c r="F118" i="12" s="1"/>
  <c r="G118" i="12" s="1"/>
  <c r="E117" i="13"/>
  <c r="F117" i="13" s="1"/>
  <c r="G117" i="13" s="1"/>
  <c r="E117" i="15"/>
  <c r="F117" i="15" s="1"/>
  <c r="G117" i="15" s="1"/>
  <c r="E118" i="16"/>
  <c r="F118" i="16" s="1"/>
  <c r="G118" i="16" s="1"/>
  <c r="E119" i="18"/>
  <c r="F119" i="18" s="1"/>
  <c r="G119" i="18" s="1"/>
  <c r="E118" i="19"/>
  <c r="F118" i="19" s="1"/>
  <c r="G118" i="19" s="1"/>
  <c r="E119" i="8" l="1"/>
  <c r="F119" i="8" s="1"/>
  <c r="G119" i="8" s="1"/>
  <c r="H193" i="8"/>
  <c r="A194" i="8"/>
  <c r="E119" i="9"/>
  <c r="F119" i="9" s="1"/>
  <c r="G119" i="9" s="1"/>
  <c r="H180" i="9"/>
  <c r="A181" i="9"/>
  <c r="D167" i="10"/>
  <c r="E166" i="10"/>
  <c r="F166" i="10" s="1"/>
  <c r="G166" i="10" s="1"/>
  <c r="A193" i="10"/>
  <c r="H192" i="10"/>
  <c r="E190" i="6"/>
  <c r="F190" i="6" s="1"/>
  <c r="G190" i="6" s="1"/>
  <c r="H192" i="6"/>
  <c r="A193" i="6"/>
  <c r="E177" i="3"/>
  <c r="F177" i="3" s="1"/>
  <c r="G177" i="3" s="1"/>
  <c r="H181" i="3"/>
  <c r="A182" i="3"/>
  <c r="E119" i="12"/>
  <c r="F119" i="12" s="1"/>
  <c r="G119" i="12" s="1"/>
  <c r="E118" i="13"/>
  <c r="F118" i="13" s="1"/>
  <c r="G118" i="13" s="1"/>
  <c r="E118" i="15"/>
  <c r="F118" i="15" s="1"/>
  <c r="G118" i="15" s="1"/>
  <c r="E119" i="16"/>
  <c r="F119" i="16" s="1"/>
  <c r="G119" i="16" s="1"/>
  <c r="E120" i="18"/>
  <c r="F120" i="18" s="1"/>
  <c r="G120" i="18" s="1"/>
  <c r="E120" i="8" l="1"/>
  <c r="F120" i="8" s="1"/>
  <c r="G120" i="8" s="1"/>
  <c r="H194" i="8"/>
  <c r="A195" i="8"/>
  <c r="E120" i="9"/>
  <c r="F120" i="9" s="1"/>
  <c r="G120" i="9" s="1"/>
  <c r="A182" i="9"/>
  <c r="H181" i="9"/>
  <c r="D168" i="10"/>
  <c r="E167" i="10"/>
  <c r="F167" i="10" s="1"/>
  <c r="G167" i="10" s="1"/>
  <c r="H193" i="10"/>
  <c r="A194" i="10"/>
  <c r="E191" i="6"/>
  <c r="F191" i="6" s="1"/>
  <c r="G191" i="6" s="1"/>
  <c r="A194" i="6"/>
  <c r="H193" i="6"/>
  <c r="E178" i="3"/>
  <c r="F178" i="3" s="1"/>
  <c r="G178" i="3" s="1"/>
  <c r="A183" i="3"/>
  <c r="H182" i="3"/>
  <c r="E120" i="12"/>
  <c r="F120" i="12" s="1"/>
  <c r="G120" i="12" s="1"/>
  <c r="E119" i="13"/>
  <c r="F119" i="13" s="1"/>
  <c r="G119" i="13" s="1"/>
  <c r="E119" i="15"/>
  <c r="F119" i="15" s="1"/>
  <c r="G119" i="15" s="1"/>
  <c r="E120" i="16"/>
  <c r="F120" i="16" s="1"/>
  <c r="G120" i="16" s="1"/>
  <c r="E121" i="18"/>
  <c r="F121" i="18" s="1"/>
  <c r="G121" i="18" s="1"/>
  <c r="E121" i="8" l="1"/>
  <c r="F121" i="8" s="1"/>
  <c r="G121" i="8" s="1"/>
  <c r="H195" i="8"/>
  <c r="A196" i="8"/>
  <c r="E121" i="9"/>
  <c r="F121" i="9" s="1"/>
  <c r="G121" i="9" s="1"/>
  <c r="H182" i="9"/>
  <c r="A183" i="9"/>
  <c r="D169" i="10"/>
  <c r="E168" i="10"/>
  <c r="F168" i="10" s="1"/>
  <c r="G168" i="10" s="1"/>
  <c r="H194" i="10"/>
  <c r="A195" i="10"/>
  <c r="E192" i="6"/>
  <c r="F192" i="6" s="1"/>
  <c r="G192" i="6" s="1"/>
  <c r="H194" i="6"/>
  <c r="A195" i="6"/>
  <c r="E179" i="3"/>
  <c r="F179" i="3" s="1"/>
  <c r="G179" i="3" s="1"/>
  <c r="H183" i="3"/>
  <c r="A184" i="3"/>
  <c r="E121" i="12"/>
  <c r="F121" i="12" s="1"/>
  <c r="G121" i="12" s="1"/>
  <c r="E120" i="13"/>
  <c r="F120" i="13" s="1"/>
  <c r="G120" i="13" s="1"/>
  <c r="E120" i="15"/>
  <c r="F120" i="15" s="1"/>
  <c r="G120" i="15" s="1"/>
  <c r="E121" i="16"/>
  <c r="F121" i="16" s="1"/>
  <c r="G121" i="16" s="1"/>
  <c r="E122" i="18"/>
  <c r="F122" i="18" s="1"/>
  <c r="G122" i="18" s="1"/>
  <c r="E122" i="8" l="1"/>
  <c r="F122" i="8" s="1"/>
  <c r="G122" i="8" s="1"/>
  <c r="A197" i="8"/>
  <c r="H196" i="8"/>
  <c r="E122" i="9"/>
  <c r="F122" i="9" s="1"/>
  <c r="G122" i="9" s="1"/>
  <c r="A184" i="9"/>
  <c r="H183" i="9"/>
  <c r="D170" i="10"/>
  <c r="E169" i="10"/>
  <c r="F169" i="10" s="1"/>
  <c r="G169" i="10" s="1"/>
  <c r="H195" i="10"/>
  <c r="A196" i="10"/>
  <c r="E193" i="6"/>
  <c r="F193" i="6" s="1"/>
  <c r="G193" i="6" s="1"/>
  <c r="H195" i="6"/>
  <c r="A196" i="6"/>
  <c r="E180" i="3"/>
  <c r="F180" i="3" s="1"/>
  <c r="G180" i="3" s="1"/>
  <c r="A185" i="3"/>
  <c r="H184" i="3"/>
  <c r="E122" i="12"/>
  <c r="F122" i="12" s="1"/>
  <c r="G122" i="12" s="1"/>
  <c r="E121" i="13"/>
  <c r="F121" i="13" s="1"/>
  <c r="G121" i="13" s="1"/>
  <c r="E121" i="15"/>
  <c r="F121" i="15" s="1"/>
  <c r="G121" i="15" s="1"/>
  <c r="E122" i="16"/>
  <c r="F122" i="16" s="1"/>
  <c r="G122" i="16" s="1"/>
  <c r="E123" i="18"/>
  <c r="F123" i="18" s="1"/>
  <c r="G123" i="18" s="1"/>
  <c r="E123" i="8" l="1"/>
  <c r="F123" i="8" s="1"/>
  <c r="G123" i="8" s="1"/>
  <c r="H197" i="8"/>
  <c r="A198" i="8"/>
  <c r="E123" i="9"/>
  <c r="F123" i="9" s="1"/>
  <c r="G123" i="9" s="1"/>
  <c r="H184" i="9"/>
  <c r="A185" i="9"/>
  <c r="D171" i="10"/>
  <c r="E170" i="10"/>
  <c r="F170" i="10" s="1"/>
  <c r="G170" i="10" s="1"/>
  <c r="A197" i="10"/>
  <c r="H196" i="10"/>
  <c r="E194" i="6"/>
  <c r="F194" i="6" s="1"/>
  <c r="G194" i="6" s="1"/>
  <c r="H196" i="6"/>
  <c r="A197" i="6"/>
  <c r="E181" i="3"/>
  <c r="F181" i="3" s="1"/>
  <c r="G181" i="3" s="1"/>
  <c r="A186" i="3"/>
  <c r="H185" i="3"/>
  <c r="E123" i="12"/>
  <c r="F123" i="12" s="1"/>
  <c r="G123" i="12" s="1"/>
  <c r="E122" i="13"/>
  <c r="F122" i="13" s="1"/>
  <c r="G122" i="13" s="1"/>
  <c r="E122" i="15"/>
  <c r="F122" i="15" s="1"/>
  <c r="G122" i="15" s="1"/>
  <c r="E123" i="16"/>
  <c r="F123" i="16" s="1"/>
  <c r="G123" i="16" s="1"/>
  <c r="E124" i="18"/>
  <c r="F124" i="18" s="1"/>
  <c r="G124" i="18" s="1"/>
  <c r="E124" i="8" l="1"/>
  <c r="F124" i="8" s="1"/>
  <c r="G124" i="8" s="1"/>
  <c r="H198" i="8"/>
  <c r="A199" i="8"/>
  <c r="E124" i="9"/>
  <c r="F124" i="9" s="1"/>
  <c r="G124" i="9" s="1"/>
  <c r="A186" i="9"/>
  <c r="H185" i="9"/>
  <c r="D172" i="10"/>
  <c r="E171" i="10"/>
  <c r="F171" i="10" s="1"/>
  <c r="G171" i="10" s="1"/>
  <c r="H197" i="10"/>
  <c r="A198" i="10"/>
  <c r="E195" i="6"/>
  <c r="F195" i="6" s="1"/>
  <c r="G195" i="6" s="1"/>
  <c r="A198" i="6"/>
  <c r="H197" i="6"/>
  <c r="E182" i="3"/>
  <c r="F182" i="3" s="1"/>
  <c r="G182" i="3" s="1"/>
  <c r="H186" i="3"/>
  <c r="A187" i="3"/>
  <c r="E124" i="12"/>
  <c r="F124" i="12" s="1"/>
  <c r="G124" i="12" s="1"/>
  <c r="E123" i="13"/>
  <c r="F123" i="13" s="1"/>
  <c r="G123" i="13" s="1"/>
  <c r="E123" i="15"/>
  <c r="F123" i="15" s="1"/>
  <c r="G123" i="15" s="1"/>
  <c r="E124" i="16"/>
  <c r="F124" i="16" s="1"/>
  <c r="G124" i="16" s="1"/>
  <c r="E125" i="18"/>
  <c r="F125" i="18" s="1"/>
  <c r="G125" i="18" s="1"/>
  <c r="E125" i="8" l="1"/>
  <c r="F125" i="8" s="1"/>
  <c r="G125" i="8" s="1"/>
  <c r="H199" i="8"/>
  <c r="A200" i="8"/>
  <c r="E125" i="9"/>
  <c r="F125" i="9" s="1"/>
  <c r="G125" i="9" s="1"/>
  <c r="H186" i="9"/>
  <c r="A187" i="9"/>
  <c r="D173" i="10"/>
  <c r="E172" i="10"/>
  <c r="F172" i="10" s="1"/>
  <c r="G172" i="10" s="1"/>
  <c r="H198" i="10"/>
  <c r="A199" i="10"/>
  <c r="E196" i="6"/>
  <c r="F196" i="6" s="1"/>
  <c r="G196" i="6" s="1"/>
  <c r="H198" i="6"/>
  <c r="A199" i="6"/>
  <c r="E183" i="3"/>
  <c r="F183" i="3" s="1"/>
  <c r="G183" i="3" s="1"/>
  <c r="H187" i="3"/>
  <c r="A188" i="3"/>
  <c r="E125" i="12"/>
  <c r="F125" i="12" s="1"/>
  <c r="G125" i="12" s="1"/>
  <c r="E124" i="13"/>
  <c r="F124" i="13" s="1"/>
  <c r="G124" i="13" s="1"/>
  <c r="E124" i="15"/>
  <c r="F124" i="15" s="1"/>
  <c r="G124" i="15" s="1"/>
  <c r="E125" i="16"/>
  <c r="F125" i="16" s="1"/>
  <c r="G125" i="16" s="1"/>
  <c r="E126" i="8" l="1"/>
  <c r="F126" i="8" s="1"/>
  <c r="G126" i="8" s="1"/>
  <c r="A201" i="8"/>
  <c r="H200" i="8"/>
  <c r="E126" i="9"/>
  <c r="F126" i="9" s="1"/>
  <c r="G126" i="9" s="1"/>
  <c r="A188" i="9"/>
  <c r="H187" i="9"/>
  <c r="D174" i="10"/>
  <c r="E173" i="10"/>
  <c r="F173" i="10" s="1"/>
  <c r="G173" i="10" s="1"/>
  <c r="A200" i="10"/>
  <c r="H199" i="10"/>
  <c r="E197" i="6"/>
  <c r="F197" i="6" s="1"/>
  <c r="G197" i="6" s="1"/>
  <c r="H199" i="6"/>
  <c r="A200" i="6"/>
  <c r="E184" i="3"/>
  <c r="F184" i="3" s="1"/>
  <c r="G184" i="3" s="1"/>
  <c r="A189" i="3"/>
  <c r="H188" i="3"/>
  <c r="E126" i="12"/>
  <c r="F126" i="12" s="1"/>
  <c r="G126" i="12" s="1"/>
  <c r="E125" i="13"/>
  <c r="F125" i="13" s="1"/>
  <c r="G125" i="13" s="1"/>
  <c r="E125" i="15"/>
  <c r="F125" i="15" s="1"/>
  <c r="G125" i="15" s="1"/>
  <c r="E126" i="16"/>
  <c r="F126" i="16" s="1"/>
  <c r="G126" i="16" s="1"/>
  <c r="E127" i="8" l="1"/>
  <c r="F127" i="8" s="1"/>
  <c r="G127" i="8" s="1"/>
  <c r="H201" i="8"/>
  <c r="A202" i="8"/>
  <c r="E127" i="9"/>
  <c r="F127" i="9" s="1"/>
  <c r="G127" i="9" s="1"/>
  <c r="H188" i="9"/>
  <c r="A189" i="9"/>
  <c r="D175" i="10"/>
  <c r="E174" i="10"/>
  <c r="F174" i="10" s="1"/>
  <c r="G174" i="10" s="1"/>
  <c r="H200" i="10"/>
  <c r="A201" i="10"/>
  <c r="E198" i="6"/>
  <c r="F198" i="6" s="1"/>
  <c r="G198" i="6" s="1"/>
  <c r="H200" i="6"/>
  <c r="A201" i="6"/>
  <c r="E185" i="3"/>
  <c r="F185" i="3" s="1"/>
  <c r="G185" i="3" s="1"/>
  <c r="H189" i="3"/>
  <c r="A190" i="3"/>
  <c r="E127" i="12"/>
  <c r="F127" i="12" s="1"/>
  <c r="G127" i="12" s="1"/>
  <c r="E126" i="13"/>
  <c r="F126" i="13" s="1"/>
  <c r="G126" i="13" s="1"/>
  <c r="E126" i="15"/>
  <c r="F126" i="15" s="1"/>
  <c r="G126" i="15" s="1"/>
  <c r="E127" i="16"/>
  <c r="F127" i="16" s="1"/>
  <c r="G127" i="16" s="1"/>
  <c r="E128" i="8" l="1"/>
  <c r="F128" i="8" s="1"/>
  <c r="G128" i="8" s="1"/>
  <c r="H202" i="8"/>
  <c r="A203" i="8"/>
  <c r="E128" i="9"/>
  <c r="F128" i="9" s="1"/>
  <c r="G128" i="9" s="1"/>
  <c r="A190" i="9"/>
  <c r="H189" i="9"/>
  <c r="D176" i="10"/>
  <c r="E175" i="10"/>
  <c r="F175" i="10" s="1"/>
  <c r="G175" i="10" s="1"/>
  <c r="H201" i="10"/>
  <c r="A202" i="10"/>
  <c r="E199" i="6"/>
  <c r="F199" i="6" s="1"/>
  <c r="G199" i="6" s="1"/>
  <c r="A202" i="6"/>
  <c r="H201" i="6"/>
  <c r="E186" i="3"/>
  <c r="F186" i="3" s="1"/>
  <c r="G186" i="3" s="1"/>
  <c r="H190" i="3"/>
  <c r="A191" i="3"/>
  <c r="E128" i="12"/>
  <c r="F128" i="12" s="1"/>
  <c r="G128" i="12" s="1"/>
  <c r="E127" i="13"/>
  <c r="F127" i="13" s="1"/>
  <c r="G127" i="13" s="1"/>
  <c r="E127" i="15"/>
  <c r="F127" i="15" s="1"/>
  <c r="G127" i="15" s="1"/>
  <c r="E128" i="16"/>
  <c r="F128" i="16" s="1"/>
  <c r="G128" i="16" s="1"/>
  <c r="E129" i="8" l="1"/>
  <c r="F129" i="8" s="1"/>
  <c r="G129" i="8" s="1"/>
  <c r="H203" i="8"/>
  <c r="A204" i="8"/>
  <c r="E129" i="9"/>
  <c r="F129" i="9" s="1"/>
  <c r="G129" i="9" s="1"/>
  <c r="H190" i="9"/>
  <c r="A191" i="9"/>
  <c r="D177" i="10"/>
  <c r="E176" i="10"/>
  <c r="F176" i="10" s="1"/>
  <c r="G176" i="10" s="1"/>
  <c r="H202" i="10"/>
  <c r="A203" i="10"/>
  <c r="E200" i="6"/>
  <c r="F200" i="6" s="1"/>
  <c r="G200" i="6" s="1"/>
  <c r="H202" i="6"/>
  <c r="A203" i="6"/>
  <c r="E187" i="3"/>
  <c r="F187" i="3" s="1"/>
  <c r="G187" i="3" s="1"/>
  <c r="H191" i="3"/>
  <c r="A192" i="3"/>
  <c r="E129" i="12"/>
  <c r="F129" i="12" s="1"/>
  <c r="G129" i="12" s="1"/>
  <c r="E128" i="13"/>
  <c r="F128" i="13" s="1"/>
  <c r="G128" i="13" s="1"/>
  <c r="E128" i="15"/>
  <c r="F128" i="15" s="1"/>
  <c r="G128" i="15" s="1"/>
  <c r="E129" i="16"/>
  <c r="F129" i="16" s="1"/>
  <c r="G129" i="16" s="1"/>
  <c r="E130" i="8" l="1"/>
  <c r="F130" i="8" s="1"/>
  <c r="G130" i="8" s="1"/>
  <c r="A205" i="8"/>
  <c r="H204" i="8"/>
  <c r="E130" i="9"/>
  <c r="F130" i="9" s="1"/>
  <c r="G130" i="9" s="1"/>
  <c r="A192" i="9"/>
  <c r="H191" i="9"/>
  <c r="D178" i="10"/>
  <c r="E177" i="10"/>
  <c r="F177" i="10" s="1"/>
  <c r="G177" i="10" s="1"/>
  <c r="A204" i="10"/>
  <c r="H203" i="10"/>
  <c r="E201" i="6"/>
  <c r="F201" i="6" s="1"/>
  <c r="G201" i="6" s="1"/>
  <c r="H203" i="6"/>
  <c r="A204" i="6"/>
  <c r="E188" i="3"/>
  <c r="F188" i="3" s="1"/>
  <c r="G188" i="3" s="1"/>
  <c r="A193" i="3"/>
  <c r="H192" i="3"/>
  <c r="E130" i="12"/>
  <c r="F130" i="12" s="1"/>
  <c r="G130" i="12" s="1"/>
  <c r="E129" i="13"/>
  <c r="F129" i="13" s="1"/>
  <c r="G129" i="13" s="1"/>
  <c r="E129" i="15"/>
  <c r="F129" i="15" s="1"/>
  <c r="G129" i="15" s="1"/>
  <c r="E130" i="16"/>
  <c r="F130" i="16" s="1"/>
  <c r="G130" i="16" s="1"/>
  <c r="E131" i="8" l="1"/>
  <c r="F131" i="8" s="1"/>
  <c r="G131" i="8" s="1"/>
  <c r="A206" i="8"/>
  <c r="H205" i="8"/>
  <c r="E131" i="9"/>
  <c r="F131" i="9" s="1"/>
  <c r="G131" i="9" s="1"/>
  <c r="H192" i="9"/>
  <c r="A193" i="9"/>
  <c r="D179" i="10"/>
  <c r="E178" i="10"/>
  <c r="F178" i="10" s="1"/>
  <c r="G178" i="10" s="1"/>
  <c r="H204" i="10"/>
  <c r="A205" i="10"/>
  <c r="E202" i="6"/>
  <c r="F202" i="6" s="1"/>
  <c r="G202" i="6" s="1"/>
  <c r="H204" i="6"/>
  <c r="A205" i="6"/>
  <c r="E189" i="3"/>
  <c r="F189" i="3" s="1"/>
  <c r="G189" i="3" s="1"/>
  <c r="H193" i="3"/>
  <c r="A194" i="3"/>
  <c r="E131" i="12"/>
  <c r="F131" i="12" s="1"/>
  <c r="G131" i="12" s="1"/>
  <c r="E130" i="13"/>
  <c r="F130" i="13" s="1"/>
  <c r="G130" i="13" s="1"/>
  <c r="E130" i="15"/>
  <c r="F130" i="15" s="1"/>
  <c r="G130" i="15" s="1"/>
  <c r="E131" i="16"/>
  <c r="F131" i="16" s="1"/>
  <c r="G131" i="16" s="1"/>
  <c r="E132" i="8" l="1"/>
  <c r="F132" i="8" s="1"/>
  <c r="G132" i="8" s="1"/>
  <c r="H206" i="8"/>
  <c r="A207" i="8"/>
  <c r="E132" i="9"/>
  <c r="F132" i="9" s="1"/>
  <c r="G132" i="9" s="1"/>
  <c r="H193" i="9"/>
  <c r="A194" i="9"/>
  <c r="D180" i="10"/>
  <c r="E179" i="10"/>
  <c r="F179" i="10" s="1"/>
  <c r="G179" i="10" s="1"/>
  <c r="H205" i="10"/>
  <c r="A206" i="10"/>
  <c r="E203" i="6"/>
  <c r="F203" i="6" s="1"/>
  <c r="G203" i="6" s="1"/>
  <c r="A206" i="6"/>
  <c r="H205" i="6"/>
  <c r="E190" i="3"/>
  <c r="F190" i="3" s="1"/>
  <c r="G190" i="3" s="1"/>
  <c r="H194" i="3"/>
  <c r="A195" i="3"/>
  <c r="E132" i="12"/>
  <c r="F132" i="12" s="1"/>
  <c r="G132" i="12" s="1"/>
  <c r="E131" i="13"/>
  <c r="F131" i="13" s="1"/>
  <c r="G131" i="13" s="1"/>
  <c r="E131" i="15"/>
  <c r="F131" i="15" s="1"/>
  <c r="G131" i="15" s="1"/>
  <c r="E132" i="16"/>
  <c r="F132" i="16" s="1"/>
  <c r="G132" i="16" s="1"/>
  <c r="E133" i="8" l="1"/>
  <c r="F133" i="8" s="1"/>
  <c r="G133" i="8" s="1"/>
  <c r="H207" i="8"/>
  <c r="A208" i="8"/>
  <c r="E133" i="9"/>
  <c r="F133" i="9" s="1"/>
  <c r="G133" i="9" s="1"/>
  <c r="A195" i="9"/>
  <c r="H194" i="9"/>
  <c r="D181" i="10"/>
  <c r="E180" i="10"/>
  <c r="F180" i="10" s="1"/>
  <c r="G180" i="10" s="1"/>
  <c r="H206" i="10"/>
  <c r="A207" i="10"/>
  <c r="E204" i="6"/>
  <c r="F204" i="6" s="1"/>
  <c r="G204" i="6" s="1"/>
  <c r="H206" i="6"/>
  <c r="A207" i="6"/>
  <c r="E191" i="3"/>
  <c r="F191" i="3" s="1"/>
  <c r="G191" i="3" s="1"/>
  <c r="H195" i="3"/>
  <c r="A196" i="3"/>
  <c r="E133" i="12"/>
  <c r="F133" i="12" s="1"/>
  <c r="G133" i="12" s="1"/>
  <c r="E132" i="13"/>
  <c r="F132" i="13" s="1"/>
  <c r="G132" i="13" s="1"/>
  <c r="E132" i="15"/>
  <c r="F132" i="15" s="1"/>
  <c r="G132" i="15" s="1"/>
  <c r="E133" i="16"/>
  <c r="F133" i="16" s="1"/>
  <c r="G133" i="16" s="1"/>
  <c r="E134" i="8" l="1"/>
  <c r="F134" i="8" s="1"/>
  <c r="G134" i="8" s="1"/>
  <c r="A209" i="8"/>
  <c r="H208" i="8"/>
  <c r="E134" i="9"/>
  <c r="F134" i="9" s="1"/>
  <c r="G134" i="9" s="1"/>
  <c r="H195" i="9"/>
  <c r="A196" i="9"/>
  <c r="D182" i="10"/>
  <c r="E181" i="10"/>
  <c r="F181" i="10" s="1"/>
  <c r="G181" i="10" s="1"/>
  <c r="A208" i="10"/>
  <c r="H207" i="10"/>
  <c r="E205" i="6"/>
  <c r="F205" i="6" s="1"/>
  <c r="G205" i="6" s="1"/>
  <c r="H207" i="6"/>
  <c r="A208" i="6"/>
  <c r="E192" i="3"/>
  <c r="F192" i="3" s="1"/>
  <c r="G192" i="3" s="1"/>
  <c r="A197" i="3"/>
  <c r="H196" i="3"/>
  <c r="E134" i="12"/>
  <c r="F134" i="12" s="1"/>
  <c r="G134" i="12" s="1"/>
  <c r="E133" i="13"/>
  <c r="F133" i="13" s="1"/>
  <c r="G133" i="13" s="1"/>
  <c r="E133" i="15"/>
  <c r="F133" i="15" s="1"/>
  <c r="G133" i="15" s="1"/>
  <c r="E134" i="16"/>
  <c r="F134" i="16" s="1"/>
  <c r="G134" i="16" s="1"/>
  <c r="E135" i="8" l="1"/>
  <c r="F135" i="8" s="1"/>
  <c r="G135" i="8" s="1"/>
  <c r="H209" i="8"/>
  <c r="A210" i="8"/>
  <c r="E135" i="9"/>
  <c r="F135" i="9" s="1"/>
  <c r="G135" i="9" s="1"/>
  <c r="H196" i="9"/>
  <c r="A197" i="9"/>
  <c r="D183" i="10"/>
  <c r="E182" i="10"/>
  <c r="F182" i="10" s="1"/>
  <c r="G182" i="10" s="1"/>
  <c r="H208" i="10"/>
  <c r="A209" i="10"/>
  <c r="E206" i="6"/>
  <c r="F206" i="6" s="1"/>
  <c r="G206" i="6" s="1"/>
  <c r="H208" i="6"/>
  <c r="A209" i="6"/>
  <c r="E193" i="3"/>
  <c r="F193" i="3" s="1"/>
  <c r="G193" i="3" s="1"/>
  <c r="H197" i="3"/>
  <c r="A198" i="3"/>
  <c r="E135" i="12"/>
  <c r="F135" i="12" s="1"/>
  <c r="G135" i="12" s="1"/>
  <c r="E134" i="13"/>
  <c r="F134" i="13" s="1"/>
  <c r="G134" i="13" s="1"/>
  <c r="E134" i="15"/>
  <c r="F134" i="15" s="1"/>
  <c r="G134" i="15" s="1"/>
  <c r="E135" i="16"/>
  <c r="F135" i="16" s="1"/>
  <c r="G135" i="16" s="1"/>
  <c r="E136" i="8" l="1"/>
  <c r="F136" i="8" s="1"/>
  <c r="G136" i="8" s="1"/>
  <c r="H210" i="8"/>
  <c r="A211" i="8"/>
  <c r="E136" i="9"/>
  <c r="F136" i="9" s="1"/>
  <c r="G136" i="9" s="1"/>
  <c r="H197" i="9"/>
  <c r="A198" i="9"/>
  <c r="D184" i="10"/>
  <c r="E183" i="10"/>
  <c r="F183" i="10" s="1"/>
  <c r="G183" i="10" s="1"/>
  <c r="H209" i="10"/>
  <c r="A210" i="10"/>
  <c r="E207" i="6"/>
  <c r="F207" i="6" s="1"/>
  <c r="G207" i="6" s="1"/>
  <c r="H209" i="6"/>
  <c r="E194" i="3"/>
  <c r="F194" i="3" s="1"/>
  <c r="G194" i="3" s="1"/>
  <c r="H198" i="3"/>
  <c r="E136" i="12"/>
  <c r="F136" i="12" s="1"/>
  <c r="G136" i="12" s="1"/>
  <c r="E135" i="13"/>
  <c r="F135" i="13" s="1"/>
  <c r="G135" i="13" s="1"/>
  <c r="E135" i="15"/>
  <c r="F135" i="15" s="1"/>
  <c r="G135" i="15" s="1"/>
  <c r="E136" i="16"/>
  <c r="F136" i="16" s="1"/>
  <c r="G136" i="16" s="1"/>
  <c r="E137" i="8" l="1"/>
  <c r="F137" i="8" s="1"/>
  <c r="G137" i="8" s="1"/>
  <c r="H211" i="8"/>
  <c r="A212" i="8"/>
  <c r="E137" i="9"/>
  <c r="F137" i="9" s="1"/>
  <c r="G137" i="9" s="1"/>
  <c r="A199" i="9"/>
  <c r="H198" i="9"/>
  <c r="D185" i="10"/>
  <c r="E184" i="10"/>
  <c r="F184" i="10" s="1"/>
  <c r="G184" i="10" s="1"/>
  <c r="H210" i="10"/>
  <c r="A211" i="10"/>
  <c r="E208" i="6"/>
  <c r="F208" i="6" s="1"/>
  <c r="G208" i="6" s="1"/>
  <c r="E195" i="3"/>
  <c r="F195" i="3" s="1"/>
  <c r="G195" i="3" s="1"/>
  <c r="E137" i="12"/>
  <c r="F137" i="12" s="1"/>
  <c r="G137" i="12" s="1"/>
  <c r="E136" i="13"/>
  <c r="F136" i="13" s="1"/>
  <c r="G136" i="13" s="1"/>
  <c r="E136" i="15"/>
  <c r="F136" i="15" s="1"/>
  <c r="G136" i="15" s="1"/>
  <c r="E137" i="16"/>
  <c r="F137" i="16" s="1"/>
  <c r="G137" i="16" s="1"/>
  <c r="E138" i="8" l="1"/>
  <c r="F138" i="8" s="1"/>
  <c r="G138" i="8" s="1"/>
  <c r="A213" i="8"/>
  <c r="H212" i="8"/>
  <c r="E138" i="9"/>
  <c r="F138" i="9" s="1"/>
  <c r="G138" i="9" s="1"/>
  <c r="H199" i="9"/>
  <c r="A200" i="9"/>
  <c r="D186" i="10"/>
  <c r="E185" i="10"/>
  <c r="F185" i="10" s="1"/>
  <c r="G185" i="10" s="1"/>
  <c r="A212" i="10"/>
  <c r="H211" i="10"/>
  <c r="E209" i="6"/>
  <c r="F209" i="6" s="1"/>
  <c r="G209" i="6" s="1"/>
  <c r="E196" i="3"/>
  <c r="F196" i="3" s="1"/>
  <c r="G196" i="3" s="1"/>
  <c r="E138" i="12"/>
  <c r="F138" i="12" s="1"/>
  <c r="G138" i="12" s="1"/>
  <c r="E137" i="13"/>
  <c r="F137" i="13" s="1"/>
  <c r="G137" i="13" s="1"/>
  <c r="E137" i="15"/>
  <c r="F137" i="15" s="1"/>
  <c r="G137" i="15" s="1"/>
  <c r="E138" i="16"/>
  <c r="F138" i="16" s="1"/>
  <c r="G138" i="16" s="1"/>
  <c r="E139" i="8" l="1"/>
  <c r="F139" i="8" s="1"/>
  <c r="G139" i="8" s="1"/>
  <c r="H213" i="8"/>
  <c r="A214" i="8"/>
  <c r="E139" i="9"/>
  <c r="F139" i="9" s="1"/>
  <c r="G139" i="9" s="1"/>
  <c r="H200" i="9"/>
  <c r="A201" i="9"/>
  <c r="D187" i="10"/>
  <c r="E186" i="10"/>
  <c r="F186" i="10" s="1"/>
  <c r="G186" i="10" s="1"/>
  <c r="H212" i="10"/>
  <c r="A213" i="10"/>
  <c r="E197" i="3"/>
  <c r="F197" i="3" s="1"/>
  <c r="G197" i="3" s="1"/>
  <c r="E139" i="12"/>
  <c r="F139" i="12" s="1"/>
  <c r="G139" i="12" s="1"/>
  <c r="E138" i="13"/>
  <c r="F138" i="13" s="1"/>
  <c r="G138" i="13" s="1"/>
  <c r="E138" i="15"/>
  <c r="F138" i="15" s="1"/>
  <c r="G138" i="15" s="1"/>
  <c r="E139" i="16"/>
  <c r="F139" i="16" s="1"/>
  <c r="G139" i="16" s="1"/>
  <c r="E140" i="8" l="1"/>
  <c r="F140" i="8" s="1"/>
  <c r="G140" i="8" s="1"/>
  <c r="H214" i="8"/>
  <c r="A215" i="8"/>
  <c r="E140" i="9"/>
  <c r="F140" i="9" s="1"/>
  <c r="G140" i="9" s="1"/>
  <c r="H201" i="9"/>
  <c r="A202" i="9"/>
  <c r="D188" i="10"/>
  <c r="E187" i="10"/>
  <c r="F187" i="10" s="1"/>
  <c r="G187" i="10" s="1"/>
  <c r="H213" i="10"/>
  <c r="A214" i="10"/>
  <c r="E198" i="3"/>
  <c r="F198" i="3" s="1"/>
  <c r="G198" i="3" s="1"/>
  <c r="E140" i="12"/>
  <c r="F140" i="12" s="1"/>
  <c r="G140" i="12" s="1"/>
  <c r="E139" i="13"/>
  <c r="F139" i="13" s="1"/>
  <c r="G139" i="13" s="1"/>
  <c r="E139" i="15"/>
  <c r="F139" i="15" s="1"/>
  <c r="G139" i="15" s="1"/>
  <c r="E140" i="16"/>
  <c r="F140" i="16" s="1"/>
  <c r="G140" i="16" s="1"/>
  <c r="E141" i="8" l="1"/>
  <c r="F141" i="8" s="1"/>
  <c r="G141" i="8" s="1"/>
  <c r="H215" i="8"/>
  <c r="A216" i="8"/>
  <c r="E141" i="9"/>
  <c r="F141" i="9" s="1"/>
  <c r="G141" i="9" s="1"/>
  <c r="A203" i="9"/>
  <c r="H202" i="9"/>
  <c r="D189" i="10"/>
  <c r="E188" i="10"/>
  <c r="F188" i="10" s="1"/>
  <c r="G188" i="10" s="1"/>
  <c r="H214" i="10"/>
  <c r="A215" i="10"/>
  <c r="E141" i="12"/>
  <c r="F141" i="12" s="1"/>
  <c r="G141" i="12" s="1"/>
  <c r="E140" i="13"/>
  <c r="F140" i="13" s="1"/>
  <c r="G140" i="13" s="1"/>
  <c r="E140" i="15"/>
  <c r="F140" i="15" s="1"/>
  <c r="G140" i="15" s="1"/>
  <c r="E142" i="8" l="1"/>
  <c r="F142" i="8" s="1"/>
  <c r="G142" i="8" s="1"/>
  <c r="A217" i="8"/>
  <c r="H216" i="8"/>
  <c r="E142" i="9"/>
  <c r="F142" i="9" s="1"/>
  <c r="G142" i="9" s="1"/>
  <c r="H203" i="9"/>
  <c r="A204" i="9"/>
  <c r="D190" i="10"/>
  <c r="E189" i="10"/>
  <c r="F189" i="10" s="1"/>
  <c r="G189" i="10" s="1"/>
  <c r="A216" i="10"/>
  <c r="H215" i="10"/>
  <c r="E142" i="12"/>
  <c r="F142" i="12" s="1"/>
  <c r="G142" i="12" s="1"/>
  <c r="E141" i="13"/>
  <c r="F141" i="13" s="1"/>
  <c r="G141" i="13" s="1"/>
  <c r="E141" i="15"/>
  <c r="F141" i="15" s="1"/>
  <c r="G141" i="15" s="1"/>
  <c r="E143" i="8" l="1"/>
  <c r="F143" i="8" s="1"/>
  <c r="G143" i="8" s="1"/>
  <c r="H217" i="8"/>
  <c r="A218" i="8"/>
  <c r="E143" i="9"/>
  <c r="F143" i="9" s="1"/>
  <c r="G143" i="9" s="1"/>
  <c r="H204" i="9"/>
  <c r="A205" i="9"/>
  <c r="D191" i="10"/>
  <c r="E190" i="10"/>
  <c r="F190" i="10" s="1"/>
  <c r="G190" i="10" s="1"/>
  <c r="H216" i="10"/>
  <c r="A217" i="10"/>
  <c r="E143" i="12"/>
  <c r="F143" i="12" s="1"/>
  <c r="G143" i="12" s="1"/>
  <c r="E142" i="13"/>
  <c r="F142" i="13" s="1"/>
  <c r="G142" i="13" s="1"/>
  <c r="E142" i="15"/>
  <c r="F142" i="15" s="1"/>
  <c r="G142" i="15" s="1"/>
  <c r="E144" i="8" l="1"/>
  <c r="F144" i="8" s="1"/>
  <c r="G144" i="8" s="1"/>
  <c r="H218" i="8"/>
  <c r="A219" i="8"/>
  <c r="E144" i="9"/>
  <c r="F144" i="9" s="1"/>
  <c r="G144" i="9" s="1"/>
  <c r="H205" i="9"/>
  <c r="A206" i="9"/>
  <c r="D192" i="10"/>
  <c r="E191" i="10"/>
  <c r="F191" i="10" s="1"/>
  <c r="G191" i="10" s="1"/>
  <c r="H217" i="10"/>
  <c r="A218" i="10"/>
  <c r="E144" i="12"/>
  <c r="F144" i="12" s="1"/>
  <c r="G144" i="12" s="1"/>
  <c r="E143" i="13"/>
  <c r="F143" i="13" s="1"/>
  <c r="G143" i="13" s="1"/>
  <c r="E143" i="15"/>
  <c r="F143" i="15" s="1"/>
  <c r="G143" i="15" s="1"/>
  <c r="E145" i="8" l="1"/>
  <c r="F145" i="8" s="1"/>
  <c r="G145" i="8" s="1"/>
  <c r="H219" i="8"/>
  <c r="A220" i="8"/>
  <c r="E145" i="9"/>
  <c r="F145" i="9" s="1"/>
  <c r="G145" i="9" s="1"/>
  <c r="A207" i="9"/>
  <c r="H206" i="9"/>
  <c r="D193" i="10"/>
  <c r="E192" i="10"/>
  <c r="F192" i="10" s="1"/>
  <c r="G192" i="10" s="1"/>
  <c r="H218" i="10"/>
  <c r="A219" i="10"/>
  <c r="E145" i="12"/>
  <c r="F145" i="12" s="1"/>
  <c r="G145" i="12" s="1"/>
  <c r="E144" i="13"/>
  <c r="F144" i="13" s="1"/>
  <c r="G144" i="13" s="1"/>
  <c r="E144" i="15"/>
  <c r="F144" i="15" s="1"/>
  <c r="G144" i="15" s="1"/>
  <c r="E146" i="8" l="1"/>
  <c r="F146" i="8" s="1"/>
  <c r="G146" i="8" s="1"/>
  <c r="A221" i="8"/>
  <c r="H220" i="8"/>
  <c r="E146" i="9"/>
  <c r="F146" i="9" s="1"/>
  <c r="G146" i="9" s="1"/>
  <c r="H207" i="9"/>
  <c r="A208" i="9"/>
  <c r="D194" i="10"/>
  <c r="E193" i="10"/>
  <c r="F193" i="10" s="1"/>
  <c r="G193" i="10" s="1"/>
  <c r="A220" i="10"/>
  <c r="H219" i="10"/>
  <c r="E146" i="12"/>
  <c r="F146" i="12" s="1"/>
  <c r="G146" i="12" s="1"/>
  <c r="E145" i="13"/>
  <c r="F145" i="13" s="1"/>
  <c r="G145" i="13" s="1"/>
  <c r="E145" i="15"/>
  <c r="F145" i="15" s="1"/>
  <c r="G145" i="15" s="1"/>
  <c r="E147" i="8" l="1"/>
  <c r="F147" i="8" s="1"/>
  <c r="G147" i="8" s="1"/>
  <c r="H221" i="8"/>
  <c r="A222" i="8"/>
  <c r="E147" i="9"/>
  <c r="F147" i="9" s="1"/>
  <c r="G147" i="9" s="1"/>
  <c r="H208" i="9"/>
  <c r="A209" i="9"/>
  <c r="D195" i="10"/>
  <c r="E194" i="10"/>
  <c r="F194" i="10" s="1"/>
  <c r="G194" i="10" s="1"/>
  <c r="H220" i="10"/>
  <c r="A221" i="10"/>
  <c r="E147" i="12"/>
  <c r="F147" i="12" s="1"/>
  <c r="G147" i="12" s="1"/>
  <c r="E146" i="13"/>
  <c r="F146" i="13" s="1"/>
  <c r="G146" i="13" s="1"/>
  <c r="E146" i="15"/>
  <c r="F146" i="15" s="1"/>
  <c r="G146" i="15" s="1"/>
  <c r="E148" i="8" l="1"/>
  <c r="F148" i="8" s="1"/>
  <c r="G148" i="8" s="1"/>
  <c r="H222" i="8"/>
  <c r="A223" i="8"/>
  <c r="E148" i="9"/>
  <c r="F148" i="9" s="1"/>
  <c r="G148" i="9" s="1"/>
  <c r="H209" i="9"/>
  <c r="A210" i="9"/>
  <c r="D196" i="10"/>
  <c r="E195" i="10"/>
  <c r="F195" i="10" s="1"/>
  <c r="G195" i="10" s="1"/>
  <c r="H221" i="10"/>
  <c r="A222" i="10"/>
  <c r="E148" i="12"/>
  <c r="F148" i="12" s="1"/>
  <c r="G148" i="12" s="1"/>
  <c r="E147" i="13"/>
  <c r="F147" i="13" s="1"/>
  <c r="G147" i="13" s="1"/>
  <c r="E147" i="15"/>
  <c r="F147" i="15" s="1"/>
  <c r="G147" i="15" s="1"/>
  <c r="E149" i="8" l="1"/>
  <c r="F149" i="8" s="1"/>
  <c r="G149" i="8" s="1"/>
  <c r="H223" i="8"/>
  <c r="A224" i="8"/>
  <c r="E149" i="9"/>
  <c r="F149" i="9" s="1"/>
  <c r="G149" i="9" s="1"/>
  <c r="A211" i="9"/>
  <c r="H210" i="9"/>
  <c r="D197" i="10"/>
  <c r="E196" i="10"/>
  <c r="F196" i="10" s="1"/>
  <c r="G196" i="10" s="1"/>
  <c r="H222" i="10"/>
  <c r="E149" i="12"/>
  <c r="F149" i="12" s="1"/>
  <c r="G149" i="12" s="1"/>
  <c r="E148" i="13"/>
  <c r="F148" i="13" s="1"/>
  <c r="G148" i="13" s="1"/>
  <c r="E148" i="15"/>
  <c r="F148" i="15" s="1"/>
  <c r="G148" i="15" s="1"/>
  <c r="E150" i="8" l="1"/>
  <c r="F150" i="8" s="1"/>
  <c r="G150" i="8" s="1"/>
  <c r="A225" i="8"/>
  <c r="H224" i="8"/>
  <c r="E150" i="9"/>
  <c r="F150" i="9" s="1"/>
  <c r="G150" i="9" s="1"/>
  <c r="H211" i="9"/>
  <c r="A212" i="9"/>
  <c r="D198" i="10"/>
  <c r="E197" i="10"/>
  <c r="F197" i="10" s="1"/>
  <c r="G197" i="10" s="1"/>
  <c r="E150" i="12"/>
  <c r="F150" i="12" s="1"/>
  <c r="G150" i="12" s="1"/>
  <c r="E149" i="13"/>
  <c r="F149" i="13" s="1"/>
  <c r="G149" i="13" s="1"/>
  <c r="E149" i="15"/>
  <c r="F149" i="15" s="1"/>
  <c r="G149" i="15" s="1"/>
  <c r="E151" i="8" l="1"/>
  <c r="F151" i="8" s="1"/>
  <c r="G151" i="8" s="1"/>
  <c r="H225" i="8"/>
  <c r="A226" i="8"/>
  <c r="E151" i="9"/>
  <c r="F151" i="9" s="1"/>
  <c r="G151" i="9" s="1"/>
  <c r="H212" i="9"/>
  <c r="A213" i="9"/>
  <c r="D199" i="10"/>
  <c r="E198" i="10"/>
  <c r="F198" i="10" s="1"/>
  <c r="G198" i="10" s="1"/>
  <c r="E151" i="12"/>
  <c r="F151" i="12" s="1"/>
  <c r="G151" i="12" s="1"/>
  <c r="E150" i="13"/>
  <c r="F150" i="13" s="1"/>
  <c r="G150" i="13" s="1"/>
  <c r="E150" i="15"/>
  <c r="F150" i="15" s="1"/>
  <c r="G150" i="15" s="1"/>
  <c r="E152" i="8" l="1"/>
  <c r="F152" i="8" s="1"/>
  <c r="G152" i="8" s="1"/>
  <c r="H226" i="8"/>
  <c r="A227" i="8"/>
  <c r="E152" i="9"/>
  <c r="F152" i="9" s="1"/>
  <c r="G152" i="9" s="1"/>
  <c r="H213" i="9"/>
  <c r="A214" i="9"/>
  <c r="D200" i="10"/>
  <c r="E199" i="10"/>
  <c r="F199" i="10" s="1"/>
  <c r="G199" i="10" s="1"/>
  <c r="E152" i="12"/>
  <c r="F152" i="12" s="1"/>
  <c r="G152" i="12" s="1"/>
  <c r="E151" i="13"/>
  <c r="F151" i="13" s="1"/>
  <c r="G151" i="13" s="1"/>
  <c r="E151" i="15"/>
  <c r="F151" i="15" s="1"/>
  <c r="G151" i="15" s="1"/>
  <c r="E153" i="8" l="1"/>
  <c r="F153" i="8" s="1"/>
  <c r="G153" i="8" s="1"/>
  <c r="H227" i="8"/>
  <c r="A228" i="8"/>
  <c r="E153" i="9"/>
  <c r="F153" i="9" s="1"/>
  <c r="G153" i="9" s="1"/>
  <c r="A215" i="9"/>
  <c r="H214" i="9"/>
  <c r="D201" i="10"/>
  <c r="E200" i="10"/>
  <c r="F200" i="10" s="1"/>
  <c r="G200" i="10" s="1"/>
  <c r="E153" i="12"/>
  <c r="F153" i="12" s="1"/>
  <c r="G153" i="12" s="1"/>
  <c r="E152" i="13"/>
  <c r="F152" i="13" s="1"/>
  <c r="G152" i="13" s="1"/>
  <c r="E152" i="15"/>
  <c r="F152" i="15" s="1"/>
  <c r="G152" i="15" s="1"/>
  <c r="E154" i="8" l="1"/>
  <c r="F154" i="8" s="1"/>
  <c r="G154" i="8" s="1"/>
  <c r="A229" i="8"/>
  <c r="H228" i="8"/>
  <c r="E154" i="9"/>
  <c r="F154" i="9" s="1"/>
  <c r="G154" i="9" s="1"/>
  <c r="H215" i="9"/>
  <c r="A216" i="9"/>
  <c r="D202" i="10"/>
  <c r="E201" i="10"/>
  <c r="F201" i="10" s="1"/>
  <c r="G201" i="10" s="1"/>
  <c r="E154" i="12"/>
  <c r="F154" i="12" s="1"/>
  <c r="G154" i="12" s="1"/>
  <c r="E153" i="13"/>
  <c r="F153" i="13" s="1"/>
  <c r="G153" i="13" s="1"/>
  <c r="E153" i="15"/>
  <c r="F153" i="15" s="1"/>
  <c r="G153" i="15" s="1"/>
  <c r="E155" i="8" l="1"/>
  <c r="F155" i="8" s="1"/>
  <c r="G155" i="8" s="1"/>
  <c r="H229" i="8"/>
  <c r="A230" i="8"/>
  <c r="E155" i="9"/>
  <c r="F155" i="9" s="1"/>
  <c r="G155" i="9" s="1"/>
  <c r="H216" i="9"/>
  <c r="A217" i="9"/>
  <c r="D203" i="10"/>
  <c r="E202" i="10"/>
  <c r="F202" i="10" s="1"/>
  <c r="G202" i="10" s="1"/>
  <c r="E155" i="12"/>
  <c r="F155" i="12" s="1"/>
  <c r="G155" i="12" s="1"/>
  <c r="E154" i="13"/>
  <c r="F154" i="13" s="1"/>
  <c r="G154" i="13" s="1"/>
  <c r="E154" i="15"/>
  <c r="F154" i="15" s="1"/>
  <c r="G154" i="15" s="1"/>
  <c r="E156" i="8" l="1"/>
  <c r="F156" i="8" s="1"/>
  <c r="G156" i="8" s="1"/>
  <c r="H230" i="8"/>
  <c r="A231" i="8"/>
  <c r="E156" i="9"/>
  <c r="F156" i="9" s="1"/>
  <c r="G156" i="9" s="1"/>
  <c r="H217" i="9"/>
  <c r="A218" i="9"/>
  <c r="D204" i="10"/>
  <c r="E203" i="10"/>
  <c r="F203" i="10" s="1"/>
  <c r="G203" i="10" s="1"/>
  <c r="E156" i="12"/>
  <c r="F156" i="12" s="1"/>
  <c r="G156" i="12" s="1"/>
  <c r="E155" i="13"/>
  <c r="F155" i="13" s="1"/>
  <c r="G155" i="13" s="1"/>
  <c r="E155" i="15"/>
  <c r="F155" i="15" s="1"/>
  <c r="G155" i="15" s="1"/>
  <c r="E157" i="8" l="1"/>
  <c r="F157" i="8" s="1"/>
  <c r="G157" i="8" s="1"/>
  <c r="H231" i="8"/>
  <c r="A232" i="8"/>
  <c r="E157" i="9"/>
  <c r="F157" i="9" s="1"/>
  <c r="G157" i="9" s="1"/>
  <c r="A219" i="9"/>
  <c r="H218" i="9"/>
  <c r="D205" i="10"/>
  <c r="E204" i="10"/>
  <c r="F204" i="10" s="1"/>
  <c r="G204" i="10" s="1"/>
  <c r="E157" i="12"/>
  <c r="F157" i="12" s="1"/>
  <c r="G157" i="12" s="1"/>
  <c r="E156" i="13"/>
  <c r="F156" i="13" s="1"/>
  <c r="G156" i="13" s="1"/>
  <c r="E156" i="15"/>
  <c r="F156" i="15" s="1"/>
  <c r="G156" i="15" s="1"/>
  <c r="E158" i="8" l="1"/>
  <c r="F158" i="8" s="1"/>
  <c r="G158" i="8" s="1"/>
  <c r="A233" i="8"/>
  <c r="H232" i="8"/>
  <c r="E158" i="9"/>
  <c r="F158" i="9" s="1"/>
  <c r="G158" i="9" s="1"/>
  <c r="H219" i="9"/>
  <c r="A220" i="9"/>
  <c r="D206" i="10"/>
  <c r="E205" i="10"/>
  <c r="F205" i="10" s="1"/>
  <c r="G205" i="10" s="1"/>
  <c r="E158" i="12"/>
  <c r="F158" i="12" s="1"/>
  <c r="G158" i="12" s="1"/>
  <c r="E157" i="13"/>
  <c r="F157" i="13" s="1"/>
  <c r="G157" i="13" s="1"/>
  <c r="E157" i="15"/>
  <c r="F157" i="15" s="1"/>
  <c r="G157" i="15" s="1"/>
  <c r="E159" i="8" l="1"/>
  <c r="F159" i="8" s="1"/>
  <c r="G159" i="8" s="1"/>
  <c r="A234" i="8"/>
  <c r="H233" i="8"/>
  <c r="E159" i="9"/>
  <c r="F159" i="9" s="1"/>
  <c r="G159" i="9" s="1"/>
  <c r="H220" i="9"/>
  <c r="A221" i="9"/>
  <c r="D207" i="10"/>
  <c r="E206" i="10"/>
  <c r="F206" i="10" s="1"/>
  <c r="G206" i="10" s="1"/>
  <c r="E159" i="12"/>
  <c r="F159" i="12" s="1"/>
  <c r="G159" i="12" s="1"/>
  <c r="E158" i="13"/>
  <c r="F158" i="13" s="1"/>
  <c r="G158" i="13" s="1"/>
  <c r="E160" i="8" l="1"/>
  <c r="F160" i="8" s="1"/>
  <c r="G160" i="8" s="1"/>
  <c r="H234" i="8"/>
  <c r="A235" i="8"/>
  <c r="E160" i="9"/>
  <c r="F160" i="9" s="1"/>
  <c r="G160" i="9" s="1"/>
  <c r="H221" i="9"/>
  <c r="A222" i="9"/>
  <c r="D208" i="10"/>
  <c r="E207" i="10"/>
  <c r="F207" i="10" s="1"/>
  <c r="G207" i="10" s="1"/>
  <c r="E160" i="12"/>
  <c r="F160" i="12" s="1"/>
  <c r="G160" i="12" s="1"/>
  <c r="E159" i="13"/>
  <c r="F159" i="13" s="1"/>
  <c r="G159" i="13" s="1"/>
  <c r="E161" i="8" l="1"/>
  <c r="F161" i="8" s="1"/>
  <c r="G161" i="8" s="1"/>
  <c r="H235" i="8"/>
  <c r="A236" i="8"/>
  <c r="E161" i="9"/>
  <c r="F161" i="9" s="1"/>
  <c r="G161" i="9" s="1"/>
  <c r="A223" i="9"/>
  <c r="H222" i="9"/>
  <c r="D209" i="10"/>
  <c r="E208" i="10"/>
  <c r="F208" i="10" s="1"/>
  <c r="G208" i="10" s="1"/>
  <c r="E161" i="12"/>
  <c r="F161" i="12" s="1"/>
  <c r="G161" i="12" s="1"/>
  <c r="E160" i="13"/>
  <c r="F160" i="13" s="1"/>
  <c r="G160" i="13" s="1"/>
  <c r="E162" i="8" l="1"/>
  <c r="F162" i="8" s="1"/>
  <c r="G162" i="8" s="1"/>
  <c r="A237" i="8"/>
  <c r="H236" i="8"/>
  <c r="E162" i="9"/>
  <c r="F162" i="9" s="1"/>
  <c r="G162" i="9" s="1"/>
  <c r="H223" i="9"/>
  <c r="A224" i="9"/>
  <c r="D210" i="10"/>
  <c r="E209" i="10"/>
  <c r="F209" i="10" s="1"/>
  <c r="G209" i="10" s="1"/>
  <c r="E162" i="12"/>
  <c r="F162" i="12" s="1"/>
  <c r="G162" i="12" s="1"/>
  <c r="E161" i="13"/>
  <c r="F161" i="13" s="1"/>
  <c r="G161" i="13" s="1"/>
  <c r="E163" i="8" l="1"/>
  <c r="F163" i="8" s="1"/>
  <c r="G163" i="8" s="1"/>
  <c r="H237" i="8"/>
  <c r="A238" i="8"/>
  <c r="E163" i="9"/>
  <c r="F163" i="9" s="1"/>
  <c r="G163" i="9" s="1"/>
  <c r="H224" i="9"/>
  <c r="A225" i="9"/>
  <c r="D211" i="10"/>
  <c r="E210" i="10"/>
  <c r="F210" i="10" s="1"/>
  <c r="G210" i="10" s="1"/>
  <c r="E163" i="12"/>
  <c r="F163" i="12" s="1"/>
  <c r="G163" i="12" s="1"/>
  <c r="E162" i="13"/>
  <c r="F162" i="13" s="1"/>
  <c r="G162" i="13" s="1"/>
  <c r="E164" i="8" l="1"/>
  <c r="F164" i="8" s="1"/>
  <c r="G164" i="8" s="1"/>
  <c r="H238" i="8"/>
  <c r="A239" i="8"/>
  <c r="E164" i="9"/>
  <c r="F164" i="9" s="1"/>
  <c r="G164" i="9" s="1"/>
  <c r="H225" i="9"/>
  <c r="A226" i="9"/>
  <c r="D212" i="10"/>
  <c r="E211" i="10"/>
  <c r="F211" i="10" s="1"/>
  <c r="G211" i="10" s="1"/>
  <c r="E164" i="12"/>
  <c r="F164" i="12" s="1"/>
  <c r="G164" i="12" s="1"/>
  <c r="E163" i="13"/>
  <c r="F163" i="13" s="1"/>
  <c r="G163" i="13" s="1"/>
  <c r="E165" i="8" l="1"/>
  <c r="F165" i="8" s="1"/>
  <c r="G165" i="8" s="1"/>
  <c r="H239" i="8"/>
  <c r="A240" i="8"/>
  <c r="E165" i="9"/>
  <c r="F165" i="9" s="1"/>
  <c r="G165" i="9" s="1"/>
  <c r="A227" i="9"/>
  <c r="H226" i="9"/>
  <c r="D213" i="10"/>
  <c r="E212" i="10"/>
  <c r="F212" i="10" s="1"/>
  <c r="G212" i="10" s="1"/>
  <c r="E165" i="12"/>
  <c r="F165" i="12" s="1"/>
  <c r="G165" i="12" s="1"/>
  <c r="E164" i="13"/>
  <c r="F164" i="13" s="1"/>
  <c r="G164" i="13" s="1"/>
  <c r="E166" i="8" l="1"/>
  <c r="F166" i="8" s="1"/>
  <c r="G166" i="8" s="1"/>
  <c r="A241" i="8"/>
  <c r="H240" i="8"/>
  <c r="E166" i="9"/>
  <c r="F166" i="9" s="1"/>
  <c r="G166" i="9" s="1"/>
  <c r="H227" i="9"/>
  <c r="A228" i="9"/>
  <c r="D214" i="10"/>
  <c r="E213" i="10"/>
  <c r="F213" i="10" s="1"/>
  <c r="G213" i="10" s="1"/>
  <c r="E166" i="12"/>
  <c r="F166" i="12" s="1"/>
  <c r="G166" i="12" s="1"/>
  <c r="E165" i="13"/>
  <c r="F165" i="13" s="1"/>
  <c r="G165" i="13" s="1"/>
  <c r="E167" i="8" l="1"/>
  <c r="F167" i="8" s="1"/>
  <c r="G167" i="8" s="1"/>
  <c r="H241" i="8"/>
  <c r="A242" i="8"/>
  <c r="E167" i="9"/>
  <c r="F167" i="9" s="1"/>
  <c r="G167" i="9" s="1"/>
  <c r="H228" i="9"/>
  <c r="A229" i="9"/>
  <c r="D215" i="10"/>
  <c r="E214" i="10"/>
  <c r="F214" i="10" s="1"/>
  <c r="G214" i="10" s="1"/>
  <c r="E167" i="12"/>
  <c r="F167" i="12" s="1"/>
  <c r="G167" i="12" s="1"/>
  <c r="E166" i="13"/>
  <c r="F166" i="13" s="1"/>
  <c r="G166" i="13" s="1"/>
  <c r="E168" i="8" l="1"/>
  <c r="F168" i="8" s="1"/>
  <c r="G168" i="8" s="1"/>
  <c r="H242" i="8"/>
  <c r="A243" i="8"/>
  <c r="E168" i="9"/>
  <c r="F168" i="9" s="1"/>
  <c r="G168" i="9" s="1"/>
  <c r="H229" i="9"/>
  <c r="A230" i="9"/>
  <c r="D216" i="10"/>
  <c r="E215" i="10"/>
  <c r="F215" i="10" s="1"/>
  <c r="G215" i="10" s="1"/>
  <c r="E168" i="12"/>
  <c r="F168" i="12" s="1"/>
  <c r="G168" i="12" s="1"/>
  <c r="E167" i="13"/>
  <c r="F167" i="13" s="1"/>
  <c r="G167" i="13" s="1"/>
  <c r="E169" i="8" l="1"/>
  <c r="F169" i="8" s="1"/>
  <c r="G169" i="8" s="1"/>
  <c r="H243" i="8"/>
  <c r="A244" i="8"/>
  <c r="E169" i="9"/>
  <c r="F169" i="9" s="1"/>
  <c r="G169" i="9" s="1"/>
  <c r="A231" i="9"/>
  <c r="H230" i="9"/>
  <c r="D217" i="10"/>
  <c r="E216" i="10"/>
  <c r="F216" i="10" s="1"/>
  <c r="G216" i="10" s="1"/>
  <c r="E169" i="12"/>
  <c r="F169" i="12" s="1"/>
  <c r="G169" i="12" s="1"/>
  <c r="E170" i="8" l="1"/>
  <c r="F170" i="8" s="1"/>
  <c r="G170" i="8" s="1"/>
  <c r="A245" i="8"/>
  <c r="H244" i="8"/>
  <c r="E170" i="9"/>
  <c r="F170" i="9" s="1"/>
  <c r="G170" i="9" s="1"/>
  <c r="H231" i="9"/>
  <c r="A232" i="9"/>
  <c r="D218" i="10"/>
  <c r="E217" i="10"/>
  <c r="F217" i="10" s="1"/>
  <c r="G217" i="10" s="1"/>
  <c r="E170" i="12"/>
  <c r="F170" i="12" s="1"/>
  <c r="G170" i="12" s="1"/>
  <c r="E171" i="8" l="1"/>
  <c r="F171" i="8" s="1"/>
  <c r="G171" i="8" s="1"/>
  <c r="H245" i="8"/>
  <c r="A246" i="8"/>
  <c r="E171" i="9"/>
  <c r="F171" i="9" s="1"/>
  <c r="G171" i="9" s="1"/>
  <c r="H232" i="9"/>
  <c r="A233" i="9"/>
  <c r="D219" i="10"/>
  <c r="E218" i="10"/>
  <c r="F218" i="10" s="1"/>
  <c r="G218" i="10" s="1"/>
  <c r="E171" i="12"/>
  <c r="F171" i="12" s="1"/>
  <c r="G171" i="12" s="1"/>
  <c r="E172" i="8" l="1"/>
  <c r="F172" i="8" s="1"/>
  <c r="G172" i="8" s="1"/>
  <c r="H246" i="8"/>
  <c r="A247" i="8"/>
  <c r="E172" i="9"/>
  <c r="F172" i="9" s="1"/>
  <c r="G172" i="9" s="1"/>
  <c r="H233" i="9"/>
  <c r="A234" i="9"/>
  <c r="D220" i="10"/>
  <c r="E219" i="10"/>
  <c r="F219" i="10" s="1"/>
  <c r="G219" i="10" s="1"/>
  <c r="E172" i="12"/>
  <c r="F172" i="12" s="1"/>
  <c r="G172" i="12" s="1"/>
  <c r="E173" i="8" l="1"/>
  <c r="F173" i="8" s="1"/>
  <c r="G173" i="8" s="1"/>
  <c r="H247" i="8"/>
  <c r="A248" i="8"/>
  <c r="E173" i="9"/>
  <c r="F173" i="9" s="1"/>
  <c r="G173" i="9" s="1"/>
  <c r="A235" i="9"/>
  <c r="H234" i="9"/>
  <c r="D221" i="10"/>
  <c r="E220" i="10"/>
  <c r="F220" i="10" s="1"/>
  <c r="G220" i="10" s="1"/>
  <c r="E173" i="12"/>
  <c r="F173" i="12" s="1"/>
  <c r="G173" i="12" s="1"/>
  <c r="E174" i="8" l="1"/>
  <c r="F174" i="8" s="1"/>
  <c r="G174" i="8" s="1"/>
  <c r="A249" i="8"/>
  <c r="H248" i="8"/>
  <c r="E174" i="9"/>
  <c r="F174" i="9" s="1"/>
  <c r="G174" i="9" s="1"/>
  <c r="H235" i="9"/>
  <c r="D222" i="10"/>
  <c r="E221" i="10"/>
  <c r="F221" i="10" s="1"/>
  <c r="G221" i="10" s="1"/>
  <c r="E174" i="12"/>
  <c r="F174" i="12" s="1"/>
  <c r="G174" i="12" s="1"/>
  <c r="E175" i="8" l="1"/>
  <c r="F175" i="8" s="1"/>
  <c r="G175" i="8" s="1"/>
  <c r="H249" i="8"/>
  <c r="E175" i="9"/>
  <c r="F175" i="9" s="1"/>
  <c r="G175" i="9" s="1"/>
  <c r="E222" i="10"/>
  <c r="F222" i="10" s="1"/>
  <c r="G222" i="10" s="1"/>
  <c r="E175" i="12"/>
  <c r="F175" i="12" s="1"/>
  <c r="G175" i="12" s="1"/>
  <c r="E176" i="8" l="1"/>
  <c r="F176" i="8" s="1"/>
  <c r="G176" i="8" s="1"/>
  <c r="E176" i="9"/>
  <c r="F176" i="9" s="1"/>
  <c r="G176" i="9" s="1"/>
  <c r="E176" i="12"/>
  <c r="F176" i="12" s="1"/>
  <c r="G176" i="12" s="1"/>
  <c r="E177" i="8" l="1"/>
  <c r="F177" i="8" s="1"/>
  <c r="G177" i="8" s="1"/>
  <c r="E177" i="9"/>
  <c r="F177" i="9" s="1"/>
  <c r="G177" i="9" s="1"/>
  <c r="E178" i="8" l="1"/>
  <c r="F178" i="8" s="1"/>
  <c r="G178" i="8" s="1"/>
  <c r="E178" i="9"/>
  <c r="F178" i="9" s="1"/>
  <c r="G178" i="9" s="1"/>
  <c r="E179" i="8" l="1"/>
  <c r="F179" i="8" s="1"/>
  <c r="G179" i="8" s="1"/>
  <c r="E179" i="9"/>
  <c r="F179" i="9" s="1"/>
  <c r="G179" i="9" s="1"/>
  <c r="E180" i="8" l="1"/>
  <c r="F180" i="8" s="1"/>
  <c r="G180" i="8" s="1"/>
  <c r="E180" i="9"/>
  <c r="F180" i="9" s="1"/>
  <c r="G180" i="9" s="1"/>
  <c r="E181" i="8" l="1"/>
  <c r="F181" i="8" s="1"/>
  <c r="G181" i="8" s="1"/>
  <c r="E181" i="9"/>
  <c r="F181" i="9" s="1"/>
  <c r="G181" i="9" s="1"/>
  <c r="E182" i="8" l="1"/>
  <c r="F182" i="8" s="1"/>
  <c r="G182" i="8" s="1"/>
  <c r="E182" i="9"/>
  <c r="F182" i="9" s="1"/>
  <c r="G182" i="9" s="1"/>
  <c r="E183" i="8" l="1"/>
  <c r="F183" i="8" s="1"/>
  <c r="G183" i="8" s="1"/>
  <c r="E183" i="9"/>
  <c r="F183" i="9" s="1"/>
  <c r="G183" i="9" s="1"/>
  <c r="E184" i="8" l="1"/>
  <c r="F184" i="8" s="1"/>
  <c r="G184" i="8" s="1"/>
  <c r="E184" i="9"/>
  <c r="F184" i="9" s="1"/>
  <c r="G184" i="9" s="1"/>
  <c r="E185" i="8" l="1"/>
  <c r="F185" i="8" s="1"/>
  <c r="G185" i="8" s="1"/>
  <c r="E185" i="9"/>
  <c r="F185" i="9" s="1"/>
  <c r="G185" i="9" s="1"/>
  <c r="E186" i="8" l="1"/>
  <c r="F186" i="8" s="1"/>
  <c r="G186" i="8" s="1"/>
  <c r="E186" i="9"/>
  <c r="F186" i="9" s="1"/>
  <c r="G186" i="9" s="1"/>
  <c r="E187" i="8" l="1"/>
  <c r="F187" i="8" s="1"/>
  <c r="G187" i="8" s="1"/>
  <c r="E187" i="9"/>
  <c r="F187" i="9" s="1"/>
  <c r="G187" i="9" s="1"/>
  <c r="E188" i="8" l="1"/>
  <c r="F188" i="8" s="1"/>
  <c r="G188" i="8" s="1"/>
  <c r="E188" i="9"/>
  <c r="F188" i="9" s="1"/>
  <c r="G188" i="9" s="1"/>
  <c r="E189" i="8" l="1"/>
  <c r="F189" i="8" s="1"/>
  <c r="G189" i="8" s="1"/>
  <c r="E189" i="9"/>
  <c r="F189" i="9" s="1"/>
  <c r="G189" i="9" s="1"/>
  <c r="E190" i="8" l="1"/>
  <c r="F190" i="8" s="1"/>
  <c r="G190" i="8" s="1"/>
  <c r="E190" i="9"/>
  <c r="F190" i="9" s="1"/>
  <c r="G190" i="9" s="1"/>
  <c r="E191" i="8" l="1"/>
  <c r="F191" i="8" s="1"/>
  <c r="G191" i="8" s="1"/>
  <c r="E191" i="9"/>
  <c r="F191" i="9" s="1"/>
  <c r="G191" i="9" s="1"/>
  <c r="E192" i="8" l="1"/>
  <c r="F192" i="8" s="1"/>
  <c r="G192" i="8" s="1"/>
  <c r="E192" i="9"/>
  <c r="F192" i="9" s="1"/>
  <c r="G192" i="9" s="1"/>
  <c r="E193" i="8" l="1"/>
  <c r="F193" i="8" s="1"/>
  <c r="G193" i="8" s="1"/>
  <c r="E193" i="9"/>
  <c r="F193" i="9" s="1"/>
  <c r="G193" i="9" s="1"/>
  <c r="E194" i="8" l="1"/>
  <c r="F194" i="8" s="1"/>
  <c r="G194" i="8" s="1"/>
  <c r="E194" i="9"/>
  <c r="F194" i="9" s="1"/>
  <c r="G194" i="9" s="1"/>
  <c r="E195" i="8" l="1"/>
  <c r="F195" i="8" s="1"/>
  <c r="G195" i="8" s="1"/>
  <c r="E195" i="9"/>
  <c r="F195" i="9" s="1"/>
  <c r="G195" i="9" s="1"/>
  <c r="E196" i="8" l="1"/>
  <c r="F196" i="8" s="1"/>
  <c r="G196" i="8" s="1"/>
  <c r="E196" i="9"/>
  <c r="F196" i="9" s="1"/>
  <c r="G196" i="9" s="1"/>
  <c r="E197" i="8" l="1"/>
  <c r="F197" i="8" s="1"/>
  <c r="G197" i="8" s="1"/>
  <c r="E197" i="9"/>
  <c r="F197" i="9" s="1"/>
  <c r="G197" i="9" s="1"/>
  <c r="E198" i="8" l="1"/>
  <c r="F198" i="8" s="1"/>
  <c r="G198" i="8" s="1"/>
  <c r="E198" i="9"/>
  <c r="F198" i="9" s="1"/>
  <c r="G198" i="9" s="1"/>
  <c r="E199" i="8" l="1"/>
  <c r="F199" i="8" s="1"/>
  <c r="G199" i="8" s="1"/>
  <c r="E199" i="9"/>
  <c r="F199" i="9" s="1"/>
  <c r="G199" i="9" s="1"/>
  <c r="E200" i="8" l="1"/>
  <c r="F200" i="8" s="1"/>
  <c r="G200" i="8" s="1"/>
  <c r="E200" i="9"/>
  <c r="F200" i="9" s="1"/>
  <c r="G200" i="9" s="1"/>
  <c r="E201" i="8" l="1"/>
  <c r="F201" i="8" s="1"/>
  <c r="G201" i="8" s="1"/>
  <c r="E201" i="9"/>
  <c r="F201" i="9" s="1"/>
  <c r="G201" i="9" s="1"/>
  <c r="E202" i="8" l="1"/>
  <c r="F202" i="8" s="1"/>
  <c r="G202" i="8" s="1"/>
  <c r="E202" i="9"/>
  <c r="F202" i="9" s="1"/>
  <c r="G202" i="9" s="1"/>
  <c r="E203" i="8" l="1"/>
  <c r="F203" i="8" s="1"/>
  <c r="G203" i="8" s="1"/>
  <c r="E203" i="9"/>
  <c r="F203" i="9" s="1"/>
  <c r="G203" i="9" s="1"/>
  <c r="E204" i="8" l="1"/>
  <c r="F204" i="8" s="1"/>
  <c r="G204" i="8" s="1"/>
  <c r="E204" i="9"/>
  <c r="F204" i="9" s="1"/>
  <c r="G204" i="9" s="1"/>
  <c r="E205" i="8" l="1"/>
  <c r="F205" i="8" s="1"/>
  <c r="G205" i="8" s="1"/>
  <c r="E205" i="9"/>
  <c r="F205" i="9" s="1"/>
  <c r="G205" i="9" s="1"/>
  <c r="E206" i="8" l="1"/>
  <c r="F206" i="8" s="1"/>
  <c r="G206" i="8" s="1"/>
  <c r="E206" i="9"/>
  <c r="F206" i="9" s="1"/>
  <c r="G206" i="9" s="1"/>
  <c r="E207" i="8" l="1"/>
  <c r="F207" i="8" s="1"/>
  <c r="G207" i="8" s="1"/>
  <c r="E207" i="9"/>
  <c r="F207" i="9" s="1"/>
  <c r="G207" i="9" s="1"/>
  <c r="E208" i="8" l="1"/>
  <c r="F208" i="8" s="1"/>
  <c r="G208" i="8" s="1"/>
  <c r="E208" i="9"/>
  <c r="F208" i="9" s="1"/>
  <c r="G208" i="9" s="1"/>
  <c r="E209" i="8" l="1"/>
  <c r="F209" i="8" s="1"/>
  <c r="G209" i="8" s="1"/>
  <c r="E209" i="9"/>
  <c r="F209" i="9" s="1"/>
  <c r="G209" i="9" s="1"/>
  <c r="E210" i="8" l="1"/>
  <c r="F210" i="8" s="1"/>
  <c r="G210" i="8" s="1"/>
  <c r="E210" i="9"/>
  <c r="F210" i="9" s="1"/>
  <c r="G210" i="9" s="1"/>
  <c r="E211" i="8" l="1"/>
  <c r="F211" i="8" s="1"/>
  <c r="G211" i="8" s="1"/>
  <c r="E211" i="9"/>
  <c r="F211" i="9" s="1"/>
  <c r="G211" i="9" s="1"/>
  <c r="E212" i="8" l="1"/>
  <c r="F212" i="8" s="1"/>
  <c r="G212" i="8" s="1"/>
  <c r="E212" i="9"/>
  <c r="F212" i="9" s="1"/>
  <c r="G212" i="9" s="1"/>
  <c r="E213" i="8" l="1"/>
  <c r="F213" i="8" s="1"/>
  <c r="G213" i="8" s="1"/>
  <c r="E213" i="9"/>
  <c r="F213" i="9" s="1"/>
  <c r="G213" i="9" s="1"/>
  <c r="E214" i="8" l="1"/>
  <c r="F214" i="8" s="1"/>
  <c r="G214" i="8" s="1"/>
  <c r="E214" i="9"/>
  <c r="F214" i="9" s="1"/>
  <c r="G214" i="9" s="1"/>
  <c r="E215" i="8" l="1"/>
  <c r="F215" i="8" s="1"/>
  <c r="G215" i="8" s="1"/>
  <c r="E215" i="9"/>
  <c r="F215" i="9" s="1"/>
  <c r="G215" i="9" s="1"/>
  <c r="E216" i="8" l="1"/>
  <c r="F216" i="8" s="1"/>
  <c r="G216" i="8" s="1"/>
  <c r="E216" i="9"/>
  <c r="F216" i="9" s="1"/>
  <c r="G216" i="9" s="1"/>
  <c r="E217" i="8" l="1"/>
  <c r="F217" i="8" s="1"/>
  <c r="G217" i="8" s="1"/>
  <c r="E217" i="9"/>
  <c r="F217" i="9" s="1"/>
  <c r="G217" i="9" s="1"/>
  <c r="E218" i="8" l="1"/>
  <c r="F218" i="8" s="1"/>
  <c r="G218" i="8" s="1"/>
  <c r="E218" i="9"/>
  <c r="F218" i="9" s="1"/>
  <c r="G218" i="9" s="1"/>
  <c r="E219" i="8" l="1"/>
  <c r="F219" i="8" s="1"/>
  <c r="G219" i="8" s="1"/>
  <c r="E219" i="9"/>
  <c r="F219" i="9" s="1"/>
  <c r="G219" i="9" s="1"/>
  <c r="E220" i="8" l="1"/>
  <c r="F220" i="8" s="1"/>
  <c r="G220" i="8" s="1"/>
  <c r="E220" i="9"/>
  <c r="F220" i="9" s="1"/>
  <c r="G220" i="9" s="1"/>
  <c r="E221" i="8" l="1"/>
  <c r="F221" i="8" s="1"/>
  <c r="G221" i="8" s="1"/>
  <c r="E221" i="9"/>
  <c r="F221" i="9" s="1"/>
  <c r="G221" i="9" s="1"/>
  <c r="E222" i="8" l="1"/>
  <c r="F222" i="8" s="1"/>
  <c r="G222" i="8" s="1"/>
  <c r="E222" i="9"/>
  <c r="F222" i="9" s="1"/>
  <c r="G222" i="9" s="1"/>
  <c r="E223" i="8" l="1"/>
  <c r="F223" i="8" s="1"/>
  <c r="G223" i="8" s="1"/>
  <c r="E223" i="9"/>
  <c r="F223" i="9" s="1"/>
  <c r="G223" i="9" s="1"/>
  <c r="E224" i="8" l="1"/>
  <c r="F224" i="8" s="1"/>
  <c r="G224" i="8" s="1"/>
  <c r="E224" i="9"/>
  <c r="F224" i="9" s="1"/>
  <c r="G224" i="9" s="1"/>
  <c r="E225" i="8" l="1"/>
  <c r="F225" i="8" s="1"/>
  <c r="G225" i="8" s="1"/>
  <c r="E225" i="9"/>
  <c r="F225" i="9" s="1"/>
  <c r="G225" i="9" s="1"/>
  <c r="E226" i="8" l="1"/>
  <c r="F226" i="8" s="1"/>
  <c r="G226" i="8" s="1"/>
  <c r="E226" i="9"/>
  <c r="F226" i="9" s="1"/>
  <c r="G226" i="9" s="1"/>
  <c r="E227" i="8" l="1"/>
  <c r="F227" i="8" s="1"/>
  <c r="G227" i="8" s="1"/>
  <c r="E227" i="9"/>
  <c r="F227" i="9" s="1"/>
  <c r="G227" i="9" s="1"/>
  <c r="E228" i="8" l="1"/>
  <c r="F228" i="8" s="1"/>
  <c r="G228" i="8" s="1"/>
  <c r="E228" i="9"/>
  <c r="F228" i="9" s="1"/>
  <c r="G228" i="9" s="1"/>
  <c r="E229" i="8" l="1"/>
  <c r="F229" i="8" s="1"/>
  <c r="G229" i="8" s="1"/>
  <c r="E229" i="9"/>
  <c r="F229" i="9" s="1"/>
  <c r="G229" i="9" s="1"/>
  <c r="E230" i="8" l="1"/>
  <c r="F230" i="8" s="1"/>
  <c r="G230" i="8" s="1"/>
  <c r="E230" i="9"/>
  <c r="F230" i="9" s="1"/>
  <c r="G230" i="9" s="1"/>
  <c r="E231" i="8" l="1"/>
  <c r="F231" i="8" s="1"/>
  <c r="G231" i="8" s="1"/>
  <c r="E231" i="9"/>
  <c r="F231" i="9" s="1"/>
  <c r="G231" i="9" s="1"/>
  <c r="E232" i="8" l="1"/>
  <c r="F232" i="8" s="1"/>
  <c r="G232" i="8" s="1"/>
  <c r="E232" i="9"/>
  <c r="F232" i="9" s="1"/>
  <c r="G232" i="9" s="1"/>
  <c r="E233" i="8" l="1"/>
  <c r="F233" i="8" s="1"/>
  <c r="G233" i="8" s="1"/>
  <c r="E233" i="9"/>
  <c r="F233" i="9" s="1"/>
  <c r="G233" i="9" s="1"/>
  <c r="E234" i="8" l="1"/>
  <c r="F234" i="8" s="1"/>
  <c r="G234" i="8" s="1"/>
  <c r="E234" i="9"/>
  <c r="F234" i="9" s="1"/>
  <c r="G234" i="9" s="1"/>
  <c r="E235" i="8" l="1"/>
  <c r="F235" i="8" s="1"/>
  <c r="G235" i="8" s="1"/>
  <c r="E235" i="9"/>
  <c r="F235" i="9" s="1"/>
  <c r="G235" i="9" s="1"/>
  <c r="E236" i="8" l="1"/>
  <c r="F236" i="8" s="1"/>
  <c r="G236" i="8" s="1"/>
  <c r="E237" i="8" l="1"/>
  <c r="F237" i="8" s="1"/>
  <c r="G237" i="8" s="1"/>
  <c r="E238" i="8" l="1"/>
  <c r="F238" i="8" s="1"/>
  <c r="G238" i="8" s="1"/>
  <c r="E239" i="8" l="1"/>
  <c r="F239" i="8" s="1"/>
  <c r="G239" i="8" s="1"/>
  <c r="E240" i="8" l="1"/>
  <c r="F240" i="8" s="1"/>
  <c r="G240" i="8" s="1"/>
  <c r="E241" i="8" l="1"/>
  <c r="F241" i="8" s="1"/>
  <c r="G241" i="8" s="1"/>
  <c r="E242" i="8" l="1"/>
  <c r="F242" i="8" s="1"/>
  <c r="G242" i="8" s="1"/>
  <c r="E243" i="8" l="1"/>
  <c r="F243" i="8" s="1"/>
  <c r="G243" i="8" s="1"/>
  <c r="E244" i="8" l="1"/>
  <c r="F244" i="8" s="1"/>
  <c r="G244" i="8" s="1"/>
  <c r="E245" i="8" l="1"/>
  <c r="F245" i="8" s="1"/>
  <c r="G245" i="8" s="1"/>
  <c r="E246" i="8" l="1"/>
  <c r="F246" i="8" s="1"/>
  <c r="G246" i="8" s="1"/>
  <c r="E247" i="8" l="1"/>
  <c r="F247" i="8" s="1"/>
  <c r="G247" i="8" s="1"/>
  <c r="E248" i="8" l="1"/>
  <c r="F248" i="8" s="1"/>
  <c r="G248" i="8" s="1"/>
  <c r="E249" i="8" l="1"/>
  <c r="F249" i="8" s="1"/>
  <c r="G249" i="8" s="1"/>
</calcChain>
</file>

<file path=xl/sharedStrings.xml><?xml version="1.0" encoding="utf-8"?>
<sst xmlns="http://schemas.openxmlformats.org/spreadsheetml/2006/main" count="528" uniqueCount="45">
  <si>
    <t>step (binary)</t>
  </si>
  <si>
    <t>step (decimal)</t>
  </si>
  <si>
    <t>value (binary)</t>
  </si>
  <si>
    <t>value (dec)</t>
  </si>
  <si>
    <t>10b4</t>
  </si>
  <si>
    <t>30fb</t>
  </si>
  <si>
    <t>3fff</t>
  </si>
  <si>
    <t>4deb</t>
  </si>
  <si>
    <t>5a81</t>
  </si>
  <si>
    <t>658b</t>
  </si>
  <si>
    <t>6ed9</t>
  </si>
  <si>
    <t>7ba2</t>
  </si>
  <si>
    <t>7ee6</t>
  </si>
  <si>
    <t>7fff</t>
  </si>
  <si>
    <t>ef4b</t>
  </si>
  <si>
    <t>dee0</t>
  </si>
  <si>
    <t>cf05</t>
  </si>
  <si>
    <t>c001</t>
  </si>
  <si>
    <t>b215</t>
  </si>
  <si>
    <t>a57e</t>
  </si>
  <si>
    <t>9a74</t>
  </si>
  <si>
    <t>89bf</t>
  </si>
  <si>
    <t>845d</t>
  </si>
  <si>
    <t>c000</t>
  </si>
  <si>
    <t>Sample Rate</t>
  </si>
  <si>
    <t>48KHz</t>
  </si>
  <si>
    <t>Calculated Frequency</t>
  </si>
  <si>
    <t>Time (ms)</t>
  </si>
  <si>
    <t>Output freq (hz)</t>
  </si>
  <si>
    <t>Output period (s)</t>
  </si>
  <si>
    <t>Output period (ms)</t>
  </si>
  <si>
    <t>Angles</t>
  </si>
  <si>
    <t>sin(Angle)</t>
  </si>
  <si>
    <t>New Value</t>
  </si>
  <si>
    <t>New Value (Dec)</t>
  </si>
  <si>
    <t>Step # (binary)</t>
  </si>
  <si>
    <t>step # (decimal)</t>
  </si>
  <si>
    <t>New Value (Hex)</t>
  </si>
  <si>
    <t>E5</t>
  </si>
  <si>
    <t>A4</t>
  </si>
  <si>
    <t>C5</t>
  </si>
  <si>
    <t>Total (Hex)</t>
  </si>
  <si>
    <t>Total/3</t>
  </si>
  <si>
    <t xml:space="preserve"> </t>
  </si>
  <si>
    <t>#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</si>
</sst>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tone'!$E$1</c:f>
              <c:strCache>
                <c:ptCount val="1"/>
                <c:pt idx="0">
                  <c:v>value (dec)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tone'!$D$2:$D$49</c:f>
              <c:numCache>
                <c:formatCode>General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0.125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0.20833333333333331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0.35416666666666663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0.41666666666666663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0.58333333333333326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0.70833333333333326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0.83333333333333326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</c:numCache>
            </c:numRef>
          </c:xVal>
          <c:yVal>
            <c:numRef>
              <c:f>'Base tone'!$E$2:$E$49</c:f>
              <c:numCache>
                <c:formatCode>General</c:formatCode>
                <c:ptCount val="48"/>
                <c:pt idx="0">
                  <c:v>0</c:v>
                </c:pt>
                <c:pt idx="1">
                  <c:v>4276</c:v>
                </c:pt>
                <c:pt idx="2">
                  <c:v>8480</c:v>
                </c:pt>
                <c:pt idx="3">
                  <c:v>12539</c:v>
                </c:pt>
                <c:pt idx="4">
                  <c:v>16383</c:v>
                </c:pt>
                <c:pt idx="5">
                  <c:v>19947</c:v>
                </c:pt>
                <c:pt idx="6">
                  <c:v>23169</c:v>
                </c:pt>
                <c:pt idx="7">
                  <c:v>25995</c:v>
                </c:pt>
                <c:pt idx="8">
                  <c:v>28377</c:v>
                </c:pt>
                <c:pt idx="9">
                  <c:v>30272</c:v>
                </c:pt>
                <c:pt idx="10">
                  <c:v>31650</c:v>
                </c:pt>
                <c:pt idx="11">
                  <c:v>32486</c:v>
                </c:pt>
                <c:pt idx="12">
                  <c:v>32767</c:v>
                </c:pt>
                <c:pt idx="13">
                  <c:v>32486</c:v>
                </c:pt>
                <c:pt idx="14">
                  <c:v>31650</c:v>
                </c:pt>
                <c:pt idx="15">
                  <c:v>30272</c:v>
                </c:pt>
                <c:pt idx="16">
                  <c:v>28377</c:v>
                </c:pt>
                <c:pt idx="17">
                  <c:v>25995</c:v>
                </c:pt>
                <c:pt idx="18">
                  <c:v>23169</c:v>
                </c:pt>
                <c:pt idx="19">
                  <c:v>19947</c:v>
                </c:pt>
                <c:pt idx="20">
                  <c:v>16383</c:v>
                </c:pt>
                <c:pt idx="21">
                  <c:v>12539</c:v>
                </c:pt>
                <c:pt idx="22">
                  <c:v>8480</c:v>
                </c:pt>
                <c:pt idx="23">
                  <c:v>4276</c:v>
                </c:pt>
                <c:pt idx="24">
                  <c:v>0</c:v>
                </c:pt>
                <c:pt idx="25">
                  <c:v>61259</c:v>
                </c:pt>
                <c:pt idx="26">
                  <c:v>57056</c:v>
                </c:pt>
                <c:pt idx="27">
                  <c:v>52997</c:v>
                </c:pt>
                <c:pt idx="28">
                  <c:v>49153</c:v>
                </c:pt>
                <c:pt idx="29">
                  <c:v>45589</c:v>
                </c:pt>
                <c:pt idx="30">
                  <c:v>42366</c:v>
                </c:pt>
                <c:pt idx="31">
                  <c:v>39540</c:v>
                </c:pt>
                <c:pt idx="32">
                  <c:v>37159</c:v>
                </c:pt>
                <c:pt idx="33">
                  <c:v>35263</c:v>
                </c:pt>
                <c:pt idx="34">
                  <c:v>33885</c:v>
                </c:pt>
                <c:pt idx="35">
                  <c:v>33049</c:v>
                </c:pt>
                <c:pt idx="36">
                  <c:v>32768</c:v>
                </c:pt>
                <c:pt idx="37">
                  <c:v>33049</c:v>
                </c:pt>
                <c:pt idx="38">
                  <c:v>33885</c:v>
                </c:pt>
                <c:pt idx="39">
                  <c:v>35263</c:v>
                </c:pt>
                <c:pt idx="40">
                  <c:v>37159</c:v>
                </c:pt>
                <c:pt idx="41">
                  <c:v>39540</c:v>
                </c:pt>
                <c:pt idx="42">
                  <c:v>42366</c:v>
                </c:pt>
                <c:pt idx="43">
                  <c:v>45589</c:v>
                </c:pt>
                <c:pt idx="44">
                  <c:v>49152</c:v>
                </c:pt>
                <c:pt idx="45">
                  <c:v>52997</c:v>
                </c:pt>
                <c:pt idx="46">
                  <c:v>57056</c:v>
                </c:pt>
                <c:pt idx="47">
                  <c:v>61259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'Base tone'!$I$2:$I$15</c:f>
              <c:strCache>
                <c:ptCount val="14"/>
                <c:pt idx="0">
                  <c:v>0</c:v>
                </c:pt>
                <c:pt idx="1">
                  <c:v>4276.95174</c:v>
                </c:pt>
                <c:pt idx="2">
                  <c:v>8480.723651</c:v>
                </c:pt>
                <c:pt idx="3">
                  <c:v>12539.38803</c:v>
                </c:pt>
                <c:pt idx="4">
                  <c:v>16383.5</c:v>
                </c:pt>
                <c:pt idx="5">
                  <c:v>19947.28574</c:v>
                </c:pt>
                <c:pt idx="6">
                  <c:v>23169.7679</c:v>
                </c:pt>
                <c:pt idx="7">
                  <c:v>25995.8089</c:v>
                </c:pt>
                <c:pt idx="8">
                  <c:v>28377.05441</c:v>
                </c:pt>
                <c:pt idx="9">
                  <c:v>30272.76064</c:v>
                </c:pt>
                <c:pt idx="10">
                  <c:v>31650.49155</c:v>
                </c:pt>
                <c:pt idx="11">
                  <c:v>32486.67377</c:v>
                </c:pt>
                <c:pt idx="12">
                  <c:v>32767</c:v>
                </c:pt>
                <c:pt idx="13">
                  <c:v>32486.67377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tone'!$D$2:$D$49</c:f>
              <c:numCache>
                <c:formatCode>General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0.125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0.20833333333333331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0.35416666666666663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0.41666666666666663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0.58333333333333326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0.70833333333333326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0.83333333333333326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</c:numCache>
            </c:numRef>
          </c:xVal>
          <c:yVal>
            <c:numRef>
              <c:f>'Base tone'!$I$2:$I$49</c:f>
              <c:numCache>
                <c:formatCode>General</c:formatCode>
                <c:ptCount val="48"/>
                <c:pt idx="0">
                  <c:v>0</c:v>
                </c:pt>
                <c:pt idx="1">
                  <c:v>4276.9517404744302</c:v>
                </c:pt>
                <c:pt idx="2">
                  <c:v>8480.7236508742972</c:v>
                </c:pt>
                <c:pt idx="3">
                  <c:v>12539.388028306897</c:v>
                </c:pt>
                <c:pt idx="4">
                  <c:v>16383.499999999998</c:v>
                </c:pt>
                <c:pt idx="5">
                  <c:v>19947.28574432875</c:v>
                </c:pt>
                <c:pt idx="6">
                  <c:v>23169.767899139602</c:v>
                </c:pt>
                <c:pt idx="7">
                  <c:v>25995.808901322904</c:v>
                </c:pt>
                <c:pt idx="8">
                  <c:v>28377.054405804698</c:v>
                </c:pt>
                <c:pt idx="9">
                  <c:v>30272.760641797333</c:v>
                </c:pt>
                <c:pt idx="10">
                  <c:v>31650.491550013903</c:v>
                </c:pt>
                <c:pt idx="11">
                  <c:v>32486.673772635644</c:v>
                </c:pt>
                <c:pt idx="12">
                  <c:v>32767</c:v>
                </c:pt>
                <c:pt idx="13">
                  <c:v>32486.673772635644</c:v>
                </c:pt>
                <c:pt idx="14">
                  <c:v>31650.491550013903</c:v>
                </c:pt>
                <c:pt idx="15">
                  <c:v>30272.760641797333</c:v>
                </c:pt>
                <c:pt idx="16">
                  <c:v>28377.054405804702</c:v>
                </c:pt>
                <c:pt idx="17">
                  <c:v>25995.808901322904</c:v>
                </c:pt>
                <c:pt idx="18">
                  <c:v>23169.767899139606</c:v>
                </c:pt>
                <c:pt idx="19">
                  <c:v>19947.285744328758</c:v>
                </c:pt>
                <c:pt idx="20">
                  <c:v>16383.499999999998</c:v>
                </c:pt>
                <c:pt idx="21">
                  <c:v>12539.388028306901</c:v>
                </c:pt>
                <c:pt idx="22">
                  <c:v>8480.7236508743063</c:v>
                </c:pt>
                <c:pt idx="23">
                  <c:v>4276.9517404744302</c:v>
                </c:pt>
                <c:pt idx="24">
                  <c:v>4.0144439421990752E-12</c:v>
                </c:pt>
                <c:pt idx="25">
                  <c:v>61257.048259525574</c:v>
                </c:pt>
                <c:pt idx="26">
                  <c:v>57053.276349125699</c:v>
                </c:pt>
                <c:pt idx="27">
                  <c:v>52994.611971693106</c:v>
                </c:pt>
                <c:pt idx="28">
                  <c:v>49150.5</c:v>
                </c:pt>
                <c:pt idx="29">
                  <c:v>45586.71425567125</c:v>
                </c:pt>
                <c:pt idx="30">
                  <c:v>42364.232100860398</c:v>
                </c:pt>
                <c:pt idx="31">
                  <c:v>39538.191098677104</c:v>
                </c:pt>
                <c:pt idx="32">
                  <c:v>37156.945594195306</c:v>
                </c:pt>
                <c:pt idx="33">
                  <c:v>35261.239358202663</c:v>
                </c:pt>
                <c:pt idx="34">
                  <c:v>33883.508449986097</c:v>
                </c:pt>
                <c:pt idx="35">
                  <c:v>33047.326227364356</c:v>
                </c:pt>
                <c:pt idx="36">
                  <c:v>32767</c:v>
                </c:pt>
                <c:pt idx="37">
                  <c:v>33047.326227364349</c:v>
                </c:pt>
                <c:pt idx="38">
                  <c:v>33883.508449986097</c:v>
                </c:pt>
                <c:pt idx="39">
                  <c:v>35261.239358202671</c:v>
                </c:pt>
                <c:pt idx="40">
                  <c:v>37156.945594195306</c:v>
                </c:pt>
                <c:pt idx="41">
                  <c:v>39538.191098677096</c:v>
                </c:pt>
                <c:pt idx="42">
                  <c:v>42364.23210086039</c:v>
                </c:pt>
                <c:pt idx="43">
                  <c:v>45586.714255671242</c:v>
                </c:pt>
                <c:pt idx="44">
                  <c:v>49150.499999999985</c:v>
                </c:pt>
                <c:pt idx="45">
                  <c:v>52994.611971693113</c:v>
                </c:pt>
                <c:pt idx="46">
                  <c:v>57053.276349125706</c:v>
                </c:pt>
                <c:pt idx="47">
                  <c:v>61257.048259525567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77800"/>
        <c:axId val="463680936"/>
      </c:scatterChart>
      <c:valAx>
        <c:axId val="46367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80936"/>
        <c:crosses val="autoZero"/>
        <c:crossBetween val="midCat"/>
      </c:valAx>
      <c:valAx>
        <c:axId val="46368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7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15</xdr:row>
      <xdr:rowOff>61912</xdr:rowOff>
    </xdr:from>
    <xdr:to>
      <xdr:col>16</xdr:col>
      <xdr:colOff>171450</xdr:colOff>
      <xdr:row>29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C20" workbookViewId="0">
      <selection activeCell="G39" sqref="G39"/>
    </sheetView>
  </sheetViews>
  <sheetFormatPr defaultRowHeight="15" x14ac:dyDescent="0.25"/>
  <cols>
    <col min="1" max="1" width="12.28515625" bestFit="1" customWidth="1"/>
    <col min="2" max="2" width="13.42578125" bestFit="1" customWidth="1"/>
    <col min="3" max="3" width="13.85546875" bestFit="1" customWidth="1"/>
    <col min="4" max="4" width="13.85546875" customWidth="1"/>
    <col min="5" max="5" width="10.85546875" bestFit="1" customWidth="1"/>
    <col min="6" max="6" width="2.28515625" customWidth="1"/>
    <col min="8" max="8" width="10.140625" bestFit="1" customWidth="1"/>
    <col min="9" max="10" width="10.140625" customWidth="1"/>
    <col min="11" max="11" width="12" bestFit="1" customWidth="1"/>
    <col min="14" max="14" width="20.28515625" bestFit="1" customWidth="1"/>
  </cols>
  <sheetData>
    <row r="1" spans="1:15" x14ac:dyDescent="0.25">
      <c r="A1" s="1" t="s">
        <v>0</v>
      </c>
      <c r="B1" s="1" t="s">
        <v>2</v>
      </c>
      <c r="C1" s="1" t="s">
        <v>1</v>
      </c>
      <c r="D1" s="1" t="s">
        <v>27</v>
      </c>
      <c r="E1" s="1" t="s">
        <v>3</v>
      </c>
      <c r="F1" s="1"/>
      <c r="G1" s="1" t="s">
        <v>31</v>
      </c>
      <c r="H1" s="1" t="s">
        <v>32</v>
      </c>
      <c r="I1" s="1" t="s">
        <v>33</v>
      </c>
      <c r="J1" s="1"/>
      <c r="K1" s="1" t="s">
        <v>24</v>
      </c>
      <c r="L1" s="2" t="s">
        <v>25</v>
      </c>
    </row>
    <row r="2" spans="1:15" x14ac:dyDescent="0.25">
      <c r="B2">
        <v>0</v>
      </c>
      <c r="C2">
        <v>0</v>
      </c>
      <c r="D2">
        <f>1/48000*C2 *1000</f>
        <v>0</v>
      </c>
      <c r="E2">
        <f t="shared" ref="E2:E49" si="0">HEX2DEC(B2)</f>
        <v>0</v>
      </c>
      <c r="G2">
        <v>0</v>
      </c>
      <c r="H2">
        <f>SIN(RADIANS(G2))</f>
        <v>0</v>
      </c>
      <c r="I2">
        <f>IF(H2&gt;=0, H2*32767, H2*32767+32767*2)</f>
        <v>0</v>
      </c>
    </row>
    <row r="3" spans="1:15" x14ac:dyDescent="0.25">
      <c r="A3">
        <v>1</v>
      </c>
      <c r="B3" t="s">
        <v>4</v>
      </c>
      <c r="C3">
        <f>C2+1</f>
        <v>1</v>
      </c>
      <c r="D3">
        <f t="shared" ref="D3:D49" si="1">1/48000*C3 *1000</f>
        <v>2.0833333333333332E-2</v>
      </c>
      <c r="E3">
        <f t="shared" si="0"/>
        <v>4276</v>
      </c>
      <c r="G3">
        <f>G2+7.5</f>
        <v>7.5</v>
      </c>
      <c r="H3">
        <f t="shared" ref="H3:H49" si="2">SIN(RADIANS(G3))</f>
        <v>0.13052619222005157</v>
      </c>
      <c r="I3">
        <f t="shared" ref="I3:I49" si="3">IF(H3&gt;=0, H3*32767, H3*32767+32767*2)</f>
        <v>4276.9517404744302</v>
      </c>
    </row>
    <row r="4" spans="1:15" x14ac:dyDescent="0.25">
      <c r="A4">
        <v>10</v>
      </c>
      <c r="B4">
        <v>2120</v>
      </c>
      <c r="C4">
        <f t="shared" ref="C4:C49" si="4">C3+1</f>
        <v>2</v>
      </c>
      <c r="D4">
        <f t="shared" si="1"/>
        <v>4.1666666666666664E-2</v>
      </c>
      <c r="E4">
        <f t="shared" si="0"/>
        <v>8480</v>
      </c>
      <c r="G4">
        <f t="shared" ref="G4:G25" si="5">G3+7.5</f>
        <v>15</v>
      </c>
      <c r="H4">
        <f t="shared" si="2"/>
        <v>0.25881904510252074</v>
      </c>
      <c r="I4">
        <f t="shared" si="3"/>
        <v>8480.7236508742972</v>
      </c>
      <c r="N4" t="s">
        <v>28</v>
      </c>
      <c r="O4">
        <v>2034.5</v>
      </c>
    </row>
    <row r="5" spans="1:15" x14ac:dyDescent="0.25">
      <c r="A5">
        <v>11</v>
      </c>
      <c r="B5" t="s">
        <v>5</v>
      </c>
      <c r="C5">
        <f t="shared" si="4"/>
        <v>3</v>
      </c>
      <c r="D5">
        <f t="shared" si="1"/>
        <v>6.25E-2</v>
      </c>
      <c r="E5">
        <f t="shared" si="0"/>
        <v>12539</v>
      </c>
      <c r="G5">
        <f t="shared" si="5"/>
        <v>22.5</v>
      </c>
      <c r="H5">
        <f t="shared" si="2"/>
        <v>0.38268343236508978</v>
      </c>
      <c r="I5">
        <f t="shared" si="3"/>
        <v>12539.388028306897</v>
      </c>
      <c r="N5" t="s">
        <v>29</v>
      </c>
      <c r="O5">
        <f>1/O4</f>
        <v>4.915212582944212E-4</v>
      </c>
    </row>
    <row r="6" spans="1:15" x14ac:dyDescent="0.25">
      <c r="A6">
        <v>100</v>
      </c>
      <c r="B6" t="s">
        <v>6</v>
      </c>
      <c r="C6">
        <f t="shared" si="4"/>
        <v>4</v>
      </c>
      <c r="D6">
        <f t="shared" si="1"/>
        <v>8.3333333333333329E-2</v>
      </c>
      <c r="E6">
        <f t="shared" si="0"/>
        <v>16383</v>
      </c>
      <c r="G6">
        <f t="shared" si="5"/>
        <v>30</v>
      </c>
      <c r="H6">
        <f t="shared" si="2"/>
        <v>0.49999999999999994</v>
      </c>
      <c r="I6">
        <f t="shared" si="3"/>
        <v>16383.499999999998</v>
      </c>
      <c r="N6" t="s">
        <v>30</v>
      </c>
      <c r="O6">
        <f>O5*1000</f>
        <v>0.49152125829442117</v>
      </c>
    </row>
    <row r="7" spans="1:15" x14ac:dyDescent="0.25">
      <c r="A7">
        <v>101</v>
      </c>
      <c r="B7" t="s">
        <v>7</v>
      </c>
      <c r="C7">
        <f t="shared" si="4"/>
        <v>5</v>
      </c>
      <c r="D7">
        <f t="shared" si="1"/>
        <v>0.10416666666666666</v>
      </c>
      <c r="E7">
        <f t="shared" si="0"/>
        <v>19947</v>
      </c>
      <c r="G7">
        <f t="shared" si="5"/>
        <v>37.5</v>
      </c>
      <c r="H7">
        <f t="shared" si="2"/>
        <v>0.60876142900872066</v>
      </c>
      <c r="I7">
        <f t="shared" si="3"/>
        <v>19947.28574432875</v>
      </c>
      <c r="N7" t="s">
        <v>26</v>
      </c>
    </row>
    <row r="8" spans="1:15" x14ac:dyDescent="0.25">
      <c r="A8">
        <v>110</v>
      </c>
      <c r="B8" t="s">
        <v>8</v>
      </c>
      <c r="C8">
        <f t="shared" si="4"/>
        <v>6</v>
      </c>
      <c r="D8">
        <f t="shared" si="1"/>
        <v>0.125</v>
      </c>
      <c r="E8">
        <f t="shared" si="0"/>
        <v>23169</v>
      </c>
      <c r="G8">
        <f t="shared" si="5"/>
        <v>45</v>
      </c>
      <c r="H8">
        <f t="shared" si="2"/>
        <v>0.70710678118654746</v>
      </c>
      <c r="I8">
        <f t="shared" si="3"/>
        <v>23169.767899139602</v>
      </c>
    </row>
    <row r="9" spans="1:15" x14ac:dyDescent="0.25">
      <c r="A9">
        <v>111</v>
      </c>
      <c r="B9" t="s">
        <v>9</v>
      </c>
      <c r="C9">
        <f t="shared" si="4"/>
        <v>7</v>
      </c>
      <c r="D9">
        <f t="shared" si="1"/>
        <v>0.14583333333333331</v>
      </c>
      <c r="E9">
        <f t="shared" si="0"/>
        <v>25995</v>
      </c>
      <c r="G9">
        <f t="shared" si="5"/>
        <v>52.5</v>
      </c>
      <c r="H9">
        <f t="shared" si="2"/>
        <v>0.79335334029123517</v>
      </c>
      <c r="I9">
        <f t="shared" si="3"/>
        <v>25995.808901322904</v>
      </c>
    </row>
    <row r="10" spans="1:15" x14ac:dyDescent="0.25">
      <c r="A10">
        <v>1000</v>
      </c>
      <c r="B10" t="s">
        <v>10</v>
      </c>
      <c r="C10">
        <f t="shared" si="4"/>
        <v>8</v>
      </c>
      <c r="D10">
        <f t="shared" si="1"/>
        <v>0.16666666666666666</v>
      </c>
      <c r="E10">
        <f t="shared" si="0"/>
        <v>28377</v>
      </c>
      <c r="G10">
        <f t="shared" si="5"/>
        <v>60</v>
      </c>
      <c r="H10">
        <f t="shared" si="2"/>
        <v>0.8660254037844386</v>
      </c>
      <c r="I10">
        <f t="shared" si="3"/>
        <v>28377.054405804698</v>
      </c>
    </row>
    <row r="11" spans="1:15" x14ac:dyDescent="0.25">
      <c r="A11">
        <v>1001</v>
      </c>
      <c r="B11">
        <v>7640</v>
      </c>
      <c r="C11">
        <f t="shared" si="4"/>
        <v>9</v>
      </c>
      <c r="D11">
        <f t="shared" si="1"/>
        <v>0.1875</v>
      </c>
      <c r="E11">
        <f t="shared" si="0"/>
        <v>30272</v>
      </c>
      <c r="G11">
        <f t="shared" si="5"/>
        <v>67.5</v>
      </c>
      <c r="H11">
        <f t="shared" si="2"/>
        <v>0.92387953251128674</v>
      </c>
      <c r="I11">
        <f t="shared" si="3"/>
        <v>30272.760641797333</v>
      </c>
    </row>
    <row r="12" spans="1:15" x14ac:dyDescent="0.25">
      <c r="A12">
        <v>1010</v>
      </c>
      <c r="B12" t="s">
        <v>11</v>
      </c>
      <c r="C12">
        <f t="shared" si="4"/>
        <v>10</v>
      </c>
      <c r="D12">
        <f t="shared" si="1"/>
        <v>0.20833333333333331</v>
      </c>
      <c r="E12">
        <f t="shared" si="0"/>
        <v>31650</v>
      </c>
      <c r="G12">
        <f t="shared" si="5"/>
        <v>75</v>
      </c>
      <c r="H12">
        <f t="shared" si="2"/>
        <v>0.96592582628906831</v>
      </c>
      <c r="I12">
        <f t="shared" si="3"/>
        <v>31650.491550013903</v>
      </c>
    </row>
    <row r="13" spans="1:15" x14ac:dyDescent="0.25">
      <c r="A13">
        <v>1011</v>
      </c>
      <c r="B13" t="s">
        <v>12</v>
      </c>
      <c r="C13">
        <f t="shared" si="4"/>
        <v>11</v>
      </c>
      <c r="D13">
        <f t="shared" si="1"/>
        <v>0.22916666666666666</v>
      </c>
      <c r="E13">
        <f t="shared" si="0"/>
        <v>32486</v>
      </c>
      <c r="G13">
        <f t="shared" si="5"/>
        <v>82.5</v>
      </c>
      <c r="H13">
        <f t="shared" si="2"/>
        <v>0.99144486137381038</v>
      </c>
      <c r="I13">
        <f t="shared" si="3"/>
        <v>32486.673772635644</v>
      </c>
    </row>
    <row r="14" spans="1:15" x14ac:dyDescent="0.25">
      <c r="A14">
        <v>1100</v>
      </c>
      <c r="B14" t="s">
        <v>13</v>
      </c>
      <c r="C14">
        <f t="shared" si="4"/>
        <v>12</v>
      </c>
      <c r="D14">
        <f t="shared" si="1"/>
        <v>0.25</v>
      </c>
      <c r="E14">
        <f t="shared" si="0"/>
        <v>32767</v>
      </c>
      <c r="G14">
        <f t="shared" si="5"/>
        <v>90</v>
      </c>
      <c r="H14">
        <f t="shared" si="2"/>
        <v>1</v>
      </c>
      <c r="I14">
        <f t="shared" si="3"/>
        <v>32767</v>
      </c>
    </row>
    <row r="15" spans="1:15" x14ac:dyDescent="0.25">
      <c r="A15">
        <v>1101</v>
      </c>
      <c r="B15" t="s">
        <v>12</v>
      </c>
      <c r="C15">
        <f t="shared" si="4"/>
        <v>13</v>
      </c>
      <c r="D15">
        <f t="shared" si="1"/>
        <v>0.27083333333333331</v>
      </c>
      <c r="E15">
        <f t="shared" si="0"/>
        <v>32486</v>
      </c>
      <c r="G15">
        <f t="shared" si="5"/>
        <v>97.5</v>
      </c>
      <c r="H15">
        <f t="shared" si="2"/>
        <v>0.99144486137381038</v>
      </c>
      <c r="I15">
        <f t="shared" si="3"/>
        <v>32486.673772635644</v>
      </c>
    </row>
    <row r="16" spans="1:15" x14ac:dyDescent="0.25">
      <c r="A16">
        <v>1110</v>
      </c>
      <c r="B16" t="s">
        <v>11</v>
      </c>
      <c r="C16">
        <f t="shared" si="4"/>
        <v>14</v>
      </c>
      <c r="D16">
        <f t="shared" si="1"/>
        <v>0.29166666666666663</v>
      </c>
      <c r="E16">
        <f t="shared" si="0"/>
        <v>31650</v>
      </c>
      <c r="G16">
        <f t="shared" si="5"/>
        <v>105</v>
      </c>
      <c r="H16">
        <f t="shared" si="2"/>
        <v>0.96592582628906831</v>
      </c>
      <c r="I16">
        <f t="shared" si="3"/>
        <v>31650.491550013903</v>
      </c>
    </row>
    <row r="17" spans="1:9" x14ac:dyDescent="0.25">
      <c r="A17">
        <v>1111</v>
      </c>
      <c r="B17">
        <v>7640</v>
      </c>
      <c r="C17">
        <f t="shared" si="4"/>
        <v>15</v>
      </c>
      <c r="D17">
        <f t="shared" si="1"/>
        <v>0.3125</v>
      </c>
      <c r="E17">
        <f t="shared" si="0"/>
        <v>30272</v>
      </c>
      <c r="G17">
        <f t="shared" si="5"/>
        <v>112.5</v>
      </c>
      <c r="H17">
        <f t="shared" si="2"/>
        <v>0.92387953251128674</v>
      </c>
      <c r="I17">
        <f t="shared" si="3"/>
        <v>30272.760641797333</v>
      </c>
    </row>
    <row r="18" spans="1:9" x14ac:dyDescent="0.25">
      <c r="A18">
        <v>10000</v>
      </c>
      <c r="B18" t="s">
        <v>10</v>
      </c>
      <c r="C18">
        <f t="shared" si="4"/>
        <v>16</v>
      </c>
      <c r="D18">
        <f t="shared" si="1"/>
        <v>0.33333333333333331</v>
      </c>
      <c r="E18">
        <f t="shared" si="0"/>
        <v>28377</v>
      </c>
      <c r="G18">
        <f t="shared" si="5"/>
        <v>120</v>
      </c>
      <c r="H18">
        <f t="shared" si="2"/>
        <v>0.86602540378443871</v>
      </c>
      <c r="I18">
        <f t="shared" si="3"/>
        <v>28377.054405804702</v>
      </c>
    </row>
    <row r="19" spans="1:9" x14ac:dyDescent="0.25">
      <c r="A19">
        <v>10001</v>
      </c>
      <c r="B19" t="s">
        <v>9</v>
      </c>
      <c r="C19">
        <f t="shared" si="4"/>
        <v>17</v>
      </c>
      <c r="D19">
        <f t="shared" si="1"/>
        <v>0.35416666666666663</v>
      </c>
      <c r="E19">
        <f t="shared" si="0"/>
        <v>25995</v>
      </c>
      <c r="G19">
        <f t="shared" si="5"/>
        <v>127.5</v>
      </c>
      <c r="H19">
        <f t="shared" si="2"/>
        <v>0.79335334029123517</v>
      </c>
      <c r="I19">
        <f t="shared" si="3"/>
        <v>25995.808901322904</v>
      </c>
    </row>
    <row r="20" spans="1:9" x14ac:dyDescent="0.25">
      <c r="A20">
        <v>10010</v>
      </c>
      <c r="B20" t="s">
        <v>8</v>
      </c>
      <c r="C20">
        <f t="shared" si="4"/>
        <v>18</v>
      </c>
      <c r="D20">
        <f t="shared" si="1"/>
        <v>0.375</v>
      </c>
      <c r="E20">
        <f t="shared" si="0"/>
        <v>23169</v>
      </c>
      <c r="G20">
        <f t="shared" si="5"/>
        <v>135</v>
      </c>
      <c r="H20">
        <f t="shared" si="2"/>
        <v>0.70710678118654757</v>
      </c>
      <c r="I20">
        <f t="shared" si="3"/>
        <v>23169.767899139606</v>
      </c>
    </row>
    <row r="21" spans="1:9" x14ac:dyDescent="0.25">
      <c r="A21">
        <v>10011</v>
      </c>
      <c r="B21" t="s">
        <v>7</v>
      </c>
      <c r="C21">
        <f t="shared" si="4"/>
        <v>19</v>
      </c>
      <c r="D21">
        <f t="shared" si="1"/>
        <v>0.39583333333333331</v>
      </c>
      <c r="E21">
        <f t="shared" si="0"/>
        <v>19947</v>
      </c>
      <c r="G21">
        <f t="shared" si="5"/>
        <v>142.5</v>
      </c>
      <c r="H21">
        <f t="shared" si="2"/>
        <v>0.60876142900872088</v>
      </c>
      <c r="I21">
        <f t="shared" si="3"/>
        <v>19947.285744328758</v>
      </c>
    </row>
    <row r="22" spans="1:9" x14ac:dyDescent="0.25">
      <c r="A22">
        <v>10100</v>
      </c>
      <c r="B22" t="s">
        <v>6</v>
      </c>
      <c r="C22">
        <f t="shared" si="4"/>
        <v>20</v>
      </c>
      <c r="D22">
        <f t="shared" si="1"/>
        <v>0.41666666666666663</v>
      </c>
      <c r="E22">
        <f t="shared" si="0"/>
        <v>16383</v>
      </c>
      <c r="G22">
        <f t="shared" si="5"/>
        <v>150</v>
      </c>
      <c r="H22">
        <f t="shared" si="2"/>
        <v>0.49999999999999994</v>
      </c>
      <c r="I22">
        <f t="shared" si="3"/>
        <v>16383.499999999998</v>
      </c>
    </row>
    <row r="23" spans="1:9" x14ac:dyDescent="0.25">
      <c r="A23">
        <v>10101</v>
      </c>
      <c r="B23" t="s">
        <v>5</v>
      </c>
      <c r="C23">
        <f t="shared" si="4"/>
        <v>21</v>
      </c>
      <c r="D23">
        <f t="shared" si="1"/>
        <v>0.4375</v>
      </c>
      <c r="E23">
        <f t="shared" si="0"/>
        <v>12539</v>
      </c>
      <c r="G23">
        <f t="shared" si="5"/>
        <v>157.5</v>
      </c>
      <c r="H23">
        <f t="shared" si="2"/>
        <v>0.38268343236508989</v>
      </c>
      <c r="I23">
        <f t="shared" si="3"/>
        <v>12539.388028306901</v>
      </c>
    </row>
    <row r="24" spans="1:9" x14ac:dyDescent="0.25">
      <c r="A24">
        <v>10110</v>
      </c>
      <c r="B24">
        <v>2120</v>
      </c>
      <c r="C24">
        <f t="shared" si="4"/>
        <v>22</v>
      </c>
      <c r="D24">
        <f t="shared" si="1"/>
        <v>0.45833333333333331</v>
      </c>
      <c r="E24">
        <f t="shared" si="0"/>
        <v>8480</v>
      </c>
      <c r="G24">
        <f t="shared" si="5"/>
        <v>165</v>
      </c>
      <c r="H24">
        <f t="shared" si="2"/>
        <v>0.25881904510252102</v>
      </c>
      <c r="I24">
        <f t="shared" si="3"/>
        <v>8480.7236508743063</v>
      </c>
    </row>
    <row r="25" spans="1:9" x14ac:dyDescent="0.25">
      <c r="A25">
        <v>10111</v>
      </c>
      <c r="B25" t="s">
        <v>4</v>
      </c>
      <c r="C25">
        <f t="shared" si="4"/>
        <v>23</v>
      </c>
      <c r="D25">
        <f t="shared" si="1"/>
        <v>0.47916666666666663</v>
      </c>
      <c r="E25">
        <f t="shared" si="0"/>
        <v>4276</v>
      </c>
      <c r="G25">
        <f t="shared" si="5"/>
        <v>172.5</v>
      </c>
      <c r="H25">
        <f t="shared" si="2"/>
        <v>0.13052619222005157</v>
      </c>
      <c r="I25">
        <f t="shared" si="3"/>
        <v>4276.9517404744302</v>
      </c>
    </row>
    <row r="26" spans="1:9" x14ac:dyDescent="0.25">
      <c r="A26">
        <v>11000</v>
      </c>
      <c r="B26">
        <v>0</v>
      </c>
      <c r="C26">
        <f t="shared" si="4"/>
        <v>24</v>
      </c>
      <c r="D26">
        <f t="shared" si="1"/>
        <v>0.5</v>
      </c>
      <c r="E26">
        <f t="shared" si="0"/>
        <v>0</v>
      </c>
      <c r="G26">
        <f>G25+7.5</f>
        <v>180</v>
      </c>
      <c r="H26">
        <f t="shared" si="2"/>
        <v>1.22514845490862E-16</v>
      </c>
      <c r="I26">
        <f t="shared" si="3"/>
        <v>4.0144439421990752E-12</v>
      </c>
    </row>
    <row r="27" spans="1:9" x14ac:dyDescent="0.25">
      <c r="A27">
        <v>11001</v>
      </c>
      <c r="B27" t="s">
        <v>14</v>
      </c>
      <c r="C27">
        <f t="shared" si="4"/>
        <v>25</v>
      </c>
      <c r="D27">
        <f t="shared" si="1"/>
        <v>0.52083333333333337</v>
      </c>
      <c r="E27">
        <f t="shared" si="0"/>
        <v>61259</v>
      </c>
      <c r="G27">
        <f>G26+7.5</f>
        <v>187.5</v>
      </c>
      <c r="H27">
        <f t="shared" si="2"/>
        <v>-0.13052619222005132</v>
      </c>
      <c r="I27">
        <f t="shared" si="3"/>
        <v>61257.048259525574</v>
      </c>
    </row>
    <row r="28" spans="1:9" x14ac:dyDescent="0.25">
      <c r="A28">
        <v>11010</v>
      </c>
      <c r="B28" t="s">
        <v>15</v>
      </c>
      <c r="C28">
        <f t="shared" si="4"/>
        <v>26</v>
      </c>
      <c r="D28">
        <f t="shared" si="1"/>
        <v>0.54166666666666663</v>
      </c>
      <c r="E28">
        <f t="shared" si="0"/>
        <v>57056</v>
      </c>
      <c r="G28">
        <f t="shared" ref="G28:G49" si="6">G27+7.5</f>
        <v>195</v>
      </c>
      <c r="H28">
        <f t="shared" si="2"/>
        <v>-0.25881904510252079</v>
      </c>
      <c r="I28">
        <f t="shared" si="3"/>
        <v>57053.276349125699</v>
      </c>
    </row>
    <row r="29" spans="1:9" x14ac:dyDescent="0.25">
      <c r="A29">
        <v>11011</v>
      </c>
      <c r="B29" t="s">
        <v>16</v>
      </c>
      <c r="C29">
        <f t="shared" si="4"/>
        <v>27</v>
      </c>
      <c r="D29">
        <f t="shared" si="1"/>
        <v>0.5625</v>
      </c>
      <c r="E29">
        <f t="shared" si="0"/>
        <v>52997</v>
      </c>
      <c r="G29">
        <f t="shared" si="6"/>
        <v>202.5</v>
      </c>
      <c r="H29">
        <f t="shared" si="2"/>
        <v>-0.38268343236508967</v>
      </c>
      <c r="I29">
        <f t="shared" si="3"/>
        <v>52994.611971693106</v>
      </c>
    </row>
    <row r="30" spans="1:9" x14ac:dyDescent="0.25">
      <c r="A30">
        <v>11100</v>
      </c>
      <c r="B30" t="s">
        <v>17</v>
      </c>
      <c r="C30">
        <f t="shared" si="4"/>
        <v>28</v>
      </c>
      <c r="D30">
        <f t="shared" si="1"/>
        <v>0.58333333333333326</v>
      </c>
      <c r="E30">
        <f t="shared" si="0"/>
        <v>49153</v>
      </c>
      <c r="G30">
        <f t="shared" si="6"/>
        <v>210</v>
      </c>
      <c r="H30">
        <f t="shared" si="2"/>
        <v>-0.50000000000000011</v>
      </c>
      <c r="I30">
        <f t="shared" si="3"/>
        <v>49150.5</v>
      </c>
    </row>
    <row r="31" spans="1:9" x14ac:dyDescent="0.25">
      <c r="A31">
        <v>11101</v>
      </c>
      <c r="B31" t="s">
        <v>18</v>
      </c>
      <c r="C31">
        <f t="shared" si="4"/>
        <v>29</v>
      </c>
      <c r="D31">
        <f t="shared" si="1"/>
        <v>0.60416666666666674</v>
      </c>
      <c r="E31">
        <f t="shared" si="0"/>
        <v>45589</v>
      </c>
      <c r="G31">
        <f t="shared" si="6"/>
        <v>217.5</v>
      </c>
      <c r="H31">
        <f t="shared" si="2"/>
        <v>-0.60876142900872066</v>
      </c>
      <c r="I31">
        <f t="shared" si="3"/>
        <v>45586.71425567125</v>
      </c>
    </row>
    <row r="32" spans="1:9" x14ac:dyDescent="0.25">
      <c r="A32">
        <v>11110</v>
      </c>
      <c r="B32" t="s">
        <v>19</v>
      </c>
      <c r="C32">
        <f t="shared" si="4"/>
        <v>30</v>
      </c>
      <c r="D32">
        <f t="shared" si="1"/>
        <v>0.625</v>
      </c>
      <c r="E32">
        <f t="shared" si="0"/>
        <v>42366</v>
      </c>
      <c r="G32">
        <f t="shared" si="6"/>
        <v>225</v>
      </c>
      <c r="H32">
        <f t="shared" si="2"/>
        <v>-0.70710678118654746</v>
      </c>
      <c r="I32">
        <f t="shared" si="3"/>
        <v>42364.232100860398</v>
      </c>
    </row>
    <row r="33" spans="1:9" x14ac:dyDescent="0.25">
      <c r="A33">
        <v>11111</v>
      </c>
      <c r="B33" t="s">
        <v>20</v>
      </c>
      <c r="C33">
        <f t="shared" si="4"/>
        <v>31</v>
      </c>
      <c r="D33">
        <f t="shared" si="1"/>
        <v>0.64583333333333337</v>
      </c>
      <c r="E33">
        <f t="shared" si="0"/>
        <v>39540</v>
      </c>
      <c r="G33">
        <f t="shared" si="6"/>
        <v>232.5</v>
      </c>
      <c r="H33">
        <f t="shared" si="2"/>
        <v>-0.79335334029123494</v>
      </c>
      <c r="I33">
        <f t="shared" si="3"/>
        <v>39538.191098677104</v>
      </c>
    </row>
    <row r="34" spans="1:9" x14ac:dyDescent="0.25">
      <c r="A34">
        <v>100000</v>
      </c>
      <c r="B34">
        <v>9127</v>
      </c>
      <c r="C34">
        <f t="shared" si="4"/>
        <v>32</v>
      </c>
      <c r="D34">
        <f t="shared" si="1"/>
        <v>0.66666666666666663</v>
      </c>
      <c r="E34">
        <f t="shared" si="0"/>
        <v>37159</v>
      </c>
      <c r="G34">
        <f t="shared" si="6"/>
        <v>240</v>
      </c>
      <c r="H34">
        <f t="shared" si="2"/>
        <v>-0.86602540378443837</v>
      </c>
      <c r="I34">
        <f t="shared" si="3"/>
        <v>37156.945594195306</v>
      </c>
    </row>
    <row r="35" spans="1:9" x14ac:dyDescent="0.25">
      <c r="A35">
        <v>100001</v>
      </c>
      <c r="B35" t="s">
        <v>21</v>
      </c>
      <c r="C35">
        <f t="shared" si="4"/>
        <v>33</v>
      </c>
      <c r="D35">
        <f t="shared" si="1"/>
        <v>0.6875</v>
      </c>
      <c r="E35">
        <f t="shared" si="0"/>
        <v>35263</v>
      </c>
      <c r="G35">
        <f t="shared" si="6"/>
        <v>247.5</v>
      </c>
      <c r="H35">
        <f t="shared" si="2"/>
        <v>-0.92387953251128685</v>
      </c>
      <c r="I35">
        <f t="shared" si="3"/>
        <v>35261.239358202663</v>
      </c>
    </row>
    <row r="36" spans="1:9" x14ac:dyDescent="0.25">
      <c r="A36">
        <v>100010</v>
      </c>
      <c r="B36" t="s">
        <v>22</v>
      </c>
      <c r="C36">
        <f t="shared" si="4"/>
        <v>34</v>
      </c>
      <c r="D36">
        <f t="shared" si="1"/>
        <v>0.70833333333333326</v>
      </c>
      <c r="E36">
        <f t="shared" si="0"/>
        <v>33885</v>
      </c>
      <c r="G36">
        <f t="shared" si="6"/>
        <v>255</v>
      </c>
      <c r="H36">
        <f t="shared" si="2"/>
        <v>-0.96592582628906831</v>
      </c>
      <c r="I36">
        <f t="shared" si="3"/>
        <v>33883.508449986097</v>
      </c>
    </row>
    <row r="37" spans="1:9" x14ac:dyDescent="0.25">
      <c r="A37">
        <v>100011</v>
      </c>
      <c r="B37">
        <v>8119</v>
      </c>
      <c r="C37">
        <f>C36+1</f>
        <v>35</v>
      </c>
      <c r="D37">
        <f t="shared" si="1"/>
        <v>0.72916666666666663</v>
      </c>
      <c r="E37">
        <f t="shared" si="0"/>
        <v>33049</v>
      </c>
      <c r="G37">
        <f t="shared" si="6"/>
        <v>262.5</v>
      </c>
      <c r="H37">
        <f t="shared" si="2"/>
        <v>-0.99144486137381038</v>
      </c>
      <c r="I37">
        <f t="shared" si="3"/>
        <v>33047.326227364356</v>
      </c>
    </row>
    <row r="38" spans="1:9" x14ac:dyDescent="0.25">
      <c r="A38">
        <v>100100</v>
      </c>
      <c r="B38">
        <v>8000</v>
      </c>
      <c r="C38">
        <f t="shared" si="4"/>
        <v>36</v>
      </c>
      <c r="D38">
        <f t="shared" si="1"/>
        <v>0.75</v>
      </c>
      <c r="E38">
        <f t="shared" si="0"/>
        <v>32768</v>
      </c>
      <c r="G38">
        <f t="shared" si="6"/>
        <v>270</v>
      </c>
      <c r="H38">
        <f t="shared" si="2"/>
        <v>-1</v>
      </c>
      <c r="I38">
        <f t="shared" si="3"/>
        <v>32767</v>
      </c>
    </row>
    <row r="39" spans="1:9" x14ac:dyDescent="0.25">
      <c r="A39">
        <v>100101</v>
      </c>
      <c r="B39">
        <v>8119</v>
      </c>
      <c r="C39">
        <f t="shared" si="4"/>
        <v>37</v>
      </c>
      <c r="D39">
        <f t="shared" si="1"/>
        <v>0.77083333333333337</v>
      </c>
      <c r="E39">
        <f t="shared" si="0"/>
        <v>33049</v>
      </c>
      <c r="G39">
        <f t="shared" si="6"/>
        <v>277.5</v>
      </c>
      <c r="H39">
        <f t="shared" si="2"/>
        <v>-0.99144486137381049</v>
      </c>
      <c r="I39">
        <f t="shared" si="3"/>
        <v>33047.326227364349</v>
      </c>
    </row>
    <row r="40" spans="1:9" x14ac:dyDescent="0.25">
      <c r="A40">
        <v>100110</v>
      </c>
      <c r="B40" t="s">
        <v>22</v>
      </c>
      <c r="C40">
        <f t="shared" si="4"/>
        <v>38</v>
      </c>
      <c r="D40">
        <f t="shared" si="1"/>
        <v>0.79166666666666663</v>
      </c>
      <c r="E40">
        <f t="shared" si="0"/>
        <v>33885</v>
      </c>
      <c r="G40">
        <f t="shared" si="6"/>
        <v>285</v>
      </c>
      <c r="H40">
        <f t="shared" si="2"/>
        <v>-0.96592582628906842</v>
      </c>
      <c r="I40">
        <f t="shared" si="3"/>
        <v>33883.508449986097</v>
      </c>
    </row>
    <row r="41" spans="1:9" x14ac:dyDescent="0.25">
      <c r="A41">
        <v>100111</v>
      </c>
      <c r="B41" t="s">
        <v>21</v>
      </c>
      <c r="C41">
        <f t="shared" si="4"/>
        <v>39</v>
      </c>
      <c r="D41">
        <f t="shared" si="1"/>
        <v>0.8125</v>
      </c>
      <c r="E41">
        <f t="shared" si="0"/>
        <v>35263</v>
      </c>
      <c r="G41">
        <f t="shared" si="6"/>
        <v>292.5</v>
      </c>
      <c r="H41">
        <f t="shared" si="2"/>
        <v>-0.92387953251128663</v>
      </c>
      <c r="I41">
        <f t="shared" si="3"/>
        <v>35261.239358202671</v>
      </c>
    </row>
    <row r="42" spans="1:9" x14ac:dyDescent="0.25">
      <c r="A42">
        <v>101000</v>
      </c>
      <c r="B42">
        <v>9127</v>
      </c>
      <c r="C42">
        <f t="shared" si="4"/>
        <v>40</v>
      </c>
      <c r="D42">
        <f t="shared" si="1"/>
        <v>0.83333333333333326</v>
      </c>
      <c r="E42">
        <f t="shared" si="0"/>
        <v>37159</v>
      </c>
      <c r="G42">
        <f t="shared" si="6"/>
        <v>300</v>
      </c>
      <c r="H42">
        <f t="shared" si="2"/>
        <v>-0.8660254037844386</v>
      </c>
      <c r="I42">
        <f t="shared" si="3"/>
        <v>37156.945594195306</v>
      </c>
    </row>
    <row r="43" spans="1:9" x14ac:dyDescent="0.25">
      <c r="A43">
        <v>101001</v>
      </c>
      <c r="B43" t="s">
        <v>20</v>
      </c>
      <c r="C43">
        <f t="shared" si="4"/>
        <v>41</v>
      </c>
      <c r="D43">
        <f t="shared" si="1"/>
        <v>0.85416666666666663</v>
      </c>
      <c r="E43">
        <f t="shared" si="0"/>
        <v>39540</v>
      </c>
      <c r="G43">
        <f t="shared" si="6"/>
        <v>307.5</v>
      </c>
      <c r="H43">
        <f t="shared" si="2"/>
        <v>-0.79335334029123517</v>
      </c>
      <c r="I43">
        <f t="shared" si="3"/>
        <v>39538.191098677096</v>
      </c>
    </row>
    <row r="44" spans="1:9" x14ac:dyDescent="0.25">
      <c r="A44">
        <v>101010</v>
      </c>
      <c r="B44" t="s">
        <v>19</v>
      </c>
      <c r="C44">
        <f t="shared" si="4"/>
        <v>42</v>
      </c>
      <c r="D44">
        <f t="shared" si="1"/>
        <v>0.875</v>
      </c>
      <c r="E44">
        <f t="shared" si="0"/>
        <v>42366</v>
      </c>
      <c r="G44">
        <f t="shared" si="6"/>
        <v>315</v>
      </c>
      <c r="H44">
        <f t="shared" si="2"/>
        <v>-0.70710678118654768</v>
      </c>
      <c r="I44">
        <f t="shared" si="3"/>
        <v>42364.23210086039</v>
      </c>
    </row>
    <row r="45" spans="1:9" x14ac:dyDescent="0.25">
      <c r="A45">
        <v>101011</v>
      </c>
      <c r="B45" t="s">
        <v>18</v>
      </c>
      <c r="C45">
        <f t="shared" si="4"/>
        <v>43</v>
      </c>
      <c r="D45">
        <f t="shared" si="1"/>
        <v>0.89583333333333337</v>
      </c>
      <c r="E45">
        <f t="shared" si="0"/>
        <v>45589</v>
      </c>
      <c r="G45">
        <f t="shared" si="6"/>
        <v>322.5</v>
      </c>
      <c r="H45">
        <f t="shared" si="2"/>
        <v>-0.60876142900872088</v>
      </c>
      <c r="I45">
        <f t="shared" si="3"/>
        <v>45586.714255671242</v>
      </c>
    </row>
    <row r="46" spans="1:9" x14ac:dyDescent="0.25">
      <c r="A46">
        <v>101100</v>
      </c>
      <c r="B46" t="s">
        <v>23</v>
      </c>
      <c r="C46">
        <f t="shared" si="4"/>
        <v>44</v>
      </c>
      <c r="D46">
        <f t="shared" si="1"/>
        <v>0.91666666666666663</v>
      </c>
      <c r="E46">
        <f t="shared" si="0"/>
        <v>49152</v>
      </c>
      <c r="G46">
        <f t="shared" si="6"/>
        <v>330</v>
      </c>
      <c r="H46">
        <f t="shared" si="2"/>
        <v>-0.50000000000000044</v>
      </c>
      <c r="I46">
        <f t="shared" si="3"/>
        <v>49150.499999999985</v>
      </c>
    </row>
    <row r="47" spans="1:9" x14ac:dyDescent="0.25">
      <c r="A47">
        <v>101101</v>
      </c>
      <c r="B47" t="s">
        <v>16</v>
      </c>
      <c r="C47">
        <f t="shared" si="4"/>
        <v>45</v>
      </c>
      <c r="D47">
        <f t="shared" si="1"/>
        <v>0.9375</v>
      </c>
      <c r="E47">
        <f t="shared" si="0"/>
        <v>52997</v>
      </c>
      <c r="G47">
        <f t="shared" si="6"/>
        <v>337.5</v>
      </c>
      <c r="H47">
        <f t="shared" si="2"/>
        <v>-0.38268343236508956</v>
      </c>
      <c r="I47">
        <f t="shared" si="3"/>
        <v>52994.611971693113</v>
      </c>
    </row>
    <row r="48" spans="1:9" x14ac:dyDescent="0.25">
      <c r="A48">
        <v>101110</v>
      </c>
      <c r="B48" t="s">
        <v>15</v>
      </c>
      <c r="C48">
        <f t="shared" si="4"/>
        <v>46</v>
      </c>
      <c r="D48">
        <f t="shared" si="1"/>
        <v>0.95833333333333326</v>
      </c>
      <c r="E48">
        <f t="shared" si="0"/>
        <v>57056</v>
      </c>
      <c r="G48">
        <f t="shared" si="6"/>
        <v>345</v>
      </c>
      <c r="H48">
        <f t="shared" si="2"/>
        <v>-0.25881904510252068</v>
      </c>
      <c r="I48">
        <f t="shared" si="3"/>
        <v>57053.276349125706</v>
      </c>
    </row>
    <row r="49" spans="1:9" x14ac:dyDescent="0.25">
      <c r="A49">
        <v>101111</v>
      </c>
      <c r="B49" t="s">
        <v>14</v>
      </c>
      <c r="C49">
        <f t="shared" si="4"/>
        <v>47</v>
      </c>
      <c r="D49">
        <f t="shared" si="1"/>
        <v>0.97916666666666663</v>
      </c>
      <c r="E49">
        <f t="shared" si="0"/>
        <v>61259</v>
      </c>
      <c r="G49">
        <f t="shared" si="6"/>
        <v>352.5</v>
      </c>
      <c r="H49">
        <f t="shared" si="2"/>
        <v>-0.13052619222005168</v>
      </c>
      <c r="I49">
        <f t="shared" si="3"/>
        <v>61257.048259525567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D2+360/156</f>
        <v>2.3076923076923075</v>
      </c>
      <c r="E3">
        <f t="shared" ref="E3:E66" si="0">SIN(RADIANS(D3))</f>
        <v>4.0265940109415137E-2</v>
      </c>
      <c r="F3">
        <f t="shared" ref="F3:F66" si="1">IF(E3&gt;=0, E3*32767, E3*32767+32767*2)</f>
        <v>1319.3940595652057</v>
      </c>
      <c r="G3" t="str">
        <f>DEC2HEX(F3, 4)</f>
        <v>0527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D3+360/156</f>
        <v>4.615384615384615</v>
      </c>
      <c r="E4">
        <f t="shared" si="0"/>
        <v>8.0466568716725875E-2</v>
      </c>
      <c r="F4">
        <f t="shared" si="1"/>
        <v>2636.6480571409566</v>
      </c>
      <c r="G4" t="str">
        <f t="shared" ref="G4:G67" si="6">DEC2HEX(F4, 4)</f>
        <v>0A4C</v>
      </c>
      <c r="H4" t="str">
        <f t="shared" si="2"/>
        <v>0000010</v>
      </c>
      <c r="M4" t="s">
        <v>28</v>
      </c>
      <c r="N4">
        <v>207.65199999999999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6.9230769230769225</v>
      </c>
      <c r="E5">
        <f t="shared" si="0"/>
        <v>0.12053668025532305</v>
      </c>
      <c r="F5">
        <f t="shared" si="1"/>
        <v>3949.6254019261705</v>
      </c>
      <c r="G5" t="str">
        <f t="shared" si="6"/>
        <v>0F6D</v>
      </c>
      <c r="H5" t="str">
        <f t="shared" si="2"/>
        <v>0000011</v>
      </c>
      <c r="M5" t="s">
        <v>29</v>
      </c>
      <c r="N5">
        <f>1/N4</f>
        <v>4.8157494269258187E-3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9.2307692307692299</v>
      </c>
      <c r="E6">
        <f t="shared" si="0"/>
        <v>0.16041128085776021</v>
      </c>
      <c r="F6">
        <f t="shared" si="1"/>
        <v>5256.1964398662285</v>
      </c>
      <c r="G6" t="str">
        <f t="shared" si="6"/>
        <v>1488</v>
      </c>
      <c r="H6" t="str">
        <f t="shared" si="2"/>
        <v>0000100</v>
      </c>
      <c r="M6" t="s">
        <v>30</v>
      </c>
      <c r="N6">
        <f>N5*1000</f>
        <v>4.8157494269258185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11.538461538461537</v>
      </c>
      <c r="E7">
        <f t="shared" si="0"/>
        <v>0.2000256937760444</v>
      </c>
      <c r="F7">
        <f t="shared" si="1"/>
        <v>6554.2419079596466</v>
      </c>
      <c r="G7" t="str">
        <f t="shared" si="6"/>
        <v>199A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13.846153846153843</v>
      </c>
      <c r="E8">
        <f t="shared" si="0"/>
        <v>0.23931566428755771</v>
      </c>
      <c r="F8">
        <f t="shared" si="1"/>
        <v>7841.6563717104036</v>
      </c>
      <c r="G8" t="str">
        <f t="shared" si="6"/>
        <v>1EA1</v>
      </c>
      <c r="H8" t="str">
        <f t="shared" si="2"/>
        <v>0000110</v>
      </c>
      <c r="M8" s="1" t="s">
        <v>44</v>
      </c>
      <c r="N8">
        <v>156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16.15384615384615</v>
      </c>
      <c r="E9">
        <f t="shared" si="0"/>
        <v>0.27821746391645258</v>
      </c>
      <c r="F9">
        <f t="shared" si="1"/>
        <v>9116.3516401504021</v>
      </c>
      <c r="G9" t="str">
        <f t="shared" si="6"/>
        <v>239C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18.461538461538456</v>
      </c>
      <c r="E10">
        <f t="shared" si="0"/>
        <v>0.31666799380147242</v>
      </c>
      <c r="F10">
        <f t="shared" si="1"/>
        <v>10376.260152892846</v>
      </c>
      <c r="G10" t="str">
        <f t="shared" si="6"/>
        <v>2888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20.769230769230763</v>
      </c>
      <c r="E11">
        <f t="shared" si="0"/>
        <v>0.35460488704253551</v>
      </c>
      <c r="F11">
        <f t="shared" si="1"/>
        <v>11619.338333722761</v>
      </c>
      <c r="G11" t="str">
        <f t="shared" si="6"/>
        <v>2D63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23.07692307692307</v>
      </c>
      <c r="E12">
        <f t="shared" si="0"/>
        <v>0.39196660986007498</v>
      </c>
      <c r="F12">
        <f t="shared" si="1"/>
        <v>12843.569905285076</v>
      </c>
      <c r="G12" t="str">
        <f t="shared" si="6"/>
        <v>322B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25.384615384615376</v>
      </c>
      <c r="E13">
        <f t="shared" si="0"/>
        <v>0.42869256140305406</v>
      </c>
      <c r="F13">
        <f t="shared" si="1"/>
        <v>14046.969159493872</v>
      </c>
      <c r="G13" t="str">
        <f t="shared" si="6"/>
        <v>36DE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27.692307692307683</v>
      </c>
      <c r="E14">
        <f t="shared" si="0"/>
        <v>0.4647231720437684</v>
      </c>
      <c r="F14">
        <f t="shared" si="1"/>
        <v>15227.584178358158</v>
      </c>
      <c r="G14" t="str">
        <f t="shared" si="6"/>
        <v>3B7B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29.999999999999989</v>
      </c>
      <c r="E15">
        <f t="shared" si="0"/>
        <v>0.49999999999999983</v>
      </c>
      <c r="F15">
        <f t="shared" si="1"/>
        <v>16383.499999999995</v>
      </c>
      <c r="G15" t="str">
        <f t="shared" si="6"/>
        <v>3FFF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32.307692307692299</v>
      </c>
      <c r="E16">
        <f t="shared" si="0"/>
        <v>0.53446582612780102</v>
      </c>
      <c r="F16">
        <f t="shared" si="1"/>
        <v>17512.841724729657</v>
      </c>
      <c r="G16" t="str">
        <f t="shared" si="6"/>
        <v>4468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34.615384615384606</v>
      </c>
      <c r="E17">
        <f t="shared" si="0"/>
        <v>0.56806474673115559</v>
      </c>
      <c r="F17">
        <f t="shared" si="1"/>
        <v>18613.777556139776</v>
      </c>
      <c r="G17" t="str">
        <f t="shared" si="6"/>
        <v>48B5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36.923076923076913</v>
      </c>
      <c r="E18">
        <f t="shared" si="0"/>
        <v>0.60074226423797883</v>
      </c>
      <c r="F18">
        <f t="shared" si="1"/>
        <v>19684.521772285851</v>
      </c>
      <c r="G18" t="str">
        <f t="shared" si="6"/>
        <v>4CE4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39.230769230769219</v>
      </c>
      <c r="E19">
        <f t="shared" si="0"/>
        <v>0.63244537559537706</v>
      </c>
      <c r="F19">
        <f t="shared" si="1"/>
        <v>20723.33762213372</v>
      </c>
      <c r="G19" t="str">
        <f t="shared" si="6"/>
        <v>50F3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41.538461538461526</v>
      </c>
      <c r="E20">
        <f t="shared" si="0"/>
        <v>0.66312265824079508</v>
      </c>
      <c r="F20">
        <f t="shared" si="1"/>
        <v>21728.540142576134</v>
      </c>
      <c r="G20" t="str">
        <f t="shared" si="6"/>
        <v>54E0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43.846153846153832</v>
      </c>
      <c r="E21">
        <f t="shared" si="0"/>
        <v>0.69272435350959916</v>
      </c>
      <c r="F21">
        <f t="shared" si="1"/>
        <v>22698.498891449035</v>
      </c>
      <c r="G21" t="str">
        <f t="shared" si="6"/>
        <v>58AA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46.153846153846139</v>
      </c>
      <c r="E22">
        <f t="shared" si="0"/>
        <v>0.72120244734381433</v>
      </c>
      <c r="F22">
        <f t="shared" si="1"/>
        <v>23631.640592114763</v>
      </c>
      <c r="G22" t="str">
        <f t="shared" si="6"/>
        <v>5C4F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48.461538461538446</v>
      </c>
      <c r="E23">
        <f t="shared" si="0"/>
        <v>0.74851074817110086</v>
      </c>
      <c r="F23">
        <f t="shared" si="1"/>
        <v>24526.451685322463</v>
      </c>
      <c r="G23" t="str">
        <f t="shared" si="6"/>
        <v>5FCE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50.769230769230752</v>
      </c>
      <c r="E24">
        <f t="shared" si="0"/>
        <v>0.77460496182765437</v>
      </c>
      <c r="F24">
        <f t="shared" si="1"/>
        <v>25381.480784206749</v>
      </c>
      <c r="G24" t="str">
        <f t="shared" si="6"/>
        <v>6325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53.076923076923059</v>
      </c>
      <c r="E25">
        <f t="shared" si="0"/>
        <v>0.79944276340350096</v>
      </c>
      <c r="F25">
        <f t="shared" si="1"/>
        <v>26195.341028442515</v>
      </c>
      <c r="G25" t="str">
        <f t="shared" si="6"/>
        <v>6653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55.384615384615365</v>
      </c>
      <c r="E26">
        <f t="shared" si="0"/>
        <v>0.82298386589365624</v>
      </c>
      <c r="F26">
        <f t="shared" si="1"/>
        <v>26966.712333737432</v>
      </c>
      <c r="G26" t="str">
        <f t="shared" si="6"/>
        <v>6956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57.692307692307672</v>
      </c>
      <c r="E27">
        <f t="shared" si="0"/>
        <v>0.8451900855437946</v>
      </c>
      <c r="F27">
        <f t="shared" si="1"/>
        <v>27694.343533013518</v>
      </c>
      <c r="G27" t="str">
        <f t="shared" si="6"/>
        <v>6C2E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59.999999999999979</v>
      </c>
      <c r="E28">
        <f t="shared" si="0"/>
        <v>0.86602540378443849</v>
      </c>
      <c r="F28">
        <f t="shared" si="1"/>
        <v>28377.054405804694</v>
      </c>
      <c r="G28" t="str">
        <f t="shared" si="6"/>
        <v>6ED9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62.307692307692285</v>
      </c>
      <c r="E29">
        <f t="shared" si="0"/>
        <v>0.8854560256532098</v>
      </c>
      <c r="F29">
        <f t="shared" si="1"/>
        <v>29013.737592578724</v>
      </c>
      <c r="G29" t="str">
        <f t="shared" si="6"/>
        <v>7155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64.615384615384599</v>
      </c>
      <c r="E30">
        <f t="shared" si="0"/>
        <v>0.90345043461038221</v>
      </c>
      <c r="F30">
        <f t="shared" si="1"/>
        <v>29603.360390878395</v>
      </c>
      <c r="G30" t="str">
        <f t="shared" si="6"/>
        <v>73A3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66.923076923076906</v>
      </c>
      <c r="E31">
        <f t="shared" si="0"/>
        <v>0.91997944365882411</v>
      </c>
      <c r="F31">
        <f t="shared" si="1"/>
        <v>30144.966430368691</v>
      </c>
      <c r="G31" t="str">
        <f t="shared" si="6"/>
        <v>75C0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69.230769230769212</v>
      </c>
      <c r="E32">
        <f t="shared" si="0"/>
        <v>0.93501624268541472</v>
      </c>
      <c r="F32">
        <f t="shared" si="1"/>
        <v>30637.677224072984</v>
      </c>
      <c r="G32" t="str">
        <f t="shared" si="6"/>
        <v>77AD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71.538461538461519</v>
      </c>
      <c r="E33">
        <f t="shared" si="0"/>
        <v>0.94853644194714537</v>
      </c>
      <c r="F33">
        <f t="shared" si="1"/>
        <v>31080.693593282111</v>
      </c>
      <c r="G33" t="str">
        <f t="shared" si="6"/>
        <v>7968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73.846153846153825</v>
      </c>
      <c r="E34">
        <f t="shared" si="0"/>
        <v>0.96051811163137224</v>
      </c>
      <c r="F34">
        <f t="shared" si="1"/>
        <v>31473.296963825174</v>
      </c>
      <c r="G34" t="str">
        <f t="shared" si="6"/>
        <v>7AF1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76.153846153846132</v>
      </c>
      <c r="E35">
        <f t="shared" si="0"/>
        <v>0.9709418174260519</v>
      </c>
      <c r="F35">
        <f t="shared" si="1"/>
        <v>31814.850531599444</v>
      </c>
      <c r="G35" t="str">
        <f t="shared" si="6"/>
        <v>7C46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78.461538461538439</v>
      </c>
      <c r="E36">
        <f t="shared" si="0"/>
        <v>0.97979065204226756</v>
      </c>
      <c r="F36">
        <f t="shared" si="1"/>
        <v>32104.80029546898</v>
      </c>
      <c r="G36" t="str">
        <f t="shared" si="6"/>
        <v>7D68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80.769230769230745</v>
      </c>
      <c r="E37">
        <f t="shared" si="0"/>
        <v>0.98705026263791285</v>
      </c>
      <c r="F37">
        <f t="shared" si="1"/>
        <v>32342.675955856492</v>
      </c>
      <c r="G37" t="str">
        <f t="shared" si="6"/>
        <v>7E56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83.076923076923052</v>
      </c>
      <c r="E38">
        <f t="shared" si="0"/>
        <v>0.99270887409805397</v>
      </c>
      <c r="F38">
        <f t="shared" si="1"/>
        <v>32528.091677570934</v>
      </c>
      <c r="G38" t="str">
        <f t="shared" si="6"/>
        <v>7F10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85.384615384615358</v>
      </c>
      <c r="E39">
        <f t="shared" si="0"/>
        <v>0.99675730813420993</v>
      </c>
      <c r="F39">
        <f t="shared" si="1"/>
        <v>32660.746715633657</v>
      </c>
      <c r="G39" t="str">
        <f t="shared" si="6"/>
        <v>7F94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87.692307692307665</v>
      </c>
      <c r="E40">
        <f t="shared" si="0"/>
        <v>0.99918899817156959</v>
      </c>
      <c r="F40">
        <f t="shared" si="1"/>
        <v>32740.42590308782</v>
      </c>
      <c r="G40" t="str">
        <f t="shared" si="6"/>
        <v>7FE4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89.999999999999972</v>
      </c>
      <c r="E41">
        <f t="shared" si="0"/>
        <v>1</v>
      </c>
      <c r="F41">
        <f t="shared" si="1"/>
        <v>32767</v>
      </c>
      <c r="G41" t="str">
        <f t="shared" si="6"/>
        <v>7FFF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92.307692307692278</v>
      </c>
      <c r="E42">
        <f t="shared" si="0"/>
        <v>0.9991889981715697</v>
      </c>
      <c r="F42">
        <f t="shared" si="1"/>
        <v>32740.425903087824</v>
      </c>
      <c r="G42" t="str">
        <f t="shared" si="6"/>
        <v>7FE4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94.615384615384585</v>
      </c>
      <c r="E43">
        <f t="shared" si="0"/>
        <v>0.99675730813421004</v>
      </c>
      <c r="F43">
        <f t="shared" si="1"/>
        <v>32660.746715633661</v>
      </c>
      <c r="G43" t="str">
        <f t="shared" si="6"/>
        <v>7F94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96.923076923076891</v>
      </c>
      <c r="E44">
        <f t="shared" si="0"/>
        <v>0.99270887409805408</v>
      </c>
      <c r="F44">
        <f t="shared" si="1"/>
        <v>32528.091677570937</v>
      </c>
      <c r="G44" t="str">
        <f t="shared" si="6"/>
        <v>7F10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99.230769230769198</v>
      </c>
      <c r="E45">
        <f t="shared" si="0"/>
        <v>0.98705026263791296</v>
      </c>
      <c r="F45">
        <f t="shared" si="1"/>
        <v>32342.675955856495</v>
      </c>
      <c r="G45" t="str">
        <f t="shared" si="6"/>
        <v>7E56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101.5384615384615</v>
      </c>
      <c r="E46">
        <f t="shared" si="0"/>
        <v>0.97979065204226778</v>
      </c>
      <c r="F46">
        <f t="shared" si="1"/>
        <v>32104.800295468987</v>
      </c>
      <c r="G46" t="str">
        <f t="shared" si="6"/>
        <v>7D68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103.84615384615381</v>
      </c>
      <c r="E47">
        <f t="shared" si="0"/>
        <v>0.97094181742605223</v>
      </c>
      <c r="F47">
        <f t="shared" si="1"/>
        <v>31814.850531599455</v>
      </c>
      <c r="G47" t="str">
        <f t="shared" si="6"/>
        <v>7C46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106.15384615384612</v>
      </c>
      <c r="E48">
        <f t="shared" si="0"/>
        <v>0.96051811163137246</v>
      </c>
      <c r="F48">
        <f t="shared" si="1"/>
        <v>31473.296963825182</v>
      </c>
      <c r="G48" t="str">
        <f t="shared" si="6"/>
        <v>7AF1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108.46153846153842</v>
      </c>
      <c r="E49">
        <f t="shared" si="0"/>
        <v>0.9485364419471457</v>
      </c>
      <c r="F49">
        <f t="shared" si="1"/>
        <v>31080.693593282122</v>
      </c>
      <c r="G49" t="str">
        <f t="shared" si="6"/>
        <v>7968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110.76923076923073</v>
      </c>
      <c r="E50">
        <f t="shared" si="0"/>
        <v>0.93501624268541506</v>
      </c>
      <c r="F50">
        <f t="shared" si="1"/>
        <v>30637.677224072995</v>
      </c>
      <c r="G50" t="str">
        <f t="shared" si="6"/>
        <v>77AD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113.07692307692304</v>
      </c>
      <c r="E51">
        <f t="shared" si="0"/>
        <v>0.91997944365882456</v>
      </c>
      <c r="F51">
        <f t="shared" si="1"/>
        <v>30144.966430368706</v>
      </c>
      <c r="G51" t="str">
        <f t="shared" si="6"/>
        <v>75C0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115.38461538461534</v>
      </c>
      <c r="E52">
        <f t="shared" si="0"/>
        <v>0.90345043461038255</v>
      </c>
      <c r="F52">
        <f t="shared" si="1"/>
        <v>29603.360390878406</v>
      </c>
      <c r="G52" t="str">
        <f t="shared" si="6"/>
        <v>73A3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117.69230769230765</v>
      </c>
      <c r="E53">
        <f t="shared" si="0"/>
        <v>0.88545602565321035</v>
      </c>
      <c r="F53">
        <f t="shared" si="1"/>
        <v>29013.737592578742</v>
      </c>
      <c r="G53" t="str">
        <f t="shared" si="6"/>
        <v>7155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119.99999999999996</v>
      </c>
      <c r="E54">
        <f t="shared" si="0"/>
        <v>0.86602540378443893</v>
      </c>
      <c r="F54">
        <f t="shared" si="1"/>
        <v>28377.054405804709</v>
      </c>
      <c r="G54" t="str">
        <f t="shared" si="6"/>
        <v>6ED9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122.30769230769226</v>
      </c>
      <c r="E55">
        <f t="shared" si="0"/>
        <v>0.84519008554379516</v>
      </c>
      <c r="F55">
        <f t="shared" si="1"/>
        <v>27694.343533013536</v>
      </c>
      <c r="G55" t="str">
        <f t="shared" si="6"/>
        <v>6C2E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124.61538461538457</v>
      </c>
      <c r="E56">
        <f t="shared" si="0"/>
        <v>0.82298386589365669</v>
      </c>
      <c r="F56">
        <f t="shared" si="1"/>
        <v>26966.712333737447</v>
      </c>
      <c r="G56" t="str">
        <f t="shared" si="6"/>
        <v>6956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126.92307692307688</v>
      </c>
      <c r="E57">
        <f t="shared" si="0"/>
        <v>0.79944276340350162</v>
      </c>
      <c r="F57">
        <f t="shared" si="1"/>
        <v>26195.341028442537</v>
      </c>
      <c r="G57" t="str">
        <f t="shared" si="6"/>
        <v>6653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129.2307692307692</v>
      </c>
      <c r="E58">
        <f t="shared" si="0"/>
        <v>0.77460496182765493</v>
      </c>
      <c r="F58">
        <f t="shared" si="1"/>
        <v>25381.480784206768</v>
      </c>
      <c r="G58" t="str">
        <f t="shared" si="6"/>
        <v>6325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131.53846153846152</v>
      </c>
      <c r="E59">
        <f t="shared" si="0"/>
        <v>0.7485107481711013</v>
      </c>
      <c r="F59">
        <f t="shared" si="1"/>
        <v>24526.451685322478</v>
      </c>
      <c r="G59" t="str">
        <f t="shared" si="6"/>
        <v>5FCE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133.84615384615384</v>
      </c>
      <c r="E60">
        <f t="shared" si="0"/>
        <v>0.72120244734381456</v>
      </c>
      <c r="F60">
        <f t="shared" si="1"/>
        <v>23631.640592114771</v>
      </c>
      <c r="G60" t="str">
        <f t="shared" si="6"/>
        <v>5C4F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136.15384615384616</v>
      </c>
      <c r="E61">
        <f t="shared" si="0"/>
        <v>0.69272435350959916</v>
      </c>
      <c r="F61">
        <f t="shared" si="1"/>
        <v>22698.498891449035</v>
      </c>
      <c r="G61" t="str">
        <f t="shared" si="6"/>
        <v>58AA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138.46153846153848</v>
      </c>
      <c r="E62">
        <f t="shared" si="0"/>
        <v>0.66312265824079486</v>
      </c>
      <c r="F62">
        <f t="shared" si="1"/>
        <v>21728.540142576127</v>
      </c>
      <c r="G62" t="str">
        <f t="shared" si="6"/>
        <v>54E0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140.7692307692308</v>
      </c>
      <c r="E63">
        <f t="shared" si="0"/>
        <v>0.63244537559537695</v>
      </c>
      <c r="F63">
        <f t="shared" si="1"/>
        <v>20723.337622133717</v>
      </c>
      <c r="G63" t="str">
        <f t="shared" si="6"/>
        <v>50F3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143.07692307692312</v>
      </c>
      <c r="E64">
        <f t="shared" si="0"/>
        <v>0.60074226423797839</v>
      </c>
      <c r="F64">
        <f t="shared" si="1"/>
        <v>19684.521772285836</v>
      </c>
      <c r="G64" t="str">
        <f t="shared" si="6"/>
        <v>4CE4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145.38461538461544</v>
      </c>
      <c r="E65">
        <f t="shared" si="0"/>
        <v>0.56806474673115515</v>
      </c>
      <c r="F65">
        <f t="shared" si="1"/>
        <v>18613.777556139761</v>
      </c>
      <c r="G65" t="str">
        <f t="shared" si="6"/>
        <v>48B5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147.69230769230776</v>
      </c>
      <c r="E66">
        <f t="shared" si="0"/>
        <v>0.53446582612780014</v>
      </c>
      <c r="F66">
        <f t="shared" si="1"/>
        <v>17512.841724729627</v>
      </c>
      <c r="G66" t="str">
        <f t="shared" si="6"/>
        <v>4468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150.00000000000009</v>
      </c>
      <c r="E67">
        <f t="shared" ref="E67:E75" si="7">SIN(RADIANS(D67))</f>
        <v>0.49999999999999878</v>
      </c>
      <c r="F67">
        <f t="shared" ref="F67:F75" si="8">IF(E67&gt;=0, E67*32767, E67*32767+32767*2)</f>
        <v>16383.49999999996</v>
      </c>
      <c r="G67" t="str">
        <f t="shared" si="6"/>
        <v>3FFF</v>
      </c>
      <c r="H67" t="str">
        <f t="shared" ref="H67:H75" si="9">DEC2BIN(A67,7)</f>
        <v>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D67+360/156</f>
        <v>152.30769230769241</v>
      </c>
      <c r="E68">
        <f t="shared" si="7"/>
        <v>0.46472317204376712</v>
      </c>
      <c r="F68">
        <f t="shared" si="8"/>
        <v>15227.584178358116</v>
      </c>
      <c r="G68" t="str">
        <f t="shared" ref="G68:G75" si="13">DEC2HEX(F68, 4)</f>
        <v>3B7B</v>
      </c>
      <c r="H68" t="str">
        <f t="shared" si="9"/>
        <v>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154.61538461538473</v>
      </c>
      <c r="E69">
        <f t="shared" si="7"/>
        <v>0.42869256140305245</v>
      </c>
      <c r="F69">
        <f t="shared" si="8"/>
        <v>14046.969159493819</v>
      </c>
      <c r="G69" t="str">
        <f t="shared" si="13"/>
        <v>36DE</v>
      </c>
      <c r="H69" t="str">
        <f t="shared" si="9"/>
        <v>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156.92307692307705</v>
      </c>
      <c r="E70">
        <f t="shared" si="7"/>
        <v>0.39196660986007309</v>
      </c>
      <c r="F70">
        <f t="shared" si="8"/>
        <v>12843.569905285014</v>
      </c>
      <c r="G70" t="str">
        <f t="shared" si="13"/>
        <v>322B</v>
      </c>
      <c r="H70" t="str">
        <f t="shared" si="9"/>
        <v>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159.23076923076937</v>
      </c>
      <c r="E71">
        <f t="shared" si="7"/>
        <v>0.35460488704253335</v>
      </c>
      <c r="F71">
        <f t="shared" si="8"/>
        <v>11619.33833372269</v>
      </c>
      <c r="G71" t="str">
        <f t="shared" si="13"/>
        <v>2D63</v>
      </c>
      <c r="H71" t="str">
        <f t="shared" si="9"/>
        <v>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161.53846153846169</v>
      </c>
      <c r="E72">
        <f t="shared" si="7"/>
        <v>0.31666799380146998</v>
      </c>
      <c r="F72">
        <f t="shared" si="8"/>
        <v>10376.260152892766</v>
      </c>
      <c r="G72" t="str">
        <f t="shared" si="13"/>
        <v>2888</v>
      </c>
      <c r="H72" t="str">
        <f t="shared" si="9"/>
        <v>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163.84615384615401</v>
      </c>
      <c r="E73">
        <f t="shared" si="7"/>
        <v>0.2782174639164498</v>
      </c>
      <c r="F73">
        <f t="shared" si="8"/>
        <v>9116.3516401503111</v>
      </c>
      <c r="G73" t="str">
        <f t="shared" si="13"/>
        <v>239C</v>
      </c>
      <c r="H73" t="str">
        <f t="shared" si="9"/>
        <v>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166.15384615384633</v>
      </c>
      <c r="E74">
        <f t="shared" si="7"/>
        <v>0.23931566428755466</v>
      </c>
      <c r="F74">
        <f t="shared" si="8"/>
        <v>7841.6563717103036</v>
      </c>
      <c r="G74" t="str">
        <f t="shared" si="13"/>
        <v>1EA1</v>
      </c>
      <c r="H74" t="str">
        <f t="shared" si="9"/>
        <v>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168.46153846153865</v>
      </c>
      <c r="E75">
        <f t="shared" si="7"/>
        <v>0.20002569377604104</v>
      </c>
      <c r="F75">
        <f t="shared" si="8"/>
        <v>6554.2419079595365</v>
      </c>
      <c r="G75" t="str">
        <f t="shared" si="13"/>
        <v>199A</v>
      </c>
      <c r="H75" t="str">
        <f t="shared" si="9"/>
        <v>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170.76923076923097</v>
      </c>
      <c r="E76">
        <f t="shared" ref="E76:E139" si="14">SIN(RADIANS(D76))</f>
        <v>0.16041128085775699</v>
      </c>
      <c r="F76">
        <f t="shared" ref="F76:F139" si="15">IF(E76&gt;=0, E76*32767, E76*32767+32767*2)</f>
        <v>5256.196439866123</v>
      </c>
      <c r="G76" t="str">
        <f t="shared" ref="G76:G139" si="16">DEC2HEX(F76, 4)</f>
        <v>1488</v>
      </c>
      <c r="H76" t="str">
        <f t="shared" ref="H76:H139" si="17">DEC2BIN(A76,7)</f>
        <v>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173.07692307692329</v>
      </c>
      <c r="E77">
        <f t="shared" si="14"/>
        <v>0.12053668025531954</v>
      </c>
      <c r="F77">
        <f t="shared" si="15"/>
        <v>3949.6254019260555</v>
      </c>
      <c r="G77" t="str">
        <f t="shared" si="16"/>
        <v>0F6D</v>
      </c>
      <c r="H77" t="str">
        <f t="shared" si="17"/>
        <v>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175.38461538461561</v>
      </c>
      <c r="E78">
        <f t="shared" si="14"/>
        <v>8.0466568716722101E-2</v>
      </c>
      <c r="F78">
        <f t="shared" si="15"/>
        <v>2636.6480571408329</v>
      </c>
      <c r="G78" t="str">
        <f t="shared" si="16"/>
        <v>0A4C</v>
      </c>
      <c r="H78" t="str">
        <f t="shared" si="17"/>
        <v>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177.69230769230793</v>
      </c>
      <c r="E79">
        <f t="shared" si="14"/>
        <v>4.0265940109411091E-2</v>
      </c>
      <c r="F79">
        <f t="shared" si="15"/>
        <v>1319.3940595650731</v>
      </c>
      <c r="G79" t="str">
        <f t="shared" si="16"/>
        <v>0527</v>
      </c>
      <c r="H79" t="str">
        <f t="shared" si="17"/>
        <v>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180.00000000000026</v>
      </c>
      <c r="E80">
        <f t="shared" si="14"/>
        <v>-4.3183772530097642E-15</v>
      </c>
      <c r="F80">
        <f t="shared" si="15"/>
        <v>65533.999999999862</v>
      </c>
      <c r="G80" t="str">
        <f t="shared" si="16"/>
        <v>FFFD</v>
      </c>
      <c r="H80" t="str">
        <f t="shared" si="17"/>
        <v>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182.30769230769258</v>
      </c>
      <c r="E81">
        <f t="shared" si="14"/>
        <v>-4.0265940109419716E-2</v>
      </c>
      <c r="F81">
        <f t="shared" si="15"/>
        <v>64214.605940434645</v>
      </c>
      <c r="G81" t="str">
        <f t="shared" si="16"/>
        <v>FAD6</v>
      </c>
      <c r="H81" t="str">
        <f t="shared" si="17"/>
        <v>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184.6153846153849</v>
      </c>
      <c r="E82">
        <f t="shared" si="14"/>
        <v>-8.0466568716730705E-2</v>
      </c>
      <c r="F82">
        <f t="shared" si="15"/>
        <v>62897.351942858884</v>
      </c>
      <c r="G82" t="str">
        <f t="shared" si="16"/>
        <v>F5B1</v>
      </c>
      <c r="H82" t="str">
        <f t="shared" si="17"/>
        <v>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186.92307692307722</v>
      </c>
      <c r="E83">
        <f t="shared" si="14"/>
        <v>-0.12053668025532811</v>
      </c>
      <c r="F83">
        <f t="shared" si="15"/>
        <v>61584.374598073664</v>
      </c>
      <c r="G83" t="str">
        <f t="shared" si="16"/>
        <v>F090</v>
      </c>
      <c r="H83" t="str">
        <f t="shared" si="17"/>
        <v>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189.23076923076954</v>
      </c>
      <c r="E84">
        <f t="shared" si="14"/>
        <v>-0.16041128085776554</v>
      </c>
      <c r="F84">
        <f t="shared" si="15"/>
        <v>60277.803560133594</v>
      </c>
      <c r="G84" t="str">
        <f t="shared" si="16"/>
        <v>EB75</v>
      </c>
      <c r="H84" t="str">
        <f t="shared" si="17"/>
        <v>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191.53846153846186</v>
      </c>
      <c r="E85">
        <f t="shared" si="14"/>
        <v>-0.20002569377604992</v>
      </c>
      <c r="F85">
        <f t="shared" si="15"/>
        <v>58979.758092040174</v>
      </c>
      <c r="G85" t="str">
        <f t="shared" si="16"/>
        <v>E663</v>
      </c>
      <c r="H85" t="str">
        <f t="shared" si="17"/>
        <v>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193.84615384615418</v>
      </c>
      <c r="E86">
        <f t="shared" si="14"/>
        <v>-0.23931566428756348</v>
      </c>
      <c r="F86">
        <f t="shared" si="15"/>
        <v>57692.343628289411</v>
      </c>
      <c r="G86" t="str">
        <f t="shared" si="16"/>
        <v>E15C</v>
      </c>
      <c r="H86" t="str">
        <f t="shared" si="17"/>
        <v>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196.1538461538465</v>
      </c>
      <c r="E87">
        <f t="shared" si="14"/>
        <v>-0.27821746391645852</v>
      </c>
      <c r="F87">
        <f t="shared" si="15"/>
        <v>56417.648359849401</v>
      </c>
      <c r="G87" t="str">
        <f t="shared" si="16"/>
        <v>DC61</v>
      </c>
      <c r="H87" t="str">
        <f t="shared" si="17"/>
        <v>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198.46153846153882</v>
      </c>
      <c r="E88">
        <f t="shared" si="14"/>
        <v>-0.31666799380147859</v>
      </c>
      <c r="F88">
        <f t="shared" si="15"/>
        <v>55157.739847106954</v>
      </c>
      <c r="G88" t="str">
        <f t="shared" si="16"/>
        <v>D775</v>
      </c>
      <c r="H88" t="str">
        <f t="shared" si="17"/>
        <v>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200.76923076923114</v>
      </c>
      <c r="E89">
        <f t="shared" si="14"/>
        <v>-0.35460488704254184</v>
      </c>
      <c r="F89">
        <f t="shared" si="15"/>
        <v>53914.661666277032</v>
      </c>
      <c r="G89" t="str">
        <f t="shared" si="16"/>
        <v>D29A</v>
      </c>
      <c r="H89" t="str">
        <f t="shared" si="17"/>
        <v>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203.07692307692346</v>
      </c>
      <c r="E90">
        <f t="shared" si="14"/>
        <v>-0.39196660986008103</v>
      </c>
      <c r="F90">
        <f t="shared" si="15"/>
        <v>52690.430094714728</v>
      </c>
      <c r="G90" t="str">
        <f t="shared" si="16"/>
        <v>CDD2</v>
      </c>
      <c r="H90" t="str">
        <f t="shared" si="17"/>
        <v>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205.38461538461578</v>
      </c>
      <c r="E91">
        <f t="shared" si="14"/>
        <v>-0.42869256140306028</v>
      </c>
      <c r="F91">
        <f t="shared" si="15"/>
        <v>51487.030840505926</v>
      </c>
      <c r="G91" t="str">
        <f t="shared" si="16"/>
        <v>C91F</v>
      </c>
      <c r="H91" t="str">
        <f t="shared" si="17"/>
        <v>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207.69230769230811</v>
      </c>
      <c r="E92">
        <f t="shared" si="14"/>
        <v>-0.46472317204377472</v>
      </c>
      <c r="F92">
        <f t="shared" si="15"/>
        <v>50306.415821641633</v>
      </c>
      <c r="G92" t="str">
        <f t="shared" si="16"/>
        <v>C482</v>
      </c>
      <c r="H92" t="str">
        <f t="shared" si="17"/>
        <v>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210.00000000000043</v>
      </c>
      <c r="E93">
        <f t="shared" si="14"/>
        <v>-0.50000000000000633</v>
      </c>
      <c r="F93">
        <f t="shared" si="15"/>
        <v>49150.499999999796</v>
      </c>
      <c r="G93" t="str">
        <f t="shared" si="16"/>
        <v>BFFE</v>
      </c>
      <c r="H93" t="str">
        <f t="shared" si="17"/>
        <v>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212.30769230769275</v>
      </c>
      <c r="E94">
        <f t="shared" si="14"/>
        <v>-0.53446582612780746</v>
      </c>
      <c r="F94">
        <f t="shared" si="15"/>
        <v>48021.158275270136</v>
      </c>
      <c r="G94" t="str">
        <f t="shared" si="16"/>
        <v>BB95</v>
      </c>
      <c r="H94" t="str">
        <f t="shared" si="17"/>
        <v>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214.61538461538507</v>
      </c>
      <c r="E95">
        <f t="shared" si="14"/>
        <v>-0.56806474673116225</v>
      </c>
      <c r="F95">
        <f t="shared" si="15"/>
        <v>46920.22244386001</v>
      </c>
      <c r="G95" t="str">
        <f t="shared" si="16"/>
        <v>B748</v>
      </c>
      <c r="H95" t="str">
        <f t="shared" si="17"/>
        <v>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216.92307692307739</v>
      </c>
      <c r="E96">
        <f t="shared" si="14"/>
        <v>-0.60074226423798538</v>
      </c>
      <c r="F96">
        <f t="shared" si="15"/>
        <v>45849.478227713931</v>
      </c>
      <c r="G96" t="str">
        <f t="shared" si="16"/>
        <v>B319</v>
      </c>
      <c r="H96" t="str">
        <f t="shared" si="17"/>
        <v>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219.23076923076971</v>
      </c>
      <c r="E97">
        <f t="shared" si="14"/>
        <v>-0.63244537559538372</v>
      </c>
      <c r="F97">
        <f t="shared" si="15"/>
        <v>44810.662377866058</v>
      </c>
      <c r="G97" t="str">
        <f t="shared" si="16"/>
        <v>AF0A</v>
      </c>
      <c r="H97" t="str">
        <f t="shared" si="17"/>
        <v>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221.53846153846203</v>
      </c>
      <c r="E98">
        <f t="shared" si="14"/>
        <v>-0.66312265824080163</v>
      </c>
      <c r="F98">
        <f t="shared" si="15"/>
        <v>43805.459857423652</v>
      </c>
      <c r="G98" t="str">
        <f t="shared" si="16"/>
        <v>AB1D</v>
      </c>
      <c r="H98" t="str">
        <f t="shared" si="17"/>
        <v>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223.84615384615435</v>
      </c>
      <c r="E99">
        <f t="shared" si="14"/>
        <v>-0.69272435350960571</v>
      </c>
      <c r="F99">
        <f t="shared" si="15"/>
        <v>42835.50110855075</v>
      </c>
      <c r="G99" t="str">
        <f t="shared" si="16"/>
        <v>A753</v>
      </c>
      <c r="H99" t="str">
        <f t="shared" si="17"/>
        <v>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226.15384615384667</v>
      </c>
      <c r="E100">
        <f t="shared" si="14"/>
        <v>-0.72120244734382077</v>
      </c>
      <c r="F100">
        <f t="shared" si="15"/>
        <v>41902.359407885029</v>
      </c>
      <c r="G100" t="str">
        <f t="shared" si="16"/>
        <v>A3AE</v>
      </c>
      <c r="H100" t="str">
        <f t="shared" si="17"/>
        <v>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228.46153846153899</v>
      </c>
      <c r="E101">
        <f t="shared" si="14"/>
        <v>-0.7485107481711073</v>
      </c>
      <c r="F101">
        <f t="shared" si="15"/>
        <v>41007.548314677326</v>
      </c>
      <c r="G101" t="str">
        <f t="shared" si="16"/>
        <v>A02F</v>
      </c>
      <c r="H101" t="str">
        <f t="shared" si="17"/>
        <v>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230.76923076923131</v>
      </c>
      <c r="E102">
        <f t="shared" si="14"/>
        <v>-0.77460496182766037</v>
      </c>
      <c r="F102">
        <f t="shared" si="15"/>
        <v>40152.519215793058</v>
      </c>
      <c r="G102" t="str">
        <f t="shared" si="16"/>
        <v>9CD8</v>
      </c>
      <c r="H102" t="str">
        <f t="shared" si="17"/>
        <v>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233.07692307692363</v>
      </c>
      <c r="E103">
        <f t="shared" si="14"/>
        <v>-0.79944276340350706</v>
      </c>
      <c r="F103">
        <f t="shared" si="15"/>
        <v>39338.658971557285</v>
      </c>
      <c r="G103" t="str">
        <f t="shared" si="16"/>
        <v>99AA</v>
      </c>
      <c r="H103" t="str">
        <f t="shared" si="17"/>
        <v>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235.38461538461596</v>
      </c>
      <c r="E104">
        <f t="shared" si="14"/>
        <v>-0.8229838658936619</v>
      </c>
      <c r="F104">
        <f t="shared" si="15"/>
        <v>38567.287666262382</v>
      </c>
      <c r="G104" t="str">
        <f t="shared" si="16"/>
        <v>96A7</v>
      </c>
      <c r="H104" t="str">
        <f t="shared" si="17"/>
        <v>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237.69230769230828</v>
      </c>
      <c r="E105">
        <f t="shared" si="14"/>
        <v>-0.84519008554380026</v>
      </c>
      <c r="F105">
        <f t="shared" si="15"/>
        <v>37839.6564669863</v>
      </c>
      <c r="G105" t="str">
        <f t="shared" si="16"/>
        <v>93CF</v>
      </c>
      <c r="H105" t="str">
        <f t="shared" si="17"/>
        <v>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240.0000000000006</v>
      </c>
      <c r="E106">
        <f t="shared" si="14"/>
        <v>-0.8660254037844437</v>
      </c>
      <c r="F106">
        <f t="shared" si="15"/>
        <v>37156.945594195131</v>
      </c>
      <c r="G106" t="str">
        <f t="shared" si="16"/>
        <v>9124</v>
      </c>
      <c r="H106" t="str">
        <f t="shared" si="17"/>
        <v>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242.30769230769292</v>
      </c>
      <c r="E107">
        <f t="shared" si="14"/>
        <v>-0.88545602565321502</v>
      </c>
      <c r="F107">
        <f t="shared" si="15"/>
        <v>36520.262407421105</v>
      </c>
      <c r="G107" t="str">
        <f t="shared" si="16"/>
        <v>8EA8</v>
      </c>
      <c r="H107" t="str">
        <f t="shared" si="17"/>
        <v>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244.61538461538524</v>
      </c>
      <c r="E108">
        <f t="shared" si="14"/>
        <v>-0.90345043461038688</v>
      </c>
      <c r="F108">
        <f t="shared" si="15"/>
        <v>35930.639609121456</v>
      </c>
      <c r="G108" t="str">
        <f t="shared" si="16"/>
        <v>8C5A</v>
      </c>
      <c r="H108" t="str">
        <f t="shared" si="17"/>
        <v>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246.92307692307756</v>
      </c>
      <c r="E109">
        <f t="shared" si="14"/>
        <v>-0.91997944365882867</v>
      </c>
      <c r="F109">
        <f t="shared" si="15"/>
        <v>35389.033569631159</v>
      </c>
      <c r="G109" t="str">
        <f t="shared" si="16"/>
        <v>8A3D</v>
      </c>
      <c r="H109" t="str">
        <f t="shared" si="17"/>
        <v>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249.23076923076988</v>
      </c>
      <c r="E110">
        <f t="shared" si="14"/>
        <v>-0.93501624268541883</v>
      </c>
      <c r="F110">
        <f t="shared" si="15"/>
        <v>34896.322775926878</v>
      </c>
      <c r="G110" t="str">
        <f t="shared" si="16"/>
        <v>8850</v>
      </c>
      <c r="H110" t="str">
        <f t="shared" si="17"/>
        <v>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251.5384615384622</v>
      </c>
      <c r="E111">
        <f t="shared" si="14"/>
        <v>-0.94853644194714903</v>
      </c>
      <c r="F111">
        <f t="shared" si="15"/>
        <v>34453.306406717769</v>
      </c>
      <c r="G111" t="str">
        <f t="shared" si="16"/>
        <v>8695</v>
      </c>
      <c r="H111" t="str">
        <f t="shared" si="17"/>
        <v>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253.84615384615452</v>
      </c>
      <c r="E112">
        <f t="shared" si="14"/>
        <v>-0.96051811163137557</v>
      </c>
      <c r="F112">
        <f t="shared" si="15"/>
        <v>34060.703036174717</v>
      </c>
      <c r="G112" t="str">
        <f t="shared" si="16"/>
        <v>850C</v>
      </c>
      <c r="H112" t="str">
        <f t="shared" si="17"/>
        <v>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256.15384615384681</v>
      </c>
      <c r="E113">
        <f t="shared" si="14"/>
        <v>-0.97094181742605479</v>
      </c>
      <c r="F113">
        <f t="shared" si="15"/>
        <v>33719.149468400457</v>
      </c>
      <c r="G113" t="str">
        <f t="shared" si="16"/>
        <v>83B7</v>
      </c>
      <c r="H113" t="str">
        <f t="shared" si="17"/>
        <v>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258.46153846153913</v>
      </c>
      <c r="E114">
        <f t="shared" si="14"/>
        <v>-0.97979065204227</v>
      </c>
      <c r="F114">
        <f t="shared" si="15"/>
        <v>33429.19970453094</v>
      </c>
      <c r="G114" t="str">
        <f t="shared" si="16"/>
        <v>8295</v>
      </c>
      <c r="H114" t="str">
        <f t="shared" si="17"/>
        <v>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260.76923076923146</v>
      </c>
      <c r="E115">
        <f t="shared" si="14"/>
        <v>-0.98705026263791484</v>
      </c>
      <c r="F115">
        <f t="shared" si="15"/>
        <v>33191.324044143446</v>
      </c>
      <c r="G115" t="str">
        <f t="shared" si="16"/>
        <v>81A7</v>
      </c>
      <c r="H115" t="str">
        <f t="shared" si="17"/>
        <v>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263.07692307692378</v>
      </c>
      <c r="E116">
        <f t="shared" si="14"/>
        <v>-0.99270887409805542</v>
      </c>
      <c r="F116">
        <f t="shared" si="15"/>
        <v>33005.908322429023</v>
      </c>
      <c r="G116" t="str">
        <f t="shared" si="16"/>
        <v>80ED</v>
      </c>
      <c r="H116" t="str">
        <f t="shared" si="17"/>
        <v>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265.3846153846161</v>
      </c>
      <c r="E117">
        <f t="shared" si="14"/>
        <v>-0.99675730813421104</v>
      </c>
      <c r="F117">
        <f t="shared" si="15"/>
        <v>32873.253284366307</v>
      </c>
      <c r="G117" t="str">
        <f t="shared" si="16"/>
        <v>8069</v>
      </c>
      <c r="H117" t="str">
        <f t="shared" si="17"/>
        <v>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267.69230769230842</v>
      </c>
      <c r="E118">
        <f t="shared" si="14"/>
        <v>-0.99918899817157014</v>
      </c>
      <c r="F118">
        <f t="shared" si="15"/>
        <v>32793.574096912162</v>
      </c>
      <c r="G118" t="str">
        <f t="shared" si="16"/>
        <v>8019</v>
      </c>
      <c r="H118" t="str">
        <f t="shared" si="17"/>
        <v>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270.00000000000074</v>
      </c>
      <c r="E119">
        <f t="shared" si="14"/>
        <v>-1</v>
      </c>
      <c r="F119">
        <f t="shared" si="15"/>
        <v>32767</v>
      </c>
      <c r="G119" t="str">
        <f t="shared" si="16"/>
        <v>7FFF</v>
      </c>
      <c r="H119" t="str">
        <f t="shared" si="17"/>
        <v>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272.30769230769306</v>
      </c>
      <c r="E120">
        <f t="shared" si="14"/>
        <v>-0.99918899817156914</v>
      </c>
      <c r="F120">
        <f t="shared" si="15"/>
        <v>32793.574096912198</v>
      </c>
      <c r="G120" t="str">
        <f t="shared" si="16"/>
        <v>8019</v>
      </c>
      <c r="H120" t="str">
        <f t="shared" si="17"/>
        <v>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274.61538461538538</v>
      </c>
      <c r="E121">
        <f t="shared" si="14"/>
        <v>-0.99675730813420893</v>
      </c>
      <c r="F121">
        <f t="shared" si="15"/>
        <v>32873.253284366379</v>
      </c>
      <c r="G121" t="str">
        <f t="shared" si="16"/>
        <v>8069</v>
      </c>
      <c r="H121" t="str">
        <f t="shared" si="17"/>
        <v>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276.9230769230777</v>
      </c>
      <c r="E122">
        <f t="shared" si="14"/>
        <v>-0.99270887409805242</v>
      </c>
      <c r="F122">
        <f t="shared" si="15"/>
        <v>33005.908322429117</v>
      </c>
      <c r="G122" t="str">
        <f t="shared" si="16"/>
        <v>80ED</v>
      </c>
      <c r="H122" t="str">
        <f t="shared" si="17"/>
        <v>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279.23076923077002</v>
      </c>
      <c r="E123">
        <f t="shared" si="14"/>
        <v>-0.98705026263791074</v>
      </c>
      <c r="F123">
        <f t="shared" si="15"/>
        <v>33191.324044143577</v>
      </c>
      <c r="G123" t="str">
        <f t="shared" si="16"/>
        <v>81A7</v>
      </c>
      <c r="H123" t="str">
        <f t="shared" si="17"/>
        <v>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281.53846153846234</v>
      </c>
      <c r="E124">
        <f t="shared" si="14"/>
        <v>-0.9797906520422649</v>
      </c>
      <c r="F124">
        <f t="shared" si="15"/>
        <v>33429.199704531107</v>
      </c>
      <c r="G124" t="str">
        <f t="shared" si="16"/>
        <v>8295</v>
      </c>
      <c r="H124" t="str">
        <f t="shared" si="17"/>
        <v>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283.84615384615466</v>
      </c>
      <c r="E125">
        <f t="shared" si="14"/>
        <v>-0.97094181742604868</v>
      </c>
      <c r="F125">
        <f t="shared" si="15"/>
        <v>33719.149468400661</v>
      </c>
      <c r="G125" t="str">
        <f t="shared" si="16"/>
        <v>83B7</v>
      </c>
      <c r="H125" t="str">
        <f t="shared" si="17"/>
        <v>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286.15384615384698</v>
      </c>
      <c r="E126">
        <f t="shared" si="14"/>
        <v>-0.96051811163136824</v>
      </c>
      <c r="F126">
        <f t="shared" si="15"/>
        <v>34060.703036174957</v>
      </c>
      <c r="G126" t="str">
        <f t="shared" si="16"/>
        <v>850C</v>
      </c>
      <c r="H126" t="str">
        <f t="shared" si="17"/>
        <v>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288.46153846153931</v>
      </c>
      <c r="E127">
        <f t="shared" si="14"/>
        <v>-0.94853644194714104</v>
      </c>
      <c r="F127">
        <f t="shared" si="15"/>
        <v>34453.306406718031</v>
      </c>
      <c r="G127" t="str">
        <f t="shared" si="16"/>
        <v>8695</v>
      </c>
      <c r="H127" t="str">
        <f t="shared" si="17"/>
        <v>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290.76923076923163</v>
      </c>
      <c r="E128">
        <f t="shared" si="14"/>
        <v>-0.9350162426854095</v>
      </c>
      <c r="F128">
        <f t="shared" si="15"/>
        <v>34896.322775927183</v>
      </c>
      <c r="G128" t="str">
        <f t="shared" si="16"/>
        <v>8850</v>
      </c>
      <c r="H128" t="str">
        <f t="shared" si="17"/>
        <v>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293.07692307692395</v>
      </c>
      <c r="E129">
        <f t="shared" si="14"/>
        <v>-0.91997944365881834</v>
      </c>
      <c r="F129">
        <f t="shared" si="15"/>
        <v>35389.033569631501</v>
      </c>
      <c r="G129" t="str">
        <f t="shared" si="16"/>
        <v>8A3D</v>
      </c>
      <c r="H129" t="str">
        <f t="shared" si="17"/>
        <v>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295.38461538461627</v>
      </c>
      <c r="E130">
        <f t="shared" si="14"/>
        <v>-0.90345043461037555</v>
      </c>
      <c r="F130">
        <f t="shared" si="15"/>
        <v>35930.639609121819</v>
      </c>
      <c r="G130" t="str">
        <f t="shared" si="16"/>
        <v>8C5A</v>
      </c>
      <c r="H130" t="e">
        <f t="shared" si="17"/>
        <v>#NUM!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297.69230769230859</v>
      </c>
      <c r="E131">
        <f t="shared" si="14"/>
        <v>-0.88545602565320281</v>
      </c>
      <c r="F131">
        <f t="shared" si="15"/>
        <v>36520.262407421505</v>
      </c>
      <c r="G131" t="str">
        <f t="shared" si="16"/>
        <v>8EA8</v>
      </c>
      <c r="H131" t="e">
        <f t="shared" si="17"/>
        <v>#NUM!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51" si="20">D131+360/156</f>
        <v>300.00000000000091</v>
      </c>
      <c r="E132">
        <f t="shared" si="14"/>
        <v>-0.8660254037844306</v>
      </c>
      <c r="F132">
        <f t="shared" si="15"/>
        <v>37156.945594195568</v>
      </c>
      <c r="G132" t="str">
        <f t="shared" si="16"/>
        <v>9124</v>
      </c>
      <c r="H132" t="e">
        <f t="shared" si="17"/>
        <v>#NUM!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302.30769230769323</v>
      </c>
      <c r="E133">
        <f t="shared" si="14"/>
        <v>-0.84519008554378627</v>
      </c>
      <c r="F133">
        <f t="shared" si="15"/>
        <v>37839.656466986751</v>
      </c>
      <c r="G133" t="str">
        <f t="shared" si="16"/>
        <v>93CF</v>
      </c>
      <c r="H133" t="e">
        <f t="shared" si="17"/>
        <v>#NUM!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304.61538461538555</v>
      </c>
      <c r="E134">
        <f t="shared" si="14"/>
        <v>-0.82298386589364692</v>
      </c>
      <c r="F134">
        <f t="shared" si="15"/>
        <v>38567.28766626287</v>
      </c>
      <c r="G134" t="str">
        <f t="shared" si="16"/>
        <v>96A7</v>
      </c>
      <c r="H134" t="e">
        <f t="shared" si="17"/>
        <v>#NUM!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306.92307692307787</v>
      </c>
      <c r="E135">
        <f t="shared" si="14"/>
        <v>-0.7994427634034913</v>
      </c>
      <c r="F135">
        <f t="shared" si="15"/>
        <v>39338.658971557801</v>
      </c>
      <c r="G135" t="str">
        <f t="shared" si="16"/>
        <v>99AA</v>
      </c>
      <c r="H135" t="e">
        <f t="shared" si="17"/>
        <v>#NUM!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309.23076923077019</v>
      </c>
      <c r="E136">
        <f t="shared" si="14"/>
        <v>-0.77460496182764371</v>
      </c>
      <c r="F136">
        <f t="shared" si="15"/>
        <v>40152.519215793596</v>
      </c>
      <c r="G136" t="str">
        <f t="shared" si="16"/>
        <v>9CD8</v>
      </c>
      <c r="H136" t="e">
        <f t="shared" si="17"/>
        <v>#NUM!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311.53846153846251</v>
      </c>
      <c r="E137">
        <f t="shared" si="14"/>
        <v>-0.74851074817108987</v>
      </c>
      <c r="F137">
        <f t="shared" si="15"/>
        <v>41007.548314677901</v>
      </c>
      <c r="G137" t="str">
        <f t="shared" si="16"/>
        <v>A02F</v>
      </c>
      <c r="H137" t="e">
        <f t="shared" si="17"/>
        <v>#NUM!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313.84615384615483</v>
      </c>
      <c r="E138">
        <f t="shared" si="14"/>
        <v>-0.7212024473438029</v>
      </c>
      <c r="F138">
        <f t="shared" si="15"/>
        <v>41902.359407885611</v>
      </c>
      <c r="G138" t="str">
        <f t="shared" si="16"/>
        <v>A3AE</v>
      </c>
      <c r="H138" t="e">
        <f t="shared" si="17"/>
        <v>#NUM!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316.15384615384716</v>
      </c>
      <c r="E139">
        <f t="shared" si="14"/>
        <v>-0.69272435350958683</v>
      </c>
      <c r="F139">
        <f t="shared" si="15"/>
        <v>42835.501108551369</v>
      </c>
      <c r="G139" t="str">
        <f t="shared" si="16"/>
        <v>A753</v>
      </c>
      <c r="H139" t="e">
        <f t="shared" si="17"/>
        <v>#NUM!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318.46153846153948</v>
      </c>
      <c r="E140">
        <f t="shared" ref="E140:E203" si="21">SIN(RADIANS(D140))</f>
        <v>-0.66312265824078231</v>
      </c>
      <c r="F140">
        <f t="shared" ref="F140:F203" si="22">IF(E140&gt;=0, E140*32767, E140*32767+32767*2)</f>
        <v>43805.459857424285</v>
      </c>
      <c r="G140" t="str">
        <f t="shared" ref="G140:G203" si="23">DEC2HEX(F140, 4)</f>
        <v>AB1D</v>
      </c>
      <c r="H140" t="e">
        <f t="shared" ref="H140:H203" si="24">DEC2BIN(A140,7)</f>
        <v>#NUM!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320.7692307692318</v>
      </c>
      <c r="E141">
        <f t="shared" si="21"/>
        <v>-0.63244537559536329</v>
      </c>
      <c r="F141">
        <f t="shared" si="22"/>
        <v>44810.662377866727</v>
      </c>
      <c r="G141" t="str">
        <f t="shared" si="23"/>
        <v>AF0A</v>
      </c>
      <c r="H141" t="e">
        <f t="shared" si="24"/>
        <v>#NUM!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323.07692307692412</v>
      </c>
      <c r="E142">
        <f t="shared" si="21"/>
        <v>-0.60074226423796473</v>
      </c>
      <c r="F142">
        <f t="shared" si="22"/>
        <v>45849.478227714615</v>
      </c>
      <c r="G142" t="str">
        <f t="shared" si="23"/>
        <v>B319</v>
      </c>
      <c r="H142" t="e">
        <f t="shared" si="24"/>
        <v>#NUM!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325.38461538461644</v>
      </c>
      <c r="E143">
        <f t="shared" si="21"/>
        <v>-0.5680647467311406</v>
      </c>
      <c r="F143">
        <f t="shared" si="22"/>
        <v>46920.222443860715</v>
      </c>
      <c r="G143" t="str">
        <f t="shared" si="23"/>
        <v>B748</v>
      </c>
      <c r="H143" t="e">
        <f t="shared" si="24"/>
        <v>#NUM!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327.69230769230876</v>
      </c>
      <c r="E144">
        <f t="shared" si="21"/>
        <v>-0.53446582612778559</v>
      </c>
      <c r="F144">
        <f t="shared" si="22"/>
        <v>48021.158275270849</v>
      </c>
      <c r="G144" t="str">
        <f t="shared" si="23"/>
        <v>BB95</v>
      </c>
      <c r="H144" t="e">
        <f t="shared" si="24"/>
        <v>#NUM!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330.00000000000108</v>
      </c>
      <c r="E145">
        <f t="shared" si="21"/>
        <v>-0.49999999999998351</v>
      </c>
      <c r="F145">
        <f t="shared" si="22"/>
        <v>49150.500000000538</v>
      </c>
      <c r="G145" t="str">
        <f t="shared" si="23"/>
        <v>BFFE</v>
      </c>
      <c r="H145" t="e">
        <f t="shared" si="24"/>
        <v>#NUM!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332.3076923076934</v>
      </c>
      <c r="E146">
        <f t="shared" si="21"/>
        <v>-0.46472317204375185</v>
      </c>
      <c r="F146">
        <f t="shared" si="22"/>
        <v>50306.415821642382</v>
      </c>
      <c r="G146" t="str">
        <f t="shared" si="23"/>
        <v>C482</v>
      </c>
      <c r="H146" t="e">
        <f t="shared" si="24"/>
        <v>#NUM!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334.61538461538572</v>
      </c>
      <c r="E147">
        <f t="shared" si="21"/>
        <v>-0.42869256140303652</v>
      </c>
      <c r="F147">
        <f t="shared" si="22"/>
        <v>51487.030840506704</v>
      </c>
      <c r="G147" t="str">
        <f t="shared" si="23"/>
        <v>C91F</v>
      </c>
      <c r="H147" t="e">
        <f t="shared" si="24"/>
        <v>#NUM!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336.92307692307804</v>
      </c>
      <c r="E148">
        <f t="shared" si="21"/>
        <v>-0.39196660986005727</v>
      </c>
      <c r="F148">
        <f t="shared" si="22"/>
        <v>52690.430094715506</v>
      </c>
      <c r="G148" t="str">
        <f t="shared" si="23"/>
        <v>CDD2</v>
      </c>
      <c r="H148" t="e">
        <f t="shared" si="24"/>
        <v>#NUM!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339.23076923077036</v>
      </c>
      <c r="E149">
        <f t="shared" si="21"/>
        <v>-0.35460488704251686</v>
      </c>
      <c r="F149">
        <f t="shared" si="22"/>
        <v>53914.661666277854</v>
      </c>
      <c r="G149" t="str">
        <f t="shared" si="23"/>
        <v>D29A</v>
      </c>
      <c r="H149" t="e">
        <f t="shared" si="24"/>
        <v>#NUM!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341.53846153846268</v>
      </c>
      <c r="E150">
        <f t="shared" si="21"/>
        <v>-0.31666799380145366</v>
      </c>
      <c r="F150">
        <f t="shared" si="22"/>
        <v>55157.739847107769</v>
      </c>
      <c r="G150" t="str">
        <f t="shared" si="23"/>
        <v>D775</v>
      </c>
      <c r="H150" t="e">
        <f t="shared" si="24"/>
        <v>#NUM!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343.846153846155</v>
      </c>
      <c r="E151">
        <f t="shared" si="21"/>
        <v>-0.2782174639164337</v>
      </c>
      <c r="F151">
        <f t="shared" si="22"/>
        <v>56417.648359850216</v>
      </c>
      <c r="G151" t="str">
        <f t="shared" si="23"/>
        <v>DC61</v>
      </c>
      <c r="H151" t="e">
        <f t="shared" si="24"/>
        <v>#NUM!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>D151+360/156</f>
        <v>346.15384615384733</v>
      </c>
      <c r="E152">
        <f t="shared" si="21"/>
        <v>-0.23931566428753795</v>
      </c>
      <c r="F152">
        <f t="shared" si="22"/>
        <v>57692.34362829024</v>
      </c>
      <c r="G152" t="str">
        <f t="shared" si="23"/>
        <v>E15C</v>
      </c>
      <c r="H152" t="e">
        <f t="shared" si="24"/>
        <v>#NUM!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ref="D153:D165" si="25">D152+360/156</f>
        <v>348.46153846153965</v>
      </c>
      <c r="E153">
        <f t="shared" si="21"/>
        <v>-0.20002569377602461</v>
      </c>
      <c r="F153">
        <f t="shared" si="22"/>
        <v>58979.758092041004</v>
      </c>
      <c r="G153" t="str">
        <f t="shared" si="23"/>
        <v>E663</v>
      </c>
      <c r="H153" t="e">
        <f t="shared" si="24"/>
        <v>#NUM!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5"/>
        <v>350.76923076923197</v>
      </c>
      <c r="E154">
        <f t="shared" si="21"/>
        <v>-0.16041128085773959</v>
      </c>
      <c r="F154">
        <f t="shared" si="22"/>
        <v>60277.803560134445</v>
      </c>
      <c r="G154" t="str">
        <f t="shared" si="23"/>
        <v>EB75</v>
      </c>
      <c r="H154" t="e">
        <f t="shared" si="24"/>
        <v>#NUM!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5"/>
        <v>353.07692307692429</v>
      </c>
      <c r="E155">
        <f t="shared" si="21"/>
        <v>-0.12053668025530247</v>
      </c>
      <c r="F155">
        <f t="shared" si="22"/>
        <v>61584.374598074501</v>
      </c>
      <c r="G155" t="str">
        <f t="shared" si="23"/>
        <v>F090</v>
      </c>
      <c r="H155" t="e">
        <f t="shared" si="24"/>
        <v>#NUM!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5"/>
        <v>355.38461538461661</v>
      </c>
      <c r="E156">
        <f t="shared" si="21"/>
        <v>-8.0466568716704517E-2</v>
      </c>
      <c r="F156">
        <f t="shared" si="22"/>
        <v>62897.351942859743</v>
      </c>
      <c r="G156" t="str">
        <f t="shared" si="23"/>
        <v>F5B1</v>
      </c>
      <c r="H156" t="e">
        <f t="shared" si="24"/>
        <v>#NUM!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5"/>
        <v>357.69230769230893</v>
      </c>
      <c r="E157">
        <f t="shared" si="21"/>
        <v>-4.0265940109393904E-2</v>
      </c>
      <c r="F157">
        <f t="shared" si="22"/>
        <v>64214.605940435489</v>
      </c>
      <c r="G157" t="str">
        <f t="shared" si="23"/>
        <v>FAD6</v>
      </c>
      <c r="H157" t="e">
        <f t="shared" si="24"/>
        <v>#NUM!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D2+360/148</f>
        <v>2.4324324324324325</v>
      </c>
      <c r="E3">
        <f t="shared" ref="E3:E66" si="0">SIN(RADIANS(D3))</f>
        <v>4.2441203196148303E-2</v>
      </c>
      <c r="F3">
        <f t="shared" ref="F3:F66" si="1">IF(E3&gt;=0, E3*32767, E3*32767+32767*2)</f>
        <v>1390.6709051281914</v>
      </c>
      <c r="G3" t="str">
        <f t="shared" ref="G3:G66" si="2">DEC2HEX(F3,4)</f>
        <v>056E</v>
      </c>
      <c r="H3" t="str">
        <f t="shared" ref="H3:H66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D3+360/148</f>
        <v>4.8648648648648649</v>
      </c>
      <c r="E4">
        <f t="shared" si="0"/>
        <v>8.4805924475509192E-2</v>
      </c>
      <c r="F4">
        <f t="shared" si="1"/>
        <v>2778.8357272890098</v>
      </c>
      <c r="G4" t="str">
        <f t="shared" si="2"/>
        <v>0ADA</v>
      </c>
      <c r="H4" t="str">
        <f t="shared" si="3"/>
        <v>0000010</v>
      </c>
      <c r="M4" t="s">
        <v>28</v>
      </c>
      <c r="N4" s="3">
        <v>220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7.2972972972972974</v>
      </c>
      <c r="E5">
        <f t="shared" si="0"/>
        <v>0.12701781974687876</v>
      </c>
      <c r="F5">
        <f t="shared" si="1"/>
        <v>4161.9928996459766</v>
      </c>
      <c r="G5" t="str">
        <f t="shared" si="2"/>
        <v>1041</v>
      </c>
      <c r="H5" t="str">
        <f t="shared" si="3"/>
        <v>0000011</v>
      </c>
      <c r="M5" t="s">
        <v>29</v>
      </c>
      <c r="N5">
        <f>1/N4</f>
        <v>4.5454545454545452E-3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9.7297297297297298</v>
      </c>
      <c r="E6">
        <f t="shared" si="0"/>
        <v>0.16900082032184907</v>
      </c>
      <c r="F6">
        <f t="shared" si="1"/>
        <v>5537.6498794860281</v>
      </c>
      <c r="G6" t="str">
        <f t="shared" si="2"/>
        <v>15A1</v>
      </c>
      <c r="H6" t="str">
        <f t="shared" si="3"/>
        <v>0000100</v>
      </c>
      <c r="M6" t="s">
        <v>30</v>
      </c>
      <c r="N6">
        <f>N5*1000</f>
        <v>4.545454545454545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12.162162162162161</v>
      </c>
      <c r="E7">
        <f t="shared" si="0"/>
        <v>0.21067926999572628</v>
      </c>
      <c r="F7">
        <f t="shared" si="1"/>
        <v>6903.3276399499628</v>
      </c>
      <c r="G7" t="str">
        <f t="shared" si="2"/>
        <v>1AF7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14.594594594594593</v>
      </c>
      <c r="E8">
        <f t="shared" si="0"/>
        <v>0.25197806138512513</v>
      </c>
      <c r="F8">
        <f t="shared" si="1"/>
        <v>8256.5651374063946</v>
      </c>
      <c r="G8" t="str">
        <f t="shared" si="2"/>
        <v>2040</v>
      </c>
      <c r="H8" t="str">
        <f t="shared" si="3"/>
        <v>0000110</v>
      </c>
      <c r="M8" s="1" t="s">
        <v>44</v>
      </c>
      <c r="N8">
        <v>148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17.027027027027025</v>
      </c>
      <c r="E9">
        <f t="shared" si="0"/>
        <v>0.29282277127655032</v>
      </c>
      <c r="F9">
        <f t="shared" si="1"/>
        <v>9594.9237464187245</v>
      </c>
      <c r="G9" t="str">
        <f t="shared" si="2"/>
        <v>257A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19.459459459459456</v>
      </c>
      <c r="E10">
        <f t="shared" si="0"/>
        <v>0.33313979474205752</v>
      </c>
      <c r="F10">
        <f t="shared" si="1"/>
        <v>10915.991654312998</v>
      </c>
      <c r="G10" t="str">
        <f t="shared" si="2"/>
        <v>2AA3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21.891891891891888</v>
      </c>
      <c r="E11">
        <f t="shared" si="0"/>
        <v>0.3728564777803085</v>
      </c>
      <c r="F11">
        <f t="shared" si="1"/>
        <v>12217.388207427368</v>
      </c>
      <c r="G11" t="str">
        <f t="shared" si="2"/>
        <v>2FB9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24.324324324324319</v>
      </c>
      <c r="E12">
        <f t="shared" si="0"/>
        <v>0.4119012482439926</v>
      </c>
      <c r="F12">
        <f t="shared" si="1"/>
        <v>13496.768201210905</v>
      </c>
      <c r="G12" t="str">
        <f t="shared" si="2"/>
        <v>34B8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26.756756756756751</v>
      </c>
      <c r="E13">
        <f t="shared" si="0"/>
        <v>0.45020374481767317</v>
      </c>
      <c r="F13">
        <f t="shared" si="1"/>
        <v>14751.826106440696</v>
      </c>
      <c r="G13" t="str">
        <f t="shared" si="2"/>
        <v>399F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29.189189189189182</v>
      </c>
      <c r="E14">
        <f t="shared" si="0"/>
        <v>0.48769494381363448</v>
      </c>
      <c r="F14">
        <f t="shared" si="1"/>
        <v>15980.300223941362</v>
      </c>
      <c r="G14" t="str">
        <f t="shared" si="2"/>
        <v>3E6C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31.621621621621614</v>
      </c>
      <c r="E15">
        <f t="shared" si="0"/>
        <v>0.52430728355723155</v>
      </c>
      <c r="F15">
        <f t="shared" si="1"/>
        <v>17179.976760319805</v>
      </c>
      <c r="G15" t="str">
        <f t="shared" si="2"/>
        <v>431B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34.054054054054049</v>
      </c>
      <c r="E16">
        <f t="shared" si="0"/>
        <v>0.55997478613759533</v>
      </c>
      <c r="F16">
        <f t="shared" si="1"/>
        <v>18348.693817370586</v>
      </c>
      <c r="G16" t="str">
        <f t="shared" si="2"/>
        <v>47AC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36.486486486486484</v>
      </c>
      <c r="E17">
        <f t="shared" si="0"/>
        <v>0.59463317630428658</v>
      </c>
      <c r="F17">
        <f t="shared" si="1"/>
        <v>19484.345287962558</v>
      </c>
      <c r="G17" t="str">
        <f t="shared" si="2"/>
        <v>4C1C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38.918918918918919</v>
      </c>
      <c r="E18">
        <f t="shared" si="0"/>
        <v>0.62821999729564226</v>
      </c>
      <c r="F18">
        <f t="shared" si="1"/>
        <v>20584.88465138631</v>
      </c>
      <c r="G18" t="str">
        <f t="shared" si="2"/>
        <v>5068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41.351351351351354</v>
      </c>
      <c r="E19">
        <f t="shared" si="0"/>
        <v>0.66067472339008149</v>
      </c>
      <c r="F19">
        <f t="shared" si="1"/>
        <v>21648.328661322801</v>
      </c>
      <c r="G19" t="str">
        <f t="shared" si="2"/>
        <v>5490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43.78378378378379</v>
      </c>
      <c r="E20">
        <f t="shared" si="0"/>
        <v>0.6919388689775462</v>
      </c>
      <c r="F20">
        <f t="shared" si="1"/>
        <v>22672.760919787255</v>
      </c>
      <c r="G20" t="str">
        <f t="shared" si="2"/>
        <v>5890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46.216216216216225</v>
      </c>
      <c r="E21">
        <f t="shared" si="0"/>
        <v>0.72195609395452454</v>
      </c>
      <c r="F21">
        <f t="shared" si="1"/>
        <v>23656.335330607904</v>
      </c>
      <c r="G21" t="str">
        <f t="shared" si="2"/>
        <v>5C68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48.64864864864866</v>
      </c>
      <c r="E22">
        <f t="shared" si="0"/>
        <v>0.75067230525272455</v>
      </c>
      <c r="F22">
        <f t="shared" si="1"/>
        <v>24597.279426216024</v>
      </c>
      <c r="G22" t="str">
        <f t="shared" si="2"/>
        <v>6015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51.081081081081095</v>
      </c>
      <c r="E23">
        <f t="shared" si="0"/>
        <v>0.77803575431843963</v>
      </c>
      <c r="F23">
        <f t="shared" si="1"/>
        <v>25493.89756175231</v>
      </c>
      <c r="G23" t="str">
        <f t="shared" si="2"/>
        <v>6395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53.51351351351353</v>
      </c>
      <c r="E24">
        <f t="shared" si="0"/>
        <v>0.80399713036694076</v>
      </c>
      <c r="F24">
        <f t="shared" si="1"/>
        <v>26344.573970733549</v>
      </c>
      <c r="G24" t="str">
        <f t="shared" si="2"/>
        <v>66E8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55.945945945945965</v>
      </c>
      <c r="E25">
        <f t="shared" si="0"/>
        <v>0.82850964924384229</v>
      </c>
      <c r="F25">
        <f t="shared" si="1"/>
        <v>27147.775676772981</v>
      </c>
      <c r="G25" t="str">
        <f t="shared" si="2"/>
        <v>6A0B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58.3783783783784</v>
      </c>
      <c r="E26">
        <f t="shared" si="0"/>
        <v>0.8515291377333114</v>
      </c>
      <c r="F26">
        <f t="shared" si="1"/>
        <v>27902.055256107415</v>
      </c>
      <c r="G26" t="str">
        <f t="shared" si="2"/>
        <v>6CFE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60.810810810810835</v>
      </c>
      <c r="E27">
        <f t="shared" si="0"/>
        <v>0.87301411316118838</v>
      </c>
      <c r="F27">
        <f t="shared" si="1"/>
        <v>28606.053445952661</v>
      </c>
      <c r="G27" t="str">
        <f t="shared" si="2"/>
        <v>6FBE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63.243243243243271</v>
      </c>
      <c r="E28">
        <f t="shared" si="0"/>
        <v>0.89292585814956871</v>
      </c>
      <c r="F28">
        <f t="shared" si="1"/>
        <v>29258.501593986919</v>
      </c>
      <c r="G28" t="str">
        <f t="shared" si="2"/>
        <v>724A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65.675675675675706</v>
      </c>
      <c r="E29">
        <f t="shared" si="0"/>
        <v>0.91122849038813591</v>
      </c>
      <c r="F29">
        <f t="shared" si="1"/>
        <v>29858.223944548048</v>
      </c>
      <c r="G29" t="str">
        <f t="shared" si="2"/>
        <v>74A2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68.108108108108141</v>
      </c>
      <c r="E30">
        <f t="shared" si="0"/>
        <v>0.92788902729650957</v>
      </c>
      <c r="F30">
        <f t="shared" si="1"/>
        <v>30404.139757424728</v>
      </c>
      <c r="G30" t="str">
        <f t="shared" si="2"/>
        <v>76C4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70.540540540540576</v>
      </c>
      <c r="E31">
        <f t="shared" si="0"/>
        <v>0.94287744546108432</v>
      </c>
      <c r="F31">
        <f t="shared" si="1"/>
        <v>30895.26525542335</v>
      </c>
      <c r="G31" t="str">
        <f t="shared" si="2"/>
        <v>78AF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72.972972972973011</v>
      </c>
      <c r="E32">
        <f t="shared" si="0"/>
        <v>0.95616673473925107</v>
      </c>
      <c r="F32">
        <f t="shared" si="1"/>
        <v>31330.715397201038</v>
      </c>
      <c r="G32" t="str">
        <f t="shared" si="2"/>
        <v>7A62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75.405405405405446</v>
      </c>
      <c r="E33">
        <f t="shared" si="0"/>
        <v>0.96773294693349898</v>
      </c>
      <c r="F33">
        <f t="shared" si="1"/>
        <v>31709.705472169961</v>
      </c>
      <c r="G33" t="str">
        <f t="shared" si="2"/>
        <v>7BDD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77.837837837837881</v>
      </c>
      <c r="E34">
        <f t="shared" si="0"/>
        <v>0.97755523894768637</v>
      </c>
      <c r="F34">
        <f t="shared" si="1"/>
        <v>32031.552514598839</v>
      </c>
      <c r="G34" t="str">
        <f t="shared" si="2"/>
        <v>7D1F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80.270270270270316</v>
      </c>
      <c r="E35">
        <f t="shared" si="0"/>
        <v>0.98561591034770857</v>
      </c>
      <c r="F35">
        <f t="shared" si="1"/>
        <v>32295.676534363367</v>
      </c>
      <c r="G35" t="str">
        <f t="shared" si="2"/>
        <v>7E27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82.702702702702751</v>
      </c>
      <c r="E36">
        <f t="shared" si="0"/>
        <v>0.99190043525887694</v>
      </c>
      <c r="F36">
        <f t="shared" si="1"/>
        <v>32501.60156212762</v>
      </c>
      <c r="G36" t="str">
        <f t="shared" si="2"/>
        <v>7EF5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85.135135135135187</v>
      </c>
      <c r="E37">
        <f t="shared" si="0"/>
        <v>0.99639748854252652</v>
      </c>
      <c r="F37">
        <f t="shared" si="1"/>
        <v>32648.956507072966</v>
      </c>
      <c r="G37" t="str">
        <f t="shared" si="2"/>
        <v>7F88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87.567567567567622</v>
      </c>
      <c r="E38">
        <f t="shared" si="0"/>
        <v>0.99909896620468153</v>
      </c>
      <c r="F38">
        <f t="shared" si="1"/>
        <v>32737.475825628801</v>
      </c>
      <c r="G38" t="str">
        <f t="shared" si="2"/>
        <v>7FE1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90.000000000000057</v>
      </c>
      <c r="E39">
        <f t="shared" si="0"/>
        <v>1</v>
      </c>
      <c r="F39">
        <f t="shared" si="1"/>
        <v>32767</v>
      </c>
      <c r="G39" t="str">
        <f t="shared" si="2"/>
        <v>7FFF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92.432432432432492</v>
      </c>
      <c r="E40">
        <f t="shared" si="0"/>
        <v>0.99909896620468142</v>
      </c>
      <c r="F40">
        <f t="shared" si="1"/>
        <v>32737.475825628797</v>
      </c>
      <c r="G40" t="str">
        <f t="shared" si="2"/>
        <v>7FE1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94.864864864864927</v>
      </c>
      <c r="E41">
        <f t="shared" si="0"/>
        <v>0.99639748854252641</v>
      </c>
      <c r="F41">
        <f t="shared" si="1"/>
        <v>32648.956507072962</v>
      </c>
      <c r="G41" t="str">
        <f t="shared" si="2"/>
        <v>7F88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97.297297297297362</v>
      </c>
      <c r="E42">
        <f t="shared" si="0"/>
        <v>0.99190043525887672</v>
      </c>
      <c r="F42">
        <f t="shared" si="1"/>
        <v>32501.601562127613</v>
      </c>
      <c r="G42" t="str">
        <f t="shared" si="2"/>
        <v>7EF5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99.729729729729797</v>
      </c>
      <c r="E43">
        <f t="shared" si="0"/>
        <v>0.98561591034770824</v>
      </c>
      <c r="F43">
        <f t="shared" si="1"/>
        <v>32295.676534363356</v>
      </c>
      <c r="G43" t="str">
        <f t="shared" si="2"/>
        <v>7E27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102.16216216216223</v>
      </c>
      <c r="E44">
        <f t="shared" si="0"/>
        <v>0.97755523894768592</v>
      </c>
      <c r="F44">
        <f t="shared" si="1"/>
        <v>32031.552514598825</v>
      </c>
      <c r="G44" t="str">
        <f t="shared" si="2"/>
        <v>7D1F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104.59459459459467</v>
      </c>
      <c r="E45">
        <f t="shared" si="0"/>
        <v>0.96773294693349854</v>
      </c>
      <c r="F45">
        <f t="shared" si="1"/>
        <v>31709.705472169946</v>
      </c>
      <c r="G45" t="str">
        <f t="shared" si="2"/>
        <v>7BDD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107.0270270270271</v>
      </c>
      <c r="E46">
        <f t="shared" si="0"/>
        <v>0.95616673473925051</v>
      </c>
      <c r="F46">
        <f t="shared" si="1"/>
        <v>31330.71539720102</v>
      </c>
      <c r="G46" t="str">
        <f t="shared" si="2"/>
        <v>7A62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109.45945945945954</v>
      </c>
      <c r="E47">
        <f t="shared" si="0"/>
        <v>0.94287744546108376</v>
      </c>
      <c r="F47">
        <f t="shared" si="1"/>
        <v>30895.265255423332</v>
      </c>
      <c r="G47" t="str">
        <f t="shared" si="2"/>
        <v>78AF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111.89189189189197</v>
      </c>
      <c r="E48">
        <f t="shared" si="0"/>
        <v>0.92788902729650879</v>
      </c>
      <c r="F48">
        <f t="shared" si="1"/>
        <v>30404.139757424702</v>
      </c>
      <c r="G48" t="str">
        <f t="shared" si="2"/>
        <v>76C4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114.32432432432441</v>
      </c>
      <c r="E49">
        <f t="shared" si="0"/>
        <v>0.91122849038813514</v>
      </c>
      <c r="F49">
        <f t="shared" si="1"/>
        <v>29858.223944548023</v>
      </c>
      <c r="G49" t="str">
        <f t="shared" si="2"/>
        <v>74A2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116.75675675675684</v>
      </c>
      <c r="E50">
        <f t="shared" si="0"/>
        <v>0.89292585814956782</v>
      </c>
      <c r="F50">
        <f t="shared" si="1"/>
        <v>29258.50159398689</v>
      </c>
      <c r="G50" t="str">
        <f t="shared" si="2"/>
        <v>724A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119.18918918918928</v>
      </c>
      <c r="E51">
        <f t="shared" si="0"/>
        <v>0.87301411316118738</v>
      </c>
      <c r="F51">
        <f t="shared" si="1"/>
        <v>28606.053445952628</v>
      </c>
      <c r="G51" t="str">
        <f t="shared" si="2"/>
        <v>6FBE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121.62162162162171</v>
      </c>
      <c r="E52">
        <f t="shared" si="0"/>
        <v>0.8515291377333104</v>
      </c>
      <c r="F52">
        <f t="shared" si="1"/>
        <v>27902.055256107382</v>
      </c>
      <c r="G52" t="str">
        <f t="shared" si="2"/>
        <v>6CFE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124.05405405405415</v>
      </c>
      <c r="E53">
        <f t="shared" si="0"/>
        <v>0.82850964924384118</v>
      </c>
      <c r="F53">
        <f t="shared" si="1"/>
        <v>27147.775676772944</v>
      </c>
      <c r="G53" t="str">
        <f t="shared" si="2"/>
        <v>6A0B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126.48648648648658</v>
      </c>
      <c r="E54">
        <f t="shared" si="0"/>
        <v>0.80399713036693943</v>
      </c>
      <c r="F54">
        <f t="shared" si="1"/>
        <v>26344.573970733505</v>
      </c>
      <c r="G54" t="str">
        <f t="shared" si="2"/>
        <v>66E8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128.91891891891902</v>
      </c>
      <c r="E55">
        <f t="shared" si="0"/>
        <v>0.7780357543184383</v>
      </c>
      <c r="F55">
        <f t="shared" si="1"/>
        <v>25493.897561752266</v>
      </c>
      <c r="G55" t="str">
        <f t="shared" si="2"/>
        <v>6395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131.35135135135144</v>
      </c>
      <c r="E56">
        <f t="shared" si="0"/>
        <v>0.75067230525272333</v>
      </c>
      <c r="F56">
        <f t="shared" si="1"/>
        <v>24597.279426215984</v>
      </c>
      <c r="G56" t="str">
        <f t="shared" si="2"/>
        <v>6015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133.78378378378386</v>
      </c>
      <c r="E57">
        <f t="shared" si="0"/>
        <v>0.72195609395452365</v>
      </c>
      <c r="F57">
        <f t="shared" si="1"/>
        <v>23656.335330607875</v>
      </c>
      <c r="G57" t="str">
        <f t="shared" si="2"/>
        <v>5C68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136.21621621621628</v>
      </c>
      <c r="E58">
        <f t="shared" si="0"/>
        <v>0.69193886897754531</v>
      </c>
      <c r="F58">
        <f t="shared" si="1"/>
        <v>22672.760919787226</v>
      </c>
      <c r="G58" t="str">
        <f t="shared" si="2"/>
        <v>5890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138.6486486486487</v>
      </c>
      <c r="E59">
        <f t="shared" si="0"/>
        <v>0.66067472339008071</v>
      </c>
      <c r="F59">
        <f t="shared" si="1"/>
        <v>21648.328661322776</v>
      </c>
      <c r="G59" t="str">
        <f t="shared" si="2"/>
        <v>5490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141.08108108108112</v>
      </c>
      <c r="E60">
        <f t="shared" si="0"/>
        <v>0.62821999729564182</v>
      </c>
      <c r="F60">
        <f t="shared" si="1"/>
        <v>20584.884651386295</v>
      </c>
      <c r="G60" t="str">
        <f t="shared" si="2"/>
        <v>5068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143.51351351351354</v>
      </c>
      <c r="E61">
        <f t="shared" si="0"/>
        <v>0.59463317630428603</v>
      </c>
      <c r="F61">
        <f t="shared" si="1"/>
        <v>19484.34528796254</v>
      </c>
      <c r="G61" t="str">
        <f t="shared" si="2"/>
        <v>4C1C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145.94594594594597</v>
      </c>
      <c r="E62">
        <f t="shared" si="0"/>
        <v>0.5599747861375951</v>
      </c>
      <c r="F62">
        <f t="shared" si="1"/>
        <v>18348.693817370578</v>
      </c>
      <c r="G62" t="str">
        <f t="shared" si="2"/>
        <v>47AC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148.37837837837839</v>
      </c>
      <c r="E63">
        <f t="shared" si="0"/>
        <v>0.52430728355723166</v>
      </c>
      <c r="F63">
        <f t="shared" si="1"/>
        <v>17179.976760319809</v>
      </c>
      <c r="G63" t="str">
        <f t="shared" si="2"/>
        <v>431B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150.81081081081081</v>
      </c>
      <c r="E64">
        <f t="shared" si="0"/>
        <v>0.48769494381363448</v>
      </c>
      <c r="F64">
        <f t="shared" si="1"/>
        <v>15980.300223941362</v>
      </c>
      <c r="G64" t="str">
        <f t="shared" si="2"/>
        <v>3E6C</v>
      </c>
      <c r="H64" t="str">
        <f t="shared" si="3"/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153.24324324324323</v>
      </c>
      <c r="E65">
        <f t="shared" si="0"/>
        <v>0.45020374481767356</v>
      </c>
      <c r="F65">
        <f t="shared" si="1"/>
        <v>14751.826106440709</v>
      </c>
      <c r="G65" t="str">
        <f t="shared" si="2"/>
        <v>399F</v>
      </c>
      <c r="H65" t="str">
        <f t="shared" si="3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155.67567567567565</v>
      </c>
      <c r="E66">
        <f t="shared" si="0"/>
        <v>0.41190124824399327</v>
      </c>
      <c r="F66">
        <f t="shared" si="1"/>
        <v>13496.768201210927</v>
      </c>
      <c r="G66" t="str">
        <f t="shared" si="2"/>
        <v>34B8</v>
      </c>
      <c r="H66" t="str">
        <f t="shared" si="3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158.10810810810807</v>
      </c>
      <c r="E67">
        <f t="shared" ref="E67:E90" si="7">SIN(RADIANS(D67))</f>
        <v>0.37285647778030911</v>
      </c>
      <c r="F67">
        <f t="shared" ref="F67:F90" si="8">IF(E67&gt;=0, E67*32767, E67*32767+32767*2)</f>
        <v>12217.388207427388</v>
      </c>
      <c r="G67" t="str">
        <f t="shared" ref="G67:G75" si="9">DEC2HEX(F67,4)</f>
        <v>2FB9</v>
      </c>
      <c r="H67" t="str">
        <f t="shared" ref="H67:H90" si="10">DEC2BIN(A67, 7)</f>
        <v>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D67+360/148</f>
        <v>160.54054054054049</v>
      </c>
      <c r="E68">
        <f t="shared" si="7"/>
        <v>0.3331397947420584</v>
      </c>
      <c r="F68">
        <f t="shared" si="8"/>
        <v>10915.991654313028</v>
      </c>
      <c r="G68" t="str">
        <f t="shared" si="9"/>
        <v>2AA3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162.97297297297291</v>
      </c>
      <c r="E69">
        <f t="shared" si="7"/>
        <v>0.29282277127655154</v>
      </c>
      <c r="F69">
        <f t="shared" si="8"/>
        <v>9594.9237464187645</v>
      </c>
      <c r="G69" t="str">
        <f t="shared" si="9"/>
        <v>257A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165.40540540540533</v>
      </c>
      <c r="E70">
        <f t="shared" si="7"/>
        <v>0.2519780613851263</v>
      </c>
      <c r="F70">
        <f t="shared" si="8"/>
        <v>8256.5651374064328</v>
      </c>
      <c r="G70" t="str">
        <f t="shared" si="9"/>
        <v>2040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167.83783783783775</v>
      </c>
      <c r="E71">
        <f t="shared" si="7"/>
        <v>0.21067926999572778</v>
      </c>
      <c r="F71">
        <f t="shared" si="8"/>
        <v>6903.3276399500119</v>
      </c>
      <c r="G71" t="str">
        <f t="shared" si="9"/>
        <v>1AF7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170.27027027027017</v>
      </c>
      <c r="E72">
        <f t="shared" si="7"/>
        <v>0.16900082032185088</v>
      </c>
      <c r="F72">
        <f t="shared" si="8"/>
        <v>5537.6498794860872</v>
      </c>
      <c r="G72" t="str">
        <f t="shared" si="9"/>
        <v>15A1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172.7027027027026</v>
      </c>
      <c r="E73">
        <f t="shared" si="7"/>
        <v>0.12701781974688048</v>
      </c>
      <c r="F73">
        <f t="shared" si="8"/>
        <v>4161.992899646033</v>
      </c>
      <c r="G73" t="str">
        <f t="shared" si="9"/>
        <v>1041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175.13513513513502</v>
      </c>
      <c r="E74">
        <f t="shared" si="7"/>
        <v>8.4805924475511274E-2</v>
      </c>
      <c r="F74">
        <f t="shared" si="8"/>
        <v>2778.835727289078</v>
      </c>
      <c r="G74" t="str">
        <f t="shared" si="9"/>
        <v>0ADA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177.56756756756744</v>
      </c>
      <c r="E75">
        <f t="shared" si="7"/>
        <v>4.2441203196150738E-2</v>
      </c>
      <c r="F75">
        <f t="shared" si="8"/>
        <v>1390.6709051282712</v>
      </c>
      <c r="G75" t="str">
        <f t="shared" si="9"/>
        <v>056E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179.99999999999986</v>
      </c>
      <c r="E76">
        <f t="shared" ref="E76:E139" si="14">SIN(RADIANS(D76))</f>
        <v>2.3429608947411751E-15</v>
      </c>
      <c r="F76">
        <f t="shared" ref="F76:F139" si="15">IF(E76&gt;=0, E76*32767, E76*32767+32767*2)</f>
        <v>7.6771799637984084E-11</v>
      </c>
      <c r="G76" t="str">
        <f t="shared" ref="G76:G139" si="16">DEC2HEX(F76,4)</f>
        <v>0000</v>
      </c>
      <c r="H76" t="str">
        <f t="shared" ref="H76:H139" si="17">DEC2BIN(A76, 7)</f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182.43243243243228</v>
      </c>
      <c r="E77">
        <f t="shared" si="14"/>
        <v>-4.2441203196145617E-2</v>
      </c>
      <c r="F77">
        <f t="shared" si="15"/>
        <v>64143.329094871893</v>
      </c>
      <c r="G77" t="str">
        <f t="shared" si="16"/>
        <v>FA8F</v>
      </c>
      <c r="H77" t="str">
        <f t="shared" si="17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184.8648648648647</v>
      </c>
      <c r="E78">
        <f t="shared" si="14"/>
        <v>-8.4805924475506153E-2</v>
      </c>
      <c r="F78">
        <f t="shared" si="15"/>
        <v>62755.164272711088</v>
      </c>
      <c r="G78" t="str">
        <f t="shared" si="16"/>
        <v>F523</v>
      </c>
      <c r="H78" t="str">
        <f t="shared" si="17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187.29729729729712</v>
      </c>
      <c r="E79">
        <f t="shared" si="14"/>
        <v>-0.12701781974687582</v>
      </c>
      <c r="F79">
        <f t="shared" si="15"/>
        <v>61372.007100354123</v>
      </c>
      <c r="G79" t="str">
        <f t="shared" si="16"/>
        <v>EFBC</v>
      </c>
      <c r="H79" t="str">
        <f t="shared" si="17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189.72972972972954</v>
      </c>
      <c r="E80">
        <f t="shared" si="14"/>
        <v>-0.16900082032184582</v>
      </c>
      <c r="F80">
        <f t="shared" si="15"/>
        <v>59996.350120514078</v>
      </c>
      <c r="G80" t="str">
        <f t="shared" si="16"/>
        <v>EA5C</v>
      </c>
      <c r="H80" t="str">
        <f t="shared" si="17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192.16216216216196</v>
      </c>
      <c r="E81">
        <f t="shared" si="14"/>
        <v>-0.21067926999572276</v>
      </c>
      <c r="F81">
        <f t="shared" si="15"/>
        <v>58630.67236005015</v>
      </c>
      <c r="G81" t="str">
        <f t="shared" si="16"/>
        <v>E506</v>
      </c>
      <c r="H81" t="str">
        <f t="shared" si="17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194.59459459459438</v>
      </c>
      <c r="E82">
        <f t="shared" si="14"/>
        <v>-0.25197806138512174</v>
      </c>
      <c r="F82">
        <f t="shared" si="15"/>
        <v>57277.434862593713</v>
      </c>
      <c r="G82" t="str">
        <f t="shared" si="16"/>
        <v>DFBD</v>
      </c>
      <c r="H82" t="str">
        <f t="shared" si="17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197.0270270270268</v>
      </c>
      <c r="E83">
        <f t="shared" si="14"/>
        <v>-0.29282277127654666</v>
      </c>
      <c r="F83">
        <f t="shared" si="15"/>
        <v>55939.076253581399</v>
      </c>
      <c r="G83" t="str">
        <f t="shared" si="16"/>
        <v>DA83</v>
      </c>
      <c r="H83" t="str">
        <f t="shared" si="17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199.45945945945923</v>
      </c>
      <c r="E84">
        <f t="shared" si="14"/>
        <v>-0.33313979474205357</v>
      </c>
      <c r="F84">
        <f t="shared" si="15"/>
        <v>54618.008345687129</v>
      </c>
      <c r="G84" t="str">
        <f t="shared" si="16"/>
        <v>D55A</v>
      </c>
      <c r="H84" t="str">
        <f t="shared" si="17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201.89189189189165</v>
      </c>
      <c r="E85">
        <f t="shared" si="14"/>
        <v>-0.37285647778030473</v>
      </c>
      <c r="F85">
        <f t="shared" si="15"/>
        <v>53316.611792572759</v>
      </c>
      <c r="G85" t="str">
        <f t="shared" si="16"/>
        <v>D044</v>
      </c>
      <c r="H85" t="str">
        <f t="shared" si="17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204.32432432432407</v>
      </c>
      <c r="E86">
        <f t="shared" si="14"/>
        <v>-0.41190124824398855</v>
      </c>
      <c r="F86">
        <f t="shared" si="15"/>
        <v>52037.231798789231</v>
      </c>
      <c r="G86" t="str">
        <f t="shared" si="16"/>
        <v>CB45</v>
      </c>
      <c r="H86" t="str">
        <f t="shared" si="17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206.75675675675649</v>
      </c>
      <c r="E87">
        <f t="shared" si="14"/>
        <v>-0.45020374481766895</v>
      </c>
      <c r="F87">
        <f t="shared" si="15"/>
        <v>50782.17389355944</v>
      </c>
      <c r="G87" t="str">
        <f t="shared" si="16"/>
        <v>C65E</v>
      </c>
      <c r="H87" t="str">
        <f t="shared" si="17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209.18918918918891</v>
      </c>
      <c r="E88">
        <f t="shared" si="14"/>
        <v>-0.48769494381363038</v>
      </c>
      <c r="F88">
        <f t="shared" si="15"/>
        <v>49553.699776058769</v>
      </c>
      <c r="G88" t="str">
        <f t="shared" si="16"/>
        <v>C191</v>
      </c>
      <c r="H88" t="str">
        <f t="shared" si="17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211.62162162162133</v>
      </c>
      <c r="E89">
        <f t="shared" si="14"/>
        <v>-0.52430728355722733</v>
      </c>
      <c r="F89">
        <f t="shared" si="15"/>
        <v>48354.023239680333</v>
      </c>
      <c r="G89" t="str">
        <f t="shared" si="16"/>
        <v>BCE2</v>
      </c>
      <c r="H89" t="str">
        <f t="shared" si="17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214.05405405405375</v>
      </c>
      <c r="E90">
        <f t="shared" si="14"/>
        <v>-0.55997478613759089</v>
      </c>
      <c r="F90">
        <f t="shared" si="15"/>
        <v>47185.30618262956</v>
      </c>
      <c r="G90" t="str">
        <f t="shared" si="16"/>
        <v>B851</v>
      </c>
      <c r="H90" t="str">
        <f t="shared" si="17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216.48648648648617</v>
      </c>
      <c r="E91">
        <f t="shared" si="14"/>
        <v>-0.59463317630428225</v>
      </c>
      <c r="F91">
        <f t="shared" si="15"/>
        <v>46049.654712037584</v>
      </c>
      <c r="G91" t="str">
        <f t="shared" si="16"/>
        <v>B3E1</v>
      </c>
      <c r="H91" t="str">
        <f t="shared" si="17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218.91891891891859</v>
      </c>
      <c r="E92">
        <f t="shared" si="14"/>
        <v>-0.62821999729563782</v>
      </c>
      <c r="F92">
        <f t="shared" si="15"/>
        <v>44949.115348613836</v>
      </c>
      <c r="G92" t="str">
        <f t="shared" si="16"/>
        <v>AF95</v>
      </c>
      <c r="H92" t="str">
        <f t="shared" si="17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221.35135135135101</v>
      </c>
      <c r="E93">
        <f t="shared" si="14"/>
        <v>-0.66067472339007693</v>
      </c>
      <c r="F93">
        <f t="shared" si="15"/>
        <v>43885.671338677348</v>
      </c>
      <c r="G93" t="str">
        <f t="shared" si="16"/>
        <v>AB6D</v>
      </c>
      <c r="H93" t="str">
        <f t="shared" si="17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223.78378378378343</v>
      </c>
      <c r="E94">
        <f t="shared" si="14"/>
        <v>-0.69193886897754187</v>
      </c>
      <c r="F94">
        <f t="shared" si="15"/>
        <v>42861.239080212887</v>
      </c>
      <c r="G94" t="str">
        <f t="shared" si="16"/>
        <v>A76D</v>
      </c>
      <c r="H94" t="str">
        <f t="shared" si="17"/>
        <v>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226.21621621621586</v>
      </c>
      <c r="E95">
        <f t="shared" si="14"/>
        <v>-0.7219560939545201</v>
      </c>
      <c r="F95">
        <f t="shared" si="15"/>
        <v>41877.664669392238</v>
      </c>
      <c r="G95" t="str">
        <f t="shared" si="16"/>
        <v>A395</v>
      </c>
      <c r="H95" t="str">
        <f t="shared" si="17"/>
        <v>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228.64864864864828</v>
      </c>
      <c r="E96">
        <f t="shared" si="14"/>
        <v>-0.75067230525272</v>
      </c>
      <c r="F96">
        <f t="shared" si="15"/>
        <v>40936.720573784129</v>
      </c>
      <c r="G96" t="str">
        <f t="shared" si="16"/>
        <v>9FE8</v>
      </c>
      <c r="H96" t="str">
        <f t="shared" si="17"/>
        <v>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231.0810810810807</v>
      </c>
      <c r="E97">
        <f t="shared" si="14"/>
        <v>-0.77803575431843508</v>
      </c>
      <c r="F97">
        <f t="shared" si="15"/>
        <v>40040.102438247835</v>
      </c>
      <c r="G97" t="str">
        <f t="shared" si="16"/>
        <v>9C68</v>
      </c>
      <c r="H97" t="str">
        <f t="shared" si="17"/>
        <v>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233.51351351351312</v>
      </c>
      <c r="E98">
        <f t="shared" si="14"/>
        <v>-0.80399713036693643</v>
      </c>
      <c r="F98">
        <f t="shared" si="15"/>
        <v>39189.426029266593</v>
      </c>
      <c r="G98" t="str">
        <f t="shared" si="16"/>
        <v>9915</v>
      </c>
      <c r="H98" t="str">
        <f t="shared" si="17"/>
        <v>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235.94594594594554</v>
      </c>
      <c r="E99">
        <f t="shared" si="14"/>
        <v>-0.8285096492438383</v>
      </c>
      <c r="F99">
        <f t="shared" si="15"/>
        <v>38386.22432322715</v>
      </c>
      <c r="G99" t="str">
        <f t="shared" si="16"/>
        <v>95F2</v>
      </c>
      <c r="H99" t="str">
        <f t="shared" si="17"/>
        <v>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238.37837837837796</v>
      </c>
      <c r="E100">
        <f t="shared" si="14"/>
        <v>-0.8515291377333073</v>
      </c>
      <c r="F100">
        <f t="shared" si="15"/>
        <v>37631.944743892716</v>
      </c>
      <c r="G100" t="str">
        <f t="shared" si="16"/>
        <v>92FF</v>
      </c>
      <c r="H100" t="str">
        <f t="shared" si="17"/>
        <v>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240.81081081081038</v>
      </c>
      <c r="E101">
        <f t="shared" si="14"/>
        <v>-0.87301411316118449</v>
      </c>
      <c r="F101">
        <f t="shared" si="15"/>
        <v>36927.946554047463</v>
      </c>
      <c r="G101" t="str">
        <f t="shared" si="16"/>
        <v>903F</v>
      </c>
      <c r="H101" t="str">
        <f t="shared" si="17"/>
        <v>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243.2432432432428</v>
      </c>
      <c r="E102">
        <f t="shared" si="14"/>
        <v>-0.89292585814956515</v>
      </c>
      <c r="F102">
        <f t="shared" si="15"/>
        <v>36275.498406013197</v>
      </c>
      <c r="G102" t="str">
        <f t="shared" si="16"/>
        <v>8DB3</v>
      </c>
      <c r="H102" t="str">
        <f t="shared" si="17"/>
        <v>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245.67567567567522</v>
      </c>
      <c r="E103">
        <f t="shared" si="14"/>
        <v>-0.91122849038813236</v>
      </c>
      <c r="F103">
        <f t="shared" si="15"/>
        <v>35675.776055452065</v>
      </c>
      <c r="G103" t="str">
        <f t="shared" si="16"/>
        <v>8B5B</v>
      </c>
      <c r="H103" t="str">
        <f t="shared" si="17"/>
        <v>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248.10810810810764</v>
      </c>
      <c r="E104">
        <f t="shared" si="14"/>
        <v>-0.92788902729650624</v>
      </c>
      <c r="F104">
        <f t="shared" si="15"/>
        <v>35129.860242575378</v>
      </c>
      <c r="G104" t="str">
        <f t="shared" si="16"/>
        <v>8939</v>
      </c>
      <c r="H104" t="str">
        <f t="shared" si="17"/>
        <v>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250.54054054054006</v>
      </c>
      <c r="E105">
        <f t="shared" si="14"/>
        <v>-0.94287744546108154</v>
      </c>
      <c r="F105">
        <f t="shared" si="15"/>
        <v>34638.734744576737</v>
      </c>
      <c r="G105" t="str">
        <f t="shared" si="16"/>
        <v>874E</v>
      </c>
      <c r="H105" t="str">
        <f t="shared" si="17"/>
        <v>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252.97297297297249</v>
      </c>
      <c r="E106">
        <f t="shared" si="14"/>
        <v>-0.9561667347392484</v>
      </c>
      <c r="F106">
        <f t="shared" si="15"/>
        <v>34203.284602799045</v>
      </c>
      <c r="G106" t="str">
        <f t="shared" si="16"/>
        <v>859B</v>
      </c>
      <c r="H106" t="str">
        <f t="shared" si="17"/>
        <v>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255.40540540540491</v>
      </c>
      <c r="E107">
        <f t="shared" si="14"/>
        <v>-0.96773294693349665</v>
      </c>
      <c r="F107">
        <f t="shared" si="15"/>
        <v>33824.294527830119</v>
      </c>
      <c r="G107" t="str">
        <f t="shared" si="16"/>
        <v>8420</v>
      </c>
      <c r="H107" t="str">
        <f t="shared" si="17"/>
        <v>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257.83783783783736</v>
      </c>
      <c r="E108">
        <f t="shared" si="14"/>
        <v>-0.97755523894768437</v>
      </c>
      <c r="F108">
        <f t="shared" si="15"/>
        <v>33502.447485401222</v>
      </c>
      <c r="G108" t="str">
        <f t="shared" si="16"/>
        <v>82DE</v>
      </c>
      <c r="H108" t="str">
        <f t="shared" si="17"/>
        <v>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260.2702702702698</v>
      </c>
      <c r="E109">
        <f t="shared" si="14"/>
        <v>-0.98561591034770701</v>
      </c>
      <c r="F109">
        <f t="shared" si="15"/>
        <v>33238.323465636684</v>
      </c>
      <c r="G109" t="str">
        <f t="shared" si="16"/>
        <v>81D6</v>
      </c>
      <c r="H109" t="str">
        <f t="shared" si="17"/>
        <v>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262.70270270270225</v>
      </c>
      <c r="E110">
        <f t="shared" si="14"/>
        <v>-0.99190043525887595</v>
      </c>
      <c r="F110">
        <f t="shared" si="15"/>
        <v>33032.398437872413</v>
      </c>
      <c r="G110" t="str">
        <f t="shared" si="16"/>
        <v>8108</v>
      </c>
      <c r="H110" t="str">
        <f t="shared" si="17"/>
        <v>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265.1351351351347</v>
      </c>
      <c r="E111">
        <f t="shared" si="14"/>
        <v>-0.99639748854252586</v>
      </c>
      <c r="F111">
        <f t="shared" si="15"/>
        <v>32885.043492927056</v>
      </c>
      <c r="G111" t="str">
        <f t="shared" si="16"/>
        <v>8075</v>
      </c>
      <c r="H111" t="str">
        <f t="shared" si="17"/>
        <v>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267.56756756756715</v>
      </c>
      <c r="E112">
        <f t="shared" si="14"/>
        <v>-0.99909896620468119</v>
      </c>
      <c r="F112">
        <f t="shared" si="15"/>
        <v>32796.52417437121</v>
      </c>
      <c r="G112" t="str">
        <f t="shared" si="16"/>
        <v>801C</v>
      </c>
      <c r="H112" t="str">
        <f t="shared" si="17"/>
        <v>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269.9999999999996</v>
      </c>
      <c r="E113">
        <f t="shared" si="14"/>
        <v>-1</v>
      </c>
      <c r="F113">
        <f t="shared" si="15"/>
        <v>32767</v>
      </c>
      <c r="G113" t="str">
        <f t="shared" si="16"/>
        <v>7FFF</v>
      </c>
      <c r="H113" t="str">
        <f t="shared" si="17"/>
        <v>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272.43243243243205</v>
      </c>
      <c r="E114">
        <f t="shared" si="14"/>
        <v>-0.99909896620468175</v>
      </c>
      <c r="F114">
        <f t="shared" si="15"/>
        <v>32796.524174371196</v>
      </c>
      <c r="G114" t="str">
        <f t="shared" si="16"/>
        <v>801C</v>
      </c>
      <c r="H114" t="str">
        <f t="shared" si="17"/>
        <v>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274.8648648648645</v>
      </c>
      <c r="E115">
        <f t="shared" si="14"/>
        <v>-0.99639748854252708</v>
      </c>
      <c r="F115">
        <f t="shared" si="15"/>
        <v>32885.043492927012</v>
      </c>
      <c r="G115" t="str">
        <f t="shared" si="16"/>
        <v>8075</v>
      </c>
      <c r="H115" t="str">
        <f t="shared" si="17"/>
        <v>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277.29729729729695</v>
      </c>
      <c r="E116">
        <f t="shared" si="14"/>
        <v>-0.99190043525887761</v>
      </c>
      <c r="F116">
        <f t="shared" si="15"/>
        <v>33032.398437872354</v>
      </c>
      <c r="G116" t="str">
        <f t="shared" si="16"/>
        <v>8108</v>
      </c>
      <c r="H116" t="str">
        <f t="shared" si="17"/>
        <v>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279.7297297297294</v>
      </c>
      <c r="E117">
        <f t="shared" si="14"/>
        <v>-0.98561591034770946</v>
      </c>
      <c r="F117">
        <f t="shared" si="15"/>
        <v>33238.323465636604</v>
      </c>
      <c r="G117" t="str">
        <f t="shared" si="16"/>
        <v>81D6</v>
      </c>
      <c r="H117" t="str">
        <f t="shared" si="17"/>
        <v>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282.16216216216185</v>
      </c>
      <c r="E118">
        <f t="shared" si="14"/>
        <v>-0.97755523894768748</v>
      </c>
      <c r="F118">
        <f t="shared" si="15"/>
        <v>33502.447485401121</v>
      </c>
      <c r="G118" t="str">
        <f t="shared" si="16"/>
        <v>82DE</v>
      </c>
      <c r="H118" t="str">
        <f t="shared" si="17"/>
        <v>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284.5945945945943</v>
      </c>
      <c r="E119">
        <f t="shared" si="14"/>
        <v>-0.96773294693350009</v>
      </c>
      <c r="F119">
        <f t="shared" si="15"/>
        <v>33824.294527830003</v>
      </c>
      <c r="G119" t="str">
        <f t="shared" si="16"/>
        <v>8420</v>
      </c>
      <c r="H119" t="str">
        <f t="shared" si="17"/>
        <v>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287.02702702702675</v>
      </c>
      <c r="E120">
        <f t="shared" si="14"/>
        <v>-0.9561667347392524</v>
      </c>
      <c r="F120">
        <f t="shared" si="15"/>
        <v>34203.284602798914</v>
      </c>
      <c r="G120" t="str">
        <f t="shared" si="16"/>
        <v>859B</v>
      </c>
      <c r="H120" t="str">
        <f t="shared" si="17"/>
        <v>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289.4594594594592</v>
      </c>
      <c r="E121">
        <f t="shared" si="14"/>
        <v>-0.94287744546108576</v>
      </c>
      <c r="F121">
        <f t="shared" si="15"/>
        <v>34638.734744576606</v>
      </c>
      <c r="G121" t="str">
        <f t="shared" si="16"/>
        <v>874E</v>
      </c>
      <c r="H121" t="str">
        <f t="shared" si="17"/>
        <v>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291.89189189189165</v>
      </c>
      <c r="E122">
        <f t="shared" si="14"/>
        <v>-0.92788902729651102</v>
      </c>
      <c r="F122">
        <f t="shared" si="15"/>
        <v>35129.860242575225</v>
      </c>
      <c r="G122" t="str">
        <f t="shared" si="16"/>
        <v>8939</v>
      </c>
      <c r="H122" t="str">
        <f t="shared" si="17"/>
        <v>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294.3243243243241</v>
      </c>
      <c r="E123">
        <f t="shared" si="14"/>
        <v>-0.91122849038813725</v>
      </c>
      <c r="F123">
        <f t="shared" si="15"/>
        <v>35675.776055451905</v>
      </c>
      <c r="G123" t="str">
        <f t="shared" si="16"/>
        <v>8B5B</v>
      </c>
      <c r="H123" t="str">
        <f t="shared" si="17"/>
        <v>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296.75675675675654</v>
      </c>
      <c r="E124">
        <f t="shared" si="14"/>
        <v>-0.89292585814957015</v>
      </c>
      <c r="F124">
        <f t="shared" si="15"/>
        <v>36275.498406013037</v>
      </c>
      <c r="G124" t="str">
        <f t="shared" si="16"/>
        <v>8DB3</v>
      </c>
      <c r="H124" t="str">
        <f t="shared" si="17"/>
        <v>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299.18918918918899</v>
      </c>
      <c r="E125">
        <f t="shared" si="14"/>
        <v>-0.87301411316118982</v>
      </c>
      <c r="F125">
        <f t="shared" si="15"/>
        <v>36927.946554047288</v>
      </c>
      <c r="G125" t="str">
        <f t="shared" si="16"/>
        <v>903F</v>
      </c>
      <c r="H125" t="str">
        <f t="shared" si="17"/>
        <v>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301.62162162162144</v>
      </c>
      <c r="E126">
        <f t="shared" si="14"/>
        <v>-0.85152913773331307</v>
      </c>
      <c r="F126">
        <f t="shared" si="15"/>
        <v>37631.944743892527</v>
      </c>
      <c r="G126" t="str">
        <f t="shared" si="16"/>
        <v>92FF</v>
      </c>
      <c r="H126" t="str">
        <f t="shared" si="17"/>
        <v>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304.05405405405389</v>
      </c>
      <c r="E127">
        <f t="shared" si="14"/>
        <v>-0.82850964924384396</v>
      </c>
      <c r="F127">
        <f t="shared" si="15"/>
        <v>38386.224323226968</v>
      </c>
      <c r="G127" t="str">
        <f t="shared" si="16"/>
        <v>95F2</v>
      </c>
      <c r="H127" t="str">
        <f t="shared" si="17"/>
        <v>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306.48648648648634</v>
      </c>
      <c r="E128">
        <f t="shared" si="14"/>
        <v>-0.80399713036694187</v>
      </c>
      <c r="F128">
        <f t="shared" si="15"/>
        <v>39189.426029266411</v>
      </c>
      <c r="G128" t="str">
        <f t="shared" si="16"/>
        <v>9915</v>
      </c>
      <c r="H128" t="str">
        <f t="shared" si="17"/>
        <v>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308.91891891891879</v>
      </c>
      <c r="E129">
        <f t="shared" si="14"/>
        <v>-0.77803575431844085</v>
      </c>
      <c r="F129">
        <f t="shared" si="15"/>
        <v>40040.102438247646</v>
      </c>
      <c r="G129" t="str">
        <f t="shared" si="16"/>
        <v>9C68</v>
      </c>
      <c r="H129" t="str">
        <f t="shared" si="17"/>
        <v>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311.35135135135124</v>
      </c>
      <c r="E130">
        <f t="shared" si="14"/>
        <v>-0.75067230525272577</v>
      </c>
      <c r="F130">
        <f t="shared" si="15"/>
        <v>40936.720573783939</v>
      </c>
      <c r="G130" t="str">
        <f t="shared" si="16"/>
        <v>9FE8</v>
      </c>
      <c r="H130" t="e">
        <f t="shared" si="17"/>
        <v>#NUM!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313.78378378378369</v>
      </c>
      <c r="E131">
        <f t="shared" si="14"/>
        <v>-0.72195609395452587</v>
      </c>
      <c r="F131">
        <f t="shared" si="15"/>
        <v>41877.664669392048</v>
      </c>
      <c r="G131" t="str">
        <f t="shared" si="16"/>
        <v>A395</v>
      </c>
      <c r="H131" t="e">
        <f t="shared" si="17"/>
        <v>#NUM!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D131+360/148</f>
        <v>316.21621621621614</v>
      </c>
      <c r="E132">
        <f t="shared" si="14"/>
        <v>-0.69193886897754697</v>
      </c>
      <c r="F132">
        <f t="shared" si="15"/>
        <v>42861.239080212719</v>
      </c>
      <c r="G132" t="str">
        <f t="shared" si="16"/>
        <v>A76D</v>
      </c>
      <c r="H132" t="e">
        <f t="shared" si="17"/>
        <v>#NUM!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318.64864864864859</v>
      </c>
      <c r="E133">
        <f t="shared" si="14"/>
        <v>-0.66067472339008215</v>
      </c>
      <c r="F133">
        <f t="shared" si="15"/>
        <v>43885.671338677173</v>
      </c>
      <c r="G133" t="str">
        <f t="shared" si="16"/>
        <v>AB6D</v>
      </c>
      <c r="H133" t="e">
        <f t="shared" si="17"/>
        <v>#NUM!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321.08108108108104</v>
      </c>
      <c r="E134">
        <f t="shared" si="14"/>
        <v>-0.62821999729564304</v>
      </c>
      <c r="F134">
        <f t="shared" si="15"/>
        <v>44949.115348613661</v>
      </c>
      <c r="G134" t="str">
        <f t="shared" si="16"/>
        <v>AF95</v>
      </c>
      <c r="H134" t="e">
        <f t="shared" si="17"/>
        <v>#NUM!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323.51351351351349</v>
      </c>
      <c r="E135">
        <f t="shared" si="14"/>
        <v>-0.59463317630428725</v>
      </c>
      <c r="F135">
        <f t="shared" si="15"/>
        <v>46049.654712037416</v>
      </c>
      <c r="G135" t="str">
        <f t="shared" si="16"/>
        <v>B3E1</v>
      </c>
      <c r="H135" t="e">
        <f t="shared" si="17"/>
        <v>#NUM!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325.94594594594594</v>
      </c>
      <c r="E136">
        <f t="shared" si="14"/>
        <v>-0.55997478613759599</v>
      </c>
      <c r="F136">
        <f t="shared" si="15"/>
        <v>47185.306182629392</v>
      </c>
      <c r="G136" t="str">
        <f t="shared" si="16"/>
        <v>B851</v>
      </c>
      <c r="H136" t="e">
        <f t="shared" si="17"/>
        <v>#NUM!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328.37837837837839</v>
      </c>
      <c r="E137">
        <f t="shared" si="14"/>
        <v>-0.52430728355723144</v>
      </c>
      <c r="F137">
        <f t="shared" si="15"/>
        <v>48354.023239680202</v>
      </c>
      <c r="G137" t="str">
        <f t="shared" si="16"/>
        <v>BCE2</v>
      </c>
      <c r="H137" t="e">
        <f t="shared" si="17"/>
        <v>#NUM!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330.81081081081084</v>
      </c>
      <c r="E138">
        <f t="shared" si="14"/>
        <v>-0.48769494381363421</v>
      </c>
      <c r="F138">
        <f t="shared" si="15"/>
        <v>49553.699776058646</v>
      </c>
      <c r="G138" t="str">
        <f t="shared" si="16"/>
        <v>C191</v>
      </c>
      <c r="H138" t="e">
        <f t="shared" si="17"/>
        <v>#NUM!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333.24324324324328</v>
      </c>
      <c r="E139">
        <f t="shared" si="14"/>
        <v>-0.45020374481767284</v>
      </c>
      <c r="F139">
        <f t="shared" si="15"/>
        <v>50782.173893559317</v>
      </c>
      <c r="G139" t="str">
        <f t="shared" si="16"/>
        <v>C65E</v>
      </c>
      <c r="H139" t="e">
        <f t="shared" si="17"/>
        <v>#NUM!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335.67567567567573</v>
      </c>
      <c r="E140">
        <f t="shared" ref="E140:E203" si="21">SIN(RADIANS(D140))</f>
        <v>-0.41190124824399216</v>
      </c>
      <c r="F140">
        <f t="shared" ref="F140:F203" si="22">IF(E140&gt;=0, E140*32767, E140*32767+32767*2)</f>
        <v>52037.231798789107</v>
      </c>
      <c r="G140" t="str">
        <f t="shared" ref="G140:G203" si="23">DEC2HEX(F140,4)</f>
        <v>CB45</v>
      </c>
      <c r="H140" t="e">
        <f t="shared" ref="H140:H203" si="24">DEC2BIN(A140, 7)</f>
        <v>#NUM!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338.10810810810818</v>
      </c>
      <c r="E141">
        <f t="shared" si="21"/>
        <v>-0.37285647778030717</v>
      </c>
      <c r="F141">
        <f t="shared" si="22"/>
        <v>53316.611792572672</v>
      </c>
      <c r="G141" t="str">
        <f t="shared" si="23"/>
        <v>D044</v>
      </c>
      <c r="H141" t="e">
        <f t="shared" si="24"/>
        <v>#NUM!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340.54054054054063</v>
      </c>
      <c r="E142">
        <f t="shared" si="21"/>
        <v>-0.33313979474205602</v>
      </c>
      <c r="F142">
        <f t="shared" si="22"/>
        <v>54618.008345687049</v>
      </c>
      <c r="G142" t="str">
        <f t="shared" si="23"/>
        <v>D55A</v>
      </c>
      <c r="H142" t="e">
        <f t="shared" si="24"/>
        <v>#NUM!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342.97297297297308</v>
      </c>
      <c r="E143">
        <f t="shared" si="21"/>
        <v>-0.29282277127654871</v>
      </c>
      <c r="F143">
        <f t="shared" si="22"/>
        <v>55939.076253581326</v>
      </c>
      <c r="G143" t="str">
        <f t="shared" si="23"/>
        <v>DA83</v>
      </c>
      <c r="H143" t="e">
        <f t="shared" si="24"/>
        <v>#NUM!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345.40540540540553</v>
      </c>
      <c r="E144">
        <f t="shared" si="21"/>
        <v>-0.25197806138512341</v>
      </c>
      <c r="F144">
        <f t="shared" si="22"/>
        <v>57277.434862593662</v>
      </c>
      <c r="G144" t="str">
        <f t="shared" si="23"/>
        <v>DFBD</v>
      </c>
      <c r="H144" t="e">
        <f t="shared" si="24"/>
        <v>#NUM!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347.83783783783798</v>
      </c>
      <c r="E145">
        <f t="shared" si="21"/>
        <v>-0.21067926999572442</v>
      </c>
      <c r="F145">
        <f t="shared" si="22"/>
        <v>58630.672360050099</v>
      </c>
      <c r="G145" t="str">
        <f t="shared" si="23"/>
        <v>E506</v>
      </c>
      <c r="H145" t="e">
        <f t="shared" si="24"/>
        <v>#NUM!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350.27027027027043</v>
      </c>
      <c r="E146">
        <f t="shared" si="21"/>
        <v>-0.16900082032184618</v>
      </c>
      <c r="F146">
        <f t="shared" si="22"/>
        <v>59996.350120514064</v>
      </c>
      <c r="G146" t="str">
        <f t="shared" si="23"/>
        <v>EA5C</v>
      </c>
      <c r="H146" t="e">
        <f t="shared" si="24"/>
        <v>#NUM!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352.70270270270288</v>
      </c>
      <c r="E147">
        <f t="shared" si="21"/>
        <v>-0.12701781974687576</v>
      </c>
      <c r="F147">
        <f t="shared" si="22"/>
        <v>61372.007100354123</v>
      </c>
      <c r="G147" t="str">
        <f t="shared" si="23"/>
        <v>EFBC</v>
      </c>
      <c r="H147" t="e">
        <f t="shared" si="24"/>
        <v>#NUM!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355.13513513513533</v>
      </c>
      <c r="E148">
        <f t="shared" si="21"/>
        <v>-8.4805924475506084E-2</v>
      </c>
      <c r="F148">
        <f t="shared" si="22"/>
        <v>62755.164272711088</v>
      </c>
      <c r="G148" t="str">
        <f t="shared" si="23"/>
        <v>F523</v>
      </c>
      <c r="H148" t="e">
        <f t="shared" si="24"/>
        <v>#NUM!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357.56756756756778</v>
      </c>
      <c r="E149">
        <f t="shared" si="21"/>
        <v>-4.2441203196145097E-2</v>
      </c>
      <c r="F149">
        <f t="shared" si="22"/>
        <v>64143.329094871915</v>
      </c>
      <c r="G149" t="str">
        <f t="shared" si="23"/>
        <v>FA8F</v>
      </c>
      <c r="H149" t="e">
        <f t="shared" si="24"/>
        <v>#NUM!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>
        <v>1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D2+360/139</f>
        <v>2.5899280575539567</v>
      </c>
      <c r="E3">
        <f t="shared" ref="E3:E63" si="0">SIN(RADIANS(D3))</f>
        <v>4.5187379833560339E-2</v>
      </c>
      <c r="F3">
        <f t="shared" ref="F3:F63" si="1">IF(E3&gt;=0, E3*32767, E3*32767+32767*2)</f>
        <v>1480.6548750062716</v>
      </c>
      <c r="G3" t="str">
        <f t="shared" ref="G3:G63" si="2">DEC2HEX(F3, 4)</f>
        <v>05C8</v>
      </c>
      <c r="H3" t="str">
        <f t="shared" ref="H3:H63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D3+360/139</f>
        <v>5.1798561151079134</v>
      </c>
      <c r="E4">
        <f t="shared" si="0"/>
        <v>9.0282444439360232E-2</v>
      </c>
      <c r="F4">
        <f t="shared" si="1"/>
        <v>2958.2848569445168</v>
      </c>
      <c r="G4" t="str">
        <f t="shared" si="2"/>
        <v>0B8E</v>
      </c>
      <c r="H4" t="str">
        <f t="shared" si="3"/>
        <v>0000010</v>
      </c>
      <c r="M4" t="s">
        <v>28</v>
      </c>
      <c r="N4" s="3">
        <v>233.08199999999999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7.7697841726618702</v>
      </c>
      <c r="E5">
        <f t="shared" si="0"/>
        <v>0.13519306718435989</v>
      </c>
      <c r="F5">
        <f t="shared" si="1"/>
        <v>4429.8712324299204</v>
      </c>
      <c r="G5" t="str">
        <f t="shared" si="2"/>
        <v>114D</v>
      </c>
      <c r="H5" t="str">
        <f t="shared" si="3"/>
        <v>0000011</v>
      </c>
      <c r="M5" t="s">
        <v>29</v>
      </c>
      <c r="N5">
        <f>1/N4</f>
        <v>4.2903355900498538E-3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10.359712230215827</v>
      </c>
      <c r="E6">
        <f t="shared" si="0"/>
        <v>0.17982749823967259</v>
      </c>
      <c r="F6">
        <f t="shared" si="1"/>
        <v>5892.4076348193521</v>
      </c>
      <c r="G6" t="str">
        <f t="shared" si="2"/>
        <v>1704</v>
      </c>
      <c r="H6" t="str">
        <f t="shared" si="3"/>
        <v>0000100</v>
      </c>
      <c r="M6" t="s">
        <v>30</v>
      </c>
      <c r="N6">
        <f>N5*1000</f>
        <v>4.2903355900498541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12.949640287769784</v>
      </c>
      <c r="E7">
        <f t="shared" si="0"/>
        <v>0.22409455202020781</v>
      </c>
      <c r="F7">
        <f t="shared" si="1"/>
        <v>7342.9061860461497</v>
      </c>
      <c r="G7" t="str">
        <f t="shared" si="2"/>
        <v>1CAE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15.53956834532374</v>
      </c>
      <c r="E8">
        <f t="shared" si="0"/>
        <v>0.26790379347159676</v>
      </c>
      <c r="F8">
        <f t="shared" si="1"/>
        <v>8778.4036006838105</v>
      </c>
      <c r="G8" t="str">
        <f t="shared" si="2"/>
        <v>224A</v>
      </c>
      <c r="H8" t="str">
        <f t="shared" si="3"/>
        <v>0000110</v>
      </c>
      <c r="M8" s="1" t="s">
        <v>44</v>
      </c>
      <c r="N8">
        <v>139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18.129496402877699</v>
      </c>
      <c r="E9">
        <f t="shared" si="0"/>
        <v>0.31116572282382643</v>
      </c>
      <c r="F9">
        <f t="shared" si="1"/>
        <v>10195.967239768321</v>
      </c>
      <c r="G9" t="str">
        <f t="shared" si="2"/>
        <v>27D3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20.719424460431654</v>
      </c>
      <c r="E10">
        <f t="shared" si="0"/>
        <v>0.35379195843414107</v>
      </c>
      <c r="F10">
        <f t="shared" si="1"/>
        <v>11592.701102011501</v>
      </c>
      <c r="G10" t="str">
        <f t="shared" si="2"/>
        <v>2D48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23.309352517985609</v>
      </c>
      <c r="E11">
        <f t="shared" si="0"/>
        <v>0.39569541734567476</v>
      </c>
      <c r="F11">
        <f t="shared" si="1"/>
        <v>12965.751740165724</v>
      </c>
      <c r="G11" t="str">
        <f t="shared" si="2"/>
        <v>32A5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25.899280575539564</v>
      </c>
      <c r="E12">
        <f t="shared" si="0"/>
        <v>0.43679049319294194</v>
      </c>
      <c r="F12">
        <f t="shared" si="1"/>
        <v>14312.314090453128</v>
      </c>
      <c r="G12" t="str">
        <f t="shared" si="2"/>
        <v>37E8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28.489208633093519</v>
      </c>
      <c r="E13">
        <f t="shared" si="0"/>
        <v>0.47699323109073688</v>
      </c>
      <c r="F13">
        <f t="shared" si="1"/>
        <v>15629.637203150176</v>
      </c>
      <c r="G13" t="str">
        <f t="shared" si="2"/>
        <v>3D0D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31.079136690647474</v>
      </c>
      <c r="E14">
        <f t="shared" si="0"/>
        <v>0.51622149914915361</v>
      </c>
      <c r="F14">
        <f t="shared" si="1"/>
        <v>16915.029862620315</v>
      </c>
      <c r="G14" t="str">
        <f t="shared" si="2"/>
        <v>4213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33.669064748201428</v>
      </c>
      <c r="E15">
        <f t="shared" si="0"/>
        <v>0.55439515626433078</v>
      </c>
      <c r="F15">
        <f t="shared" si="1"/>
        <v>18165.866085313326</v>
      </c>
      <c r="G15" t="str">
        <f t="shared" si="2"/>
        <v>46F5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36.258992805755383</v>
      </c>
      <c r="E16">
        <f t="shared" si="0"/>
        <v>0.5914362158421349</v>
      </c>
      <c r="F16">
        <f t="shared" si="1"/>
        <v>19379.590484499233</v>
      </c>
      <c r="G16" t="str">
        <f t="shared" si="2"/>
        <v>4BB3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38.848920863309338</v>
      </c>
      <c r="E17">
        <f t="shared" si="0"/>
        <v>0.62726900512030348</v>
      </c>
      <c r="F17">
        <f t="shared" si="1"/>
        <v>20553.723490776985</v>
      </c>
      <c r="G17" t="str">
        <f t="shared" si="2"/>
        <v>5049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41.438848920863293</v>
      </c>
      <c r="E18">
        <f t="shared" si="0"/>
        <v>0.66182031976356215</v>
      </c>
      <c r="F18">
        <f t="shared" si="1"/>
        <v>21685.86641769264</v>
      </c>
      <c r="G18" t="str">
        <f t="shared" si="2"/>
        <v>54B5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44.028776978417248</v>
      </c>
      <c r="E19">
        <f t="shared" si="0"/>
        <v>0.69501957341588705</v>
      </c>
      <c r="F19">
        <f t="shared" si="1"/>
        <v>22773.70636211837</v>
      </c>
      <c r="G19" t="str">
        <f t="shared" si="2"/>
        <v>58F5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46.618705035971203</v>
      </c>
      <c r="E20">
        <f t="shared" si="0"/>
        <v>0.72679894190438565</v>
      </c>
      <c r="F20">
        <f t="shared" si="1"/>
        <v>23815.020929381004</v>
      </c>
      <c r="G20" t="str">
        <f t="shared" si="2"/>
        <v>5D07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49.208633093525158</v>
      </c>
      <c r="E21">
        <f t="shared" si="0"/>
        <v>0.75709350180019563</v>
      </c>
      <c r="F21">
        <f t="shared" si="1"/>
        <v>24807.682773487009</v>
      </c>
      <c r="G21" t="str">
        <f t="shared" si="2"/>
        <v>60E7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51.798561151079113</v>
      </c>
      <c r="E22">
        <f t="shared" si="0"/>
        <v>0.78584136305333008</v>
      </c>
      <c r="F22">
        <f t="shared" si="1"/>
        <v>25749.663943168467</v>
      </c>
      <c r="G22" t="str">
        <f t="shared" si="2"/>
        <v>6495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54.388489208633068</v>
      </c>
      <c r="E23">
        <f t="shared" si="0"/>
        <v>0.8129837954305027</v>
      </c>
      <c r="F23">
        <f t="shared" si="1"/>
        <v>26639.040024871283</v>
      </c>
      <c r="G23" t="str">
        <f t="shared" si="2"/>
        <v>680F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56.978417266187023</v>
      </c>
      <c r="E24">
        <f t="shared" si="0"/>
        <v>0.8384653484976301</v>
      </c>
      <c r="F24">
        <f t="shared" si="1"/>
        <v>27473.994074221846</v>
      </c>
      <c r="G24" t="str">
        <f t="shared" si="2"/>
        <v>6B51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59.568345323740978</v>
      </c>
      <c r="E25">
        <f t="shared" si="0"/>
        <v>0.86223396490189053</v>
      </c>
      <c r="F25">
        <f t="shared" si="1"/>
        <v>28252.820327940248</v>
      </c>
      <c r="G25" t="str">
        <f t="shared" si="2"/>
        <v>6E5C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62.158273381294933</v>
      </c>
      <c r="E26">
        <f t="shared" si="0"/>
        <v>0.88424108672191315</v>
      </c>
      <c r="F26">
        <f t="shared" si="1"/>
        <v>28973.927688616928</v>
      </c>
      <c r="G26" t="str">
        <f t="shared" si="2"/>
        <v>712D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64.748201438848895</v>
      </c>
      <c r="E27">
        <f t="shared" si="0"/>
        <v>0.90444175466882926</v>
      </c>
      <c r="F27">
        <f t="shared" si="1"/>
        <v>29635.842975233529</v>
      </c>
      <c r="G27" t="str">
        <f t="shared" si="2"/>
        <v>73C3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67.338129496402857</v>
      </c>
      <c r="E28">
        <f t="shared" si="0"/>
        <v>0.92279469993552254</v>
      </c>
      <c r="F28">
        <f t="shared" si="1"/>
        <v>30237.213932787268</v>
      </c>
      <c r="G28" t="str">
        <f t="shared" si="2"/>
        <v>761D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69.928057553956819</v>
      </c>
      <c r="E29">
        <f t="shared" si="0"/>
        <v>0.93926242850643804</v>
      </c>
      <c r="F29">
        <f t="shared" si="1"/>
        <v>30776.811994870455</v>
      </c>
      <c r="G29" t="str">
        <f t="shared" si="2"/>
        <v>7838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72.517985611510781</v>
      </c>
      <c r="E30">
        <f t="shared" si="0"/>
        <v>0.95381129775570728</v>
      </c>
      <c r="F30">
        <f t="shared" si="1"/>
        <v>31253.534793561259</v>
      </c>
      <c r="G30" t="str">
        <f t="shared" si="2"/>
        <v>7A15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75.107913669064743</v>
      </c>
      <c r="E31">
        <f t="shared" si="0"/>
        <v>0.9664115851771049</v>
      </c>
      <c r="F31">
        <f t="shared" si="1"/>
        <v>31666.408411498196</v>
      </c>
      <c r="G31" t="str">
        <f t="shared" si="2"/>
        <v>7BB2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77.697841726618705</v>
      </c>
      <c r="E32">
        <f t="shared" si="0"/>
        <v>0.9770375491054264</v>
      </c>
      <c r="F32">
        <f t="shared" si="1"/>
        <v>32014.589371537506</v>
      </c>
      <c r="G32" t="str">
        <f t="shared" si="2"/>
        <v>7D0E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80.287769784172667</v>
      </c>
      <c r="E33">
        <f t="shared" si="0"/>
        <v>0.98566748130523441</v>
      </c>
      <c r="F33">
        <f t="shared" si="1"/>
        <v>32297.366359928616</v>
      </c>
      <c r="G33" t="str">
        <f t="shared" si="2"/>
        <v>7E29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82.877697841726629</v>
      </c>
      <c r="E34">
        <f t="shared" si="0"/>
        <v>0.99228375131954027</v>
      </c>
      <c r="F34">
        <f t="shared" si="1"/>
        <v>32514.161679487377</v>
      </c>
      <c r="G34" t="str">
        <f t="shared" si="2"/>
        <v>7F02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85.467625899280591</v>
      </c>
      <c r="E35">
        <f t="shared" si="0"/>
        <v>0.99687284248781771</v>
      </c>
      <c r="F35">
        <f t="shared" si="1"/>
        <v>32664.532429798324</v>
      </c>
      <c r="G35" t="str">
        <f t="shared" si="2"/>
        <v>7F98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88.057553956834553</v>
      </c>
      <c r="E36">
        <f t="shared" si="0"/>
        <v>0.99942537955976485</v>
      </c>
      <c r="F36">
        <f t="shared" si="1"/>
        <v>32748.171412034815</v>
      </c>
      <c r="G36" t="str">
        <f t="shared" si="2"/>
        <v>7FEC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90.647482014388515</v>
      </c>
      <c r="E37">
        <f t="shared" si="0"/>
        <v>0.99993614784840434</v>
      </c>
      <c r="F37">
        <f t="shared" si="1"/>
        <v>32764.907756548666</v>
      </c>
      <c r="G37" t="str">
        <f t="shared" si="2"/>
        <v>7FFC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93.237410071942477</v>
      </c>
      <c r="E38">
        <f t="shared" si="0"/>
        <v>0.99840410388338952</v>
      </c>
      <c r="F38">
        <f t="shared" si="1"/>
        <v>32714.707271947023</v>
      </c>
      <c r="G38" t="str">
        <f t="shared" si="2"/>
        <v>7FCA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95.827338129496439</v>
      </c>
      <c r="E39">
        <f t="shared" si="0"/>
        <v>0.99483237754275478</v>
      </c>
      <c r="F39">
        <f t="shared" si="1"/>
        <v>32597.672514943446</v>
      </c>
      <c r="G39" t="str">
        <f t="shared" si="2"/>
        <v>7F55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98.417266187050402</v>
      </c>
      <c r="E40">
        <f t="shared" si="0"/>
        <v>0.98922826565875377</v>
      </c>
      <c r="F40">
        <f t="shared" si="1"/>
        <v>32414.042580840385</v>
      </c>
      <c r="G40" t="str">
        <f t="shared" si="2"/>
        <v>7E9E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101.00719424460436</v>
      </c>
      <c r="E41">
        <f t="shared" si="0"/>
        <v>0.98160321711084964</v>
      </c>
      <c r="F41">
        <f t="shared" si="1"/>
        <v>32164.19261507121</v>
      </c>
      <c r="G41" t="str">
        <f t="shared" si="2"/>
        <v>7DA4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103.59712230215833</v>
      </c>
      <c r="E42">
        <f t="shared" si="0"/>
        <v>0.97197280943631015</v>
      </c>
      <c r="F42">
        <f t="shared" si="1"/>
        <v>31848.633046799576</v>
      </c>
      <c r="G42" t="str">
        <f t="shared" si="2"/>
        <v>7C68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106.18705035971229</v>
      </c>
      <c r="E43">
        <f t="shared" si="0"/>
        <v>0.96035671700619119</v>
      </c>
      <c r="F43">
        <f t="shared" si="1"/>
        <v>31468.008546141868</v>
      </c>
      <c r="G43" t="str">
        <f t="shared" si="2"/>
        <v>7AEC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108.77697841726625</v>
      </c>
      <c r="E44">
        <f t="shared" si="0"/>
        <v>0.94677867083172496</v>
      </c>
      <c r="F44">
        <f t="shared" si="1"/>
        <v>31023.096707143133</v>
      </c>
      <c r="G44" t="str">
        <f t="shared" si="2"/>
        <v>792F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111.36690647482021</v>
      </c>
      <c r="E45">
        <f t="shared" si="0"/>
        <v>0.93126641008322297</v>
      </c>
      <c r="F45">
        <f t="shared" si="1"/>
        <v>30514.806459196967</v>
      </c>
      <c r="G45" t="str">
        <f t="shared" si="2"/>
        <v>7732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113.95683453237417</v>
      </c>
      <c r="E46">
        <f t="shared" si="0"/>
        <v>0.91385162542054077</v>
      </c>
      <c r="F46">
        <f t="shared" si="1"/>
        <v>29944.176210154859</v>
      </c>
      <c r="G46" t="str">
        <f t="shared" si="2"/>
        <v>74F8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116.54676258992814</v>
      </c>
      <c r="E47">
        <f t="shared" si="0"/>
        <v>0.89456989425087641</v>
      </c>
      <c r="F47">
        <f t="shared" si="1"/>
        <v>29312.371724918466</v>
      </c>
      <c r="G47" t="str">
        <f t="shared" si="2"/>
        <v>7280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119.1366906474821</v>
      </c>
      <c r="E48">
        <f t="shared" si="0"/>
        <v>0.87346060804616499</v>
      </c>
      <c r="F48">
        <f t="shared" si="1"/>
        <v>28620.683743848687</v>
      </c>
      <c r="G48" t="str">
        <f t="shared" si="2"/>
        <v>6FCC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121.72661870503606</v>
      </c>
      <c r="E49">
        <f t="shared" si="0"/>
        <v>0.85056689186855916</v>
      </c>
      <c r="F49">
        <f t="shared" si="1"/>
        <v>27870.525345857077</v>
      </c>
      <c r="G49" t="str">
        <f t="shared" si="2"/>
        <v>6CDE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124.31654676259002</v>
      </c>
      <c r="E50">
        <f t="shared" si="0"/>
        <v>0.82593551626839889</v>
      </c>
      <c r="F50">
        <f t="shared" si="1"/>
        <v>27063.429061566625</v>
      </c>
      <c r="G50" t="str">
        <f t="shared" si="2"/>
        <v>69B7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126.90647482014398</v>
      </c>
      <c r="E51">
        <f t="shared" si="0"/>
        <v>0.79961680173465588</v>
      </c>
      <c r="F51">
        <f t="shared" si="1"/>
        <v>26201.043742439469</v>
      </c>
      <c r="G51" t="str">
        <f t="shared" si="2"/>
        <v>6659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129.49640287769793</v>
      </c>
      <c r="E52">
        <f t="shared" si="0"/>
        <v>0.77166451589305873</v>
      </c>
      <c r="F52">
        <f t="shared" si="1"/>
        <v>25285.131192267854</v>
      </c>
      <c r="G52" t="str">
        <f t="shared" si="2"/>
        <v>62C5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132.08633093525188</v>
      </c>
      <c r="E53">
        <f t="shared" si="0"/>
        <v>0.74213576366191414</v>
      </c>
      <c r="F53">
        <f t="shared" si="1"/>
        <v>24317.562567909939</v>
      </c>
      <c r="G53" t="str">
        <f t="shared" si="2"/>
        <v>5EFD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134.67625899280583</v>
      </c>
      <c r="E54">
        <f t="shared" si="0"/>
        <v>0.7110908705900314</v>
      </c>
      <c r="F54">
        <f t="shared" si="1"/>
        <v>23300.314556623558</v>
      </c>
      <c r="G54" t="str">
        <f t="shared" si="2"/>
        <v>5B04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137.26618705035978</v>
      </c>
      <c r="E55">
        <f t="shared" si="0"/>
        <v>0.67859325961508155</v>
      </c>
      <c r="F55">
        <f t="shared" si="1"/>
        <v>22235.465337807378</v>
      </c>
      <c r="G55" t="str">
        <f t="shared" si="2"/>
        <v>56DB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139.85611510791372</v>
      </c>
      <c r="E56">
        <f t="shared" si="0"/>
        <v>0.64470932149417171</v>
      </c>
      <c r="F56">
        <f t="shared" si="1"/>
        <v>21125.190337399523</v>
      </c>
      <c r="G56" t="str">
        <f t="shared" si="2"/>
        <v>5285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142.44604316546767</v>
      </c>
      <c r="E57">
        <f t="shared" si="0"/>
        <v>0.60950827917133166</v>
      </c>
      <c r="F57">
        <f t="shared" si="1"/>
        <v>19971.757783607023</v>
      </c>
      <c r="G57" t="str">
        <f t="shared" si="2"/>
        <v>4E03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145.03597122302162</v>
      </c>
      <c r="E58">
        <f t="shared" si="0"/>
        <v>0.57306204635900448</v>
      </c>
      <c r="F58">
        <f t="shared" si="1"/>
        <v>18777.524073045501</v>
      </c>
      <c r="G58" t="str">
        <f t="shared" si="2"/>
        <v>4959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147.62589928057557</v>
      </c>
      <c r="E59">
        <f t="shared" si="0"/>
        <v>0.53544508062245466</v>
      </c>
      <c r="F59">
        <f t="shared" si="1"/>
        <v>17544.928956755972</v>
      </c>
      <c r="G59" t="str">
        <f t="shared" si="2"/>
        <v>4488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150.21582733812951</v>
      </c>
      <c r="E60">
        <f t="shared" si="0"/>
        <v>0.49673423126722821</v>
      </c>
      <c r="F60">
        <f t="shared" si="1"/>
        <v>16276.490555933267</v>
      </c>
      <c r="G60" t="str">
        <f t="shared" si="2"/>
        <v>3F94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152.80575539568346</v>
      </c>
      <c r="E61">
        <f t="shared" si="0"/>
        <v>0.45700858234042302</v>
      </c>
      <c r="F61">
        <f t="shared" si="1"/>
        <v>14974.800217548642</v>
      </c>
      <c r="G61" t="str">
        <f t="shared" si="2"/>
        <v>3A7E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155.39568345323741</v>
      </c>
      <c r="E62">
        <f t="shared" si="0"/>
        <v>0.41634929106651497</v>
      </c>
      <c r="F62">
        <f t="shared" si="1"/>
        <v>13642.517220376496</v>
      </c>
      <c r="G62" t="str">
        <f t="shared" si="2"/>
        <v>354A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157.98561151079136</v>
      </c>
      <c r="E63">
        <f t="shared" si="0"/>
        <v>0.3748394220477973</v>
      </c>
      <c r="F63">
        <f t="shared" si="1"/>
        <v>12282.363342240174</v>
      </c>
      <c r="G63" t="str">
        <f t="shared" si="2"/>
        <v>2FFA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160.57553956834531</v>
      </c>
      <c r="E64">
        <f t="shared" ref="E64:E127" si="7">SIN(RADIANS(D64))</f>
        <v>0.33256377756815642</v>
      </c>
      <c r="F64">
        <f t="shared" ref="F64:F127" si="8">IF(E64&gt;=0, E64*32767, E64*32767+32767*2)</f>
        <v>10897.117299575781</v>
      </c>
      <c r="G64" t="str">
        <f t="shared" ref="G64:G127" si="9">DEC2HEX(F64, 4)</f>
        <v>2A91</v>
      </c>
      <c r="H64" t="str">
        <f t="shared" ref="H64:H127" si="10">DEC2BIN(A64, 7)</f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163.16546762589925</v>
      </c>
      <c r="E65">
        <f t="shared" si="7"/>
        <v>0.2896087243468678</v>
      </c>
      <c r="F65">
        <f t="shared" si="8"/>
        <v>9489.6090706738178</v>
      </c>
      <c r="G65" t="str">
        <f t="shared" si="9"/>
        <v>2511</v>
      </c>
      <c r="H65" t="str">
        <f t="shared" si="10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165.7553956834532</v>
      </c>
      <c r="E66">
        <f t="shared" si="7"/>
        <v>0.24606201709633549</v>
      </c>
      <c r="F66">
        <f t="shared" si="8"/>
        <v>8062.7141141956254</v>
      </c>
      <c r="G66" t="str">
        <f t="shared" si="9"/>
        <v>1F7E</v>
      </c>
      <c r="H66" t="str">
        <f t="shared" si="10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168.34532374100715</v>
      </c>
      <c r="E67">
        <f t="shared" si="7"/>
        <v>0.2020126192442438</v>
      </c>
      <c r="F67">
        <f t="shared" si="8"/>
        <v>6619.347494776136</v>
      </c>
      <c r="G67" t="str">
        <f t="shared" si="9"/>
        <v>19DB</v>
      </c>
      <c r="H67" t="str">
        <f t="shared" si="10"/>
        <v>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D67+360/139</f>
        <v>170.9352517985611</v>
      </c>
      <c r="E68">
        <f t="shared" si="7"/>
        <v>0.15755052118637064</v>
      </c>
      <c r="F68">
        <f t="shared" si="8"/>
        <v>5162.4579277138064</v>
      </c>
      <c r="G68" t="str">
        <f t="shared" si="9"/>
        <v>142A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173.52517985611505</v>
      </c>
      <c r="E69">
        <f t="shared" si="7"/>
        <v>0.11276655644136784</v>
      </c>
      <c r="F69">
        <f t="shared" si="8"/>
        <v>3695.0217549142999</v>
      </c>
      <c r="G69" t="str">
        <f t="shared" si="9"/>
        <v>0E6F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176.11510791366899</v>
      </c>
      <c r="E70">
        <f t="shared" si="7"/>
        <v>6.775221608308607E-2</v>
      </c>
      <c r="F70">
        <f t="shared" si="8"/>
        <v>2220.0368643944812</v>
      </c>
      <c r="G70" t="str">
        <f t="shared" si="9"/>
        <v>08AC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178.70503597122294</v>
      </c>
      <c r="E71">
        <f t="shared" si="7"/>
        <v>2.2599461829552091E-2</v>
      </c>
      <c r="F71">
        <f t="shared" si="8"/>
        <v>740.51656576893333</v>
      </c>
      <c r="G71" t="str">
        <f t="shared" si="9"/>
        <v>02E4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181.29496402877689</v>
      </c>
      <c r="E72">
        <f t="shared" si="7"/>
        <v>-2.2599461829549181E-2</v>
      </c>
      <c r="F72">
        <f t="shared" si="8"/>
        <v>64793.483434231159</v>
      </c>
      <c r="G72" t="str">
        <f t="shared" si="9"/>
        <v>FD19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183.88489208633084</v>
      </c>
      <c r="E73">
        <f t="shared" si="7"/>
        <v>-6.7752216083082725E-2</v>
      </c>
      <c r="F73">
        <f t="shared" si="8"/>
        <v>63313.963135605627</v>
      </c>
      <c r="G73" t="str">
        <f t="shared" si="9"/>
        <v>F751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186.47482014388478</v>
      </c>
      <c r="E74">
        <f t="shared" si="7"/>
        <v>-0.11276655644136495</v>
      </c>
      <c r="F74">
        <f t="shared" si="8"/>
        <v>61838.978245085797</v>
      </c>
      <c r="G74" t="str">
        <f t="shared" si="9"/>
        <v>F18E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189.06474820143873</v>
      </c>
      <c r="E75">
        <f t="shared" si="7"/>
        <v>-0.15755052118636775</v>
      </c>
      <c r="F75">
        <f t="shared" si="8"/>
        <v>60371.542072286291</v>
      </c>
      <c r="G75" t="str">
        <f t="shared" si="9"/>
        <v>EBD3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191.65467625899268</v>
      </c>
      <c r="E76">
        <f t="shared" si="7"/>
        <v>-0.20201261924424052</v>
      </c>
      <c r="F76">
        <f t="shared" si="8"/>
        <v>58914.652505223974</v>
      </c>
      <c r="G76" t="str">
        <f t="shared" si="9"/>
        <v>E622</v>
      </c>
      <c r="H76" t="str">
        <f t="shared" si="10"/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194.24460431654663</v>
      </c>
      <c r="E77">
        <f t="shared" si="7"/>
        <v>-0.24606201709633266</v>
      </c>
      <c r="F77">
        <f t="shared" si="8"/>
        <v>57471.285885804464</v>
      </c>
      <c r="G77" t="str">
        <f t="shared" si="9"/>
        <v>E07F</v>
      </c>
      <c r="H77" t="str">
        <f t="shared" si="10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196.83453237410058</v>
      </c>
      <c r="E78">
        <f t="shared" si="7"/>
        <v>-0.28960872434686502</v>
      </c>
      <c r="F78">
        <f t="shared" si="8"/>
        <v>56044.39092932627</v>
      </c>
      <c r="G78" t="str">
        <f t="shared" si="9"/>
        <v>DAEC</v>
      </c>
      <c r="H78" t="str">
        <f t="shared" si="10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199.42446043165452</v>
      </c>
      <c r="E79">
        <f t="shared" si="7"/>
        <v>-0.33256377756815325</v>
      </c>
      <c r="F79">
        <f t="shared" si="8"/>
        <v>54636.882700424321</v>
      </c>
      <c r="G79" t="str">
        <f t="shared" si="9"/>
        <v>D56C</v>
      </c>
      <c r="H79" t="str">
        <f t="shared" si="10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202.01438848920847</v>
      </c>
      <c r="E80">
        <f t="shared" si="7"/>
        <v>-0.37483942204779419</v>
      </c>
      <c r="F80">
        <f t="shared" si="8"/>
        <v>53251.636657759926</v>
      </c>
      <c r="G80" t="str">
        <f t="shared" si="9"/>
        <v>D003</v>
      </c>
      <c r="H80" t="str">
        <f t="shared" si="10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204.60431654676242</v>
      </c>
      <c r="E81">
        <f t="shared" si="7"/>
        <v>-0.41634929106651231</v>
      </c>
      <c r="F81">
        <f t="shared" si="8"/>
        <v>51891.482779623591</v>
      </c>
      <c r="G81" t="str">
        <f t="shared" si="9"/>
        <v>CAB3</v>
      </c>
      <c r="H81" t="str">
        <f t="shared" si="10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207.19424460431637</v>
      </c>
      <c r="E82">
        <f t="shared" si="7"/>
        <v>-0.45700858234042041</v>
      </c>
      <c r="F82">
        <f t="shared" si="8"/>
        <v>50559.19978245144</v>
      </c>
      <c r="G82" t="str">
        <f t="shared" si="9"/>
        <v>C57F</v>
      </c>
      <c r="H82" t="str">
        <f t="shared" si="10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209.78417266187031</v>
      </c>
      <c r="E83">
        <f t="shared" si="7"/>
        <v>-0.49673423126722527</v>
      </c>
      <c r="F83">
        <f t="shared" si="8"/>
        <v>49257.509444066833</v>
      </c>
      <c r="G83" t="str">
        <f t="shared" si="9"/>
        <v>C069</v>
      </c>
      <c r="H83" t="str">
        <f t="shared" si="10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212.37410071942426</v>
      </c>
      <c r="E84">
        <f t="shared" si="7"/>
        <v>-0.53544508062245222</v>
      </c>
      <c r="F84">
        <f t="shared" si="8"/>
        <v>47989.071043244112</v>
      </c>
      <c r="G84" t="str">
        <f t="shared" si="9"/>
        <v>BB75</v>
      </c>
      <c r="H84" t="str">
        <f t="shared" si="10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214.96402877697821</v>
      </c>
      <c r="E85">
        <f t="shared" si="7"/>
        <v>-0.57306204635900204</v>
      </c>
      <c r="F85">
        <f t="shared" si="8"/>
        <v>46756.475926954576</v>
      </c>
      <c r="G85" t="str">
        <f t="shared" si="9"/>
        <v>B6A4</v>
      </c>
      <c r="H85" t="str">
        <f t="shared" si="10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217.55395683453216</v>
      </c>
      <c r="E86">
        <f t="shared" si="7"/>
        <v>-0.60950827917132899</v>
      </c>
      <c r="F86">
        <f t="shared" si="8"/>
        <v>45562.242216393061</v>
      </c>
      <c r="G86" t="str">
        <f t="shared" si="9"/>
        <v>B1FA</v>
      </c>
      <c r="H86" t="str">
        <f t="shared" si="10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220.14388489208611</v>
      </c>
      <c r="E87">
        <f t="shared" si="7"/>
        <v>-0.64470932149416948</v>
      </c>
      <c r="F87">
        <f t="shared" si="8"/>
        <v>44408.80966260055</v>
      </c>
      <c r="G87" t="str">
        <f t="shared" si="9"/>
        <v>AD78</v>
      </c>
      <c r="H87" t="str">
        <f t="shared" si="10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222.73381294964005</v>
      </c>
      <c r="E88">
        <f t="shared" si="7"/>
        <v>-0.67859325961507944</v>
      </c>
      <c r="F88">
        <f t="shared" si="8"/>
        <v>43298.534662192687</v>
      </c>
      <c r="G88" t="str">
        <f t="shared" si="9"/>
        <v>A922</v>
      </c>
      <c r="H88" t="str">
        <f t="shared" si="10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225.323741007194</v>
      </c>
      <c r="E89">
        <f t="shared" si="7"/>
        <v>-0.71109087059002896</v>
      </c>
      <c r="F89">
        <f t="shared" si="8"/>
        <v>42233.685443376526</v>
      </c>
      <c r="G89" t="str">
        <f t="shared" si="9"/>
        <v>A4F9</v>
      </c>
      <c r="H89" t="str">
        <f t="shared" si="10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227.91366906474795</v>
      </c>
      <c r="E90">
        <f t="shared" si="7"/>
        <v>-0.74213576366191214</v>
      </c>
      <c r="F90">
        <f t="shared" si="8"/>
        <v>41216.437432090126</v>
      </c>
      <c r="G90" t="str">
        <f t="shared" si="9"/>
        <v>A100</v>
      </c>
      <c r="H90" t="str">
        <f t="shared" si="10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230.5035971223019</v>
      </c>
      <c r="E91">
        <f t="shared" si="7"/>
        <v>-0.77166451589305685</v>
      </c>
      <c r="F91">
        <f t="shared" si="8"/>
        <v>40248.868807732208</v>
      </c>
      <c r="G91" t="str">
        <f t="shared" si="9"/>
        <v>9D38</v>
      </c>
      <c r="H91" t="str">
        <f t="shared" si="10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233.09352517985585</v>
      </c>
      <c r="E92">
        <f t="shared" si="7"/>
        <v>-0.7996168017346541</v>
      </c>
      <c r="F92">
        <f t="shared" si="8"/>
        <v>39332.956257560589</v>
      </c>
      <c r="G92" t="str">
        <f t="shared" si="9"/>
        <v>99A4</v>
      </c>
      <c r="H92" t="str">
        <f t="shared" si="10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235.68345323740979</v>
      </c>
      <c r="E93">
        <f t="shared" si="7"/>
        <v>-0.82593551626839723</v>
      </c>
      <c r="F93">
        <f t="shared" si="8"/>
        <v>38470.570938433433</v>
      </c>
      <c r="G93" t="str">
        <f t="shared" si="9"/>
        <v>9646</v>
      </c>
      <c r="H93" t="str">
        <f t="shared" si="10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238.27338129496374</v>
      </c>
      <c r="E94">
        <f t="shared" si="7"/>
        <v>-0.85056689186855716</v>
      </c>
      <c r="F94">
        <f t="shared" si="8"/>
        <v>37663.474654142992</v>
      </c>
      <c r="G94" t="str">
        <f t="shared" si="9"/>
        <v>931F</v>
      </c>
      <c r="H94" t="str">
        <f t="shared" si="10"/>
        <v>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240.86330935251769</v>
      </c>
      <c r="E95">
        <f t="shared" si="7"/>
        <v>-0.87346060804616288</v>
      </c>
      <c r="F95">
        <f t="shared" si="8"/>
        <v>36913.316256151382</v>
      </c>
      <c r="G95" t="str">
        <f t="shared" si="9"/>
        <v>9031</v>
      </c>
      <c r="H95" t="str">
        <f t="shared" si="10"/>
        <v>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243.45323741007164</v>
      </c>
      <c r="E96">
        <f t="shared" si="7"/>
        <v>-0.89456989425087452</v>
      </c>
      <c r="F96">
        <f t="shared" si="8"/>
        <v>36221.628275081595</v>
      </c>
      <c r="G96" t="str">
        <f t="shared" si="9"/>
        <v>8D7D</v>
      </c>
      <c r="H96" t="str">
        <f t="shared" si="10"/>
        <v>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246.04316546762558</v>
      </c>
      <c r="E97">
        <f t="shared" si="7"/>
        <v>-0.9138516254205391</v>
      </c>
      <c r="F97">
        <f t="shared" si="8"/>
        <v>35589.823789845192</v>
      </c>
      <c r="G97" t="str">
        <f t="shared" si="9"/>
        <v>8B05</v>
      </c>
      <c r="H97" t="str">
        <f t="shared" si="10"/>
        <v>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248.63309352517953</v>
      </c>
      <c r="E98">
        <f t="shared" si="7"/>
        <v>-0.93126641008322131</v>
      </c>
      <c r="F98">
        <f t="shared" si="8"/>
        <v>35019.193540803084</v>
      </c>
      <c r="G98" t="str">
        <f t="shared" si="9"/>
        <v>88CB</v>
      </c>
      <c r="H98" t="str">
        <f t="shared" si="10"/>
        <v>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251.22302158273348</v>
      </c>
      <c r="E99">
        <f t="shared" si="7"/>
        <v>-0.94677867083172351</v>
      </c>
      <c r="F99">
        <f t="shared" si="8"/>
        <v>34510.903292856914</v>
      </c>
      <c r="G99" t="str">
        <f t="shared" si="9"/>
        <v>86CE</v>
      </c>
      <c r="H99" t="str">
        <f t="shared" si="10"/>
        <v>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253.81294964028743</v>
      </c>
      <c r="E100">
        <f t="shared" si="7"/>
        <v>-0.96035671700618996</v>
      </c>
      <c r="F100">
        <f t="shared" si="8"/>
        <v>34065.991453858172</v>
      </c>
      <c r="G100" t="str">
        <f t="shared" si="9"/>
        <v>8511</v>
      </c>
      <c r="H100" t="str">
        <f t="shared" si="10"/>
        <v>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256.4028776978414</v>
      </c>
      <c r="E101">
        <f t="shared" si="7"/>
        <v>-0.97197280943630904</v>
      </c>
      <c r="F101">
        <f t="shared" si="8"/>
        <v>33685.366953200457</v>
      </c>
      <c r="G101" t="str">
        <f t="shared" si="9"/>
        <v>8395</v>
      </c>
      <c r="H101" t="str">
        <f t="shared" si="10"/>
        <v>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258.99280575539535</v>
      </c>
      <c r="E102">
        <f t="shared" si="7"/>
        <v>-0.98160321711084875</v>
      </c>
      <c r="F102">
        <f t="shared" si="8"/>
        <v>33369.807384928819</v>
      </c>
      <c r="G102" t="str">
        <f t="shared" si="9"/>
        <v>8259</v>
      </c>
      <c r="H102" t="str">
        <f t="shared" si="10"/>
        <v>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261.5827338129493</v>
      </c>
      <c r="E103">
        <f t="shared" si="7"/>
        <v>-0.98922826565875299</v>
      </c>
      <c r="F103">
        <f t="shared" si="8"/>
        <v>33119.95741915964</v>
      </c>
      <c r="G103" t="str">
        <f t="shared" si="9"/>
        <v>815F</v>
      </c>
      <c r="H103" t="str">
        <f t="shared" si="10"/>
        <v>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264.17266187050325</v>
      </c>
      <c r="E104">
        <f t="shared" si="7"/>
        <v>-0.99483237754275411</v>
      </c>
      <c r="F104">
        <f t="shared" si="8"/>
        <v>32936.327485056579</v>
      </c>
      <c r="G104" t="str">
        <f t="shared" si="9"/>
        <v>80A8</v>
      </c>
      <c r="H104" t="str">
        <f t="shared" si="10"/>
        <v>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266.7625899280572</v>
      </c>
      <c r="E105">
        <f t="shared" si="7"/>
        <v>-0.99840410388338918</v>
      </c>
      <c r="F105">
        <f t="shared" si="8"/>
        <v>32819.292728052984</v>
      </c>
      <c r="G105" t="str">
        <f t="shared" si="9"/>
        <v>8033</v>
      </c>
      <c r="H105" t="str">
        <f t="shared" si="10"/>
        <v>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269.35251798561114</v>
      </c>
      <c r="E106">
        <f t="shared" si="7"/>
        <v>-0.99993614784840423</v>
      </c>
      <c r="F106">
        <f t="shared" si="8"/>
        <v>32769.092243451334</v>
      </c>
      <c r="G106" t="str">
        <f t="shared" si="9"/>
        <v>8001</v>
      </c>
      <c r="H106" t="str">
        <f t="shared" si="10"/>
        <v>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271.94244604316509</v>
      </c>
      <c r="E107">
        <f t="shared" si="7"/>
        <v>-0.99942537955976507</v>
      </c>
      <c r="F107">
        <f t="shared" si="8"/>
        <v>32785.828587965181</v>
      </c>
      <c r="G107" t="str">
        <f t="shared" si="9"/>
        <v>8011</v>
      </c>
      <c r="H107" t="str">
        <f t="shared" si="10"/>
        <v>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274.53237410071904</v>
      </c>
      <c r="E108">
        <f t="shared" si="7"/>
        <v>-0.99687284248781816</v>
      </c>
      <c r="F108">
        <f t="shared" si="8"/>
        <v>32869.467570201661</v>
      </c>
      <c r="G108" t="str">
        <f t="shared" si="9"/>
        <v>8065</v>
      </c>
      <c r="H108" t="str">
        <f t="shared" si="10"/>
        <v>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277.12230215827299</v>
      </c>
      <c r="E109">
        <f t="shared" si="7"/>
        <v>-0.99228375131954116</v>
      </c>
      <c r="F109">
        <f t="shared" si="8"/>
        <v>33019.838320512594</v>
      </c>
      <c r="G109" t="str">
        <f t="shared" si="9"/>
        <v>80FB</v>
      </c>
      <c r="H109" t="str">
        <f t="shared" si="10"/>
        <v>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279.71223021582693</v>
      </c>
      <c r="E110">
        <f t="shared" si="7"/>
        <v>-0.98566748130523552</v>
      </c>
      <c r="F110">
        <f t="shared" si="8"/>
        <v>33236.633640071348</v>
      </c>
      <c r="G110" t="str">
        <f t="shared" si="9"/>
        <v>81D4</v>
      </c>
      <c r="H110" t="str">
        <f t="shared" si="10"/>
        <v>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282.30215827338088</v>
      </c>
      <c r="E111">
        <f t="shared" si="7"/>
        <v>-0.97703754910542806</v>
      </c>
      <c r="F111">
        <f t="shared" si="8"/>
        <v>33519.410628462443</v>
      </c>
      <c r="G111" t="str">
        <f t="shared" si="9"/>
        <v>82EF</v>
      </c>
      <c r="H111" t="str">
        <f t="shared" si="10"/>
        <v>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284.89208633093483</v>
      </c>
      <c r="E112">
        <f t="shared" si="7"/>
        <v>-0.9664115851771069</v>
      </c>
      <c r="F112">
        <f t="shared" si="8"/>
        <v>33867.591588501738</v>
      </c>
      <c r="G112" t="str">
        <f t="shared" si="9"/>
        <v>844B</v>
      </c>
      <c r="H112" t="str">
        <f t="shared" si="10"/>
        <v>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287.48201438848878</v>
      </c>
      <c r="E113">
        <f t="shared" si="7"/>
        <v>-0.95381129775570961</v>
      </c>
      <c r="F113">
        <f t="shared" si="8"/>
        <v>34280.465206438661</v>
      </c>
      <c r="G113" t="str">
        <f t="shared" si="9"/>
        <v>85E8</v>
      </c>
      <c r="H113" t="str">
        <f t="shared" si="10"/>
        <v>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290.07194244604273</v>
      </c>
      <c r="E114">
        <f t="shared" si="7"/>
        <v>-0.93926242850644082</v>
      </c>
      <c r="F114">
        <f t="shared" si="8"/>
        <v>34757.188005129457</v>
      </c>
      <c r="G114" t="str">
        <f t="shared" si="9"/>
        <v>87C5</v>
      </c>
      <c r="H114" t="str">
        <f t="shared" si="10"/>
        <v>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292.66187050359667</v>
      </c>
      <c r="E115">
        <f t="shared" si="7"/>
        <v>-0.92279469993552565</v>
      </c>
      <c r="F115">
        <f t="shared" si="8"/>
        <v>35296.786067212626</v>
      </c>
      <c r="G115" t="str">
        <f t="shared" si="9"/>
        <v>89E0</v>
      </c>
      <c r="H115" t="str">
        <f t="shared" si="10"/>
        <v>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295.25179856115062</v>
      </c>
      <c r="E116">
        <f t="shared" si="7"/>
        <v>-0.9044417546688327</v>
      </c>
      <c r="F116">
        <f t="shared" si="8"/>
        <v>35898.157024766362</v>
      </c>
      <c r="G116" t="str">
        <f t="shared" si="9"/>
        <v>8C3A</v>
      </c>
      <c r="H116" t="str">
        <f t="shared" si="10"/>
        <v>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297.84172661870457</v>
      </c>
      <c r="E117">
        <f t="shared" si="7"/>
        <v>-0.88424108672191748</v>
      </c>
      <c r="F117">
        <f t="shared" si="8"/>
        <v>36560.07231138293</v>
      </c>
      <c r="G117" t="str">
        <f t="shared" si="9"/>
        <v>8ED0</v>
      </c>
      <c r="H117" t="str">
        <f t="shared" si="10"/>
        <v>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300.43165467625852</v>
      </c>
      <c r="E118">
        <f t="shared" si="7"/>
        <v>-0.86223396490189508</v>
      </c>
      <c r="F118">
        <f t="shared" si="8"/>
        <v>37281.179672059603</v>
      </c>
      <c r="G118" t="str">
        <f t="shared" si="9"/>
        <v>91A1</v>
      </c>
      <c r="H118" t="str">
        <f t="shared" si="10"/>
        <v>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303.02158273381247</v>
      </c>
      <c r="E119">
        <f t="shared" si="7"/>
        <v>-0.83846534849763499</v>
      </c>
      <c r="F119">
        <f t="shared" si="8"/>
        <v>38060.005925777994</v>
      </c>
      <c r="G119" t="str">
        <f t="shared" si="9"/>
        <v>94AC</v>
      </c>
      <c r="H119" t="str">
        <f t="shared" si="10"/>
        <v>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305.61151079136641</v>
      </c>
      <c r="E120">
        <f t="shared" si="7"/>
        <v>-0.81298379543050803</v>
      </c>
      <c r="F120">
        <f t="shared" si="8"/>
        <v>38894.959975128542</v>
      </c>
      <c r="G120" t="str">
        <f t="shared" si="9"/>
        <v>97EE</v>
      </c>
      <c r="H120" t="str">
        <f t="shared" si="10"/>
        <v>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308.20143884892036</v>
      </c>
      <c r="E121">
        <f t="shared" si="7"/>
        <v>-0.78584136305333563</v>
      </c>
      <c r="F121">
        <f t="shared" si="8"/>
        <v>39784.336056831351</v>
      </c>
      <c r="G121" t="str">
        <f t="shared" si="9"/>
        <v>9B68</v>
      </c>
      <c r="H121" t="str">
        <f t="shared" si="10"/>
        <v>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310.79136690647431</v>
      </c>
      <c r="E122">
        <f t="shared" si="7"/>
        <v>-0.75709350180020163</v>
      </c>
      <c r="F122">
        <f t="shared" si="8"/>
        <v>40726.317226512794</v>
      </c>
      <c r="G122" t="str">
        <f t="shared" si="9"/>
        <v>9F16</v>
      </c>
      <c r="H122" t="str">
        <f t="shared" si="10"/>
        <v>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313.38129496402826</v>
      </c>
      <c r="E123">
        <f t="shared" si="7"/>
        <v>-0.72679894190439198</v>
      </c>
      <c r="F123">
        <f t="shared" si="8"/>
        <v>41718.979070618792</v>
      </c>
      <c r="G123" t="str">
        <f t="shared" si="9"/>
        <v>A2F6</v>
      </c>
      <c r="H123" t="str">
        <f t="shared" si="10"/>
        <v>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315.9712230215822</v>
      </c>
      <c r="E124">
        <f t="shared" si="7"/>
        <v>-0.69501957341589427</v>
      </c>
      <c r="F124">
        <f t="shared" si="8"/>
        <v>42760.29363788139</v>
      </c>
      <c r="G124" t="str">
        <f t="shared" si="9"/>
        <v>A708</v>
      </c>
      <c r="H124" t="str">
        <f t="shared" si="10"/>
        <v>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318.56115107913615</v>
      </c>
      <c r="E125">
        <f t="shared" si="7"/>
        <v>-0.66182031976356959</v>
      </c>
      <c r="F125">
        <f t="shared" si="8"/>
        <v>43848.133582307113</v>
      </c>
      <c r="G125" t="str">
        <f t="shared" si="9"/>
        <v>AB48</v>
      </c>
      <c r="H125" t="str">
        <f t="shared" si="10"/>
        <v>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321.1510791366901</v>
      </c>
      <c r="E126">
        <f t="shared" si="7"/>
        <v>-0.62726900512031125</v>
      </c>
      <c r="F126">
        <f t="shared" si="8"/>
        <v>44980.276509222764</v>
      </c>
      <c r="G126" t="str">
        <f t="shared" si="9"/>
        <v>AFB4</v>
      </c>
      <c r="H126" t="str">
        <f t="shared" si="10"/>
        <v>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323.74100719424405</v>
      </c>
      <c r="E127">
        <f t="shared" si="7"/>
        <v>-0.5914362158421429</v>
      </c>
      <c r="F127">
        <f t="shared" si="8"/>
        <v>46154.409515500505</v>
      </c>
      <c r="G127" t="str">
        <f t="shared" si="9"/>
        <v>B44A</v>
      </c>
      <c r="H127" t="str">
        <f t="shared" si="10"/>
        <v>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326.330935251798</v>
      </c>
      <c r="E128">
        <f t="shared" ref="E128:E156" si="14">SIN(RADIANS(D128))</f>
        <v>-0.554395156264339</v>
      </c>
      <c r="F128">
        <f t="shared" ref="F128:F156" si="15">IF(E128&gt;=0, E128*32767, E128*32767+32767*2)</f>
        <v>47368.133914686405</v>
      </c>
      <c r="G128" t="str">
        <f t="shared" ref="G128:G156" si="16">DEC2HEX(F128, 4)</f>
        <v>B908</v>
      </c>
      <c r="H128" t="str">
        <f t="shared" ref="H128:H156" si="17">DEC2BIN(A128, 7)</f>
        <v>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328.92086330935194</v>
      </c>
      <c r="E129">
        <f t="shared" si="14"/>
        <v>-0.51622149914916204</v>
      </c>
      <c r="F129">
        <f t="shared" si="15"/>
        <v>48618.970137379409</v>
      </c>
      <c r="G129" t="str">
        <f t="shared" si="16"/>
        <v>BDEA</v>
      </c>
      <c r="H129" t="str">
        <f t="shared" si="17"/>
        <v>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331.51079136690589</v>
      </c>
      <c r="E130">
        <f t="shared" si="14"/>
        <v>-0.47699323109074637</v>
      </c>
      <c r="F130">
        <f t="shared" si="15"/>
        <v>49904.362796849513</v>
      </c>
      <c r="G130" t="str">
        <f t="shared" si="16"/>
        <v>C2F0</v>
      </c>
      <c r="H130" t="e">
        <f t="shared" si="17"/>
        <v>#NUM!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334.10071942445984</v>
      </c>
      <c r="E131">
        <f t="shared" si="14"/>
        <v>-0.43679049319295166</v>
      </c>
      <c r="F131">
        <f t="shared" si="15"/>
        <v>51221.685909546555</v>
      </c>
      <c r="G131" t="str">
        <f t="shared" si="16"/>
        <v>C815</v>
      </c>
      <c r="H131" t="e">
        <f t="shared" si="17"/>
        <v>#NUM!</v>
      </c>
    </row>
    <row r="132" spans="1:8" x14ac:dyDescent="0.25">
      <c r="A132">
        <f t="shared" ref="A132:A156" si="18">A131+1</f>
        <v>130</v>
      </c>
      <c r="B132">
        <f t="shared" ref="B132:B156" si="19">B131 +0.03082</f>
        <v>4.0065999999999917</v>
      </c>
      <c r="D132">
        <f t="shared" ref="D132:D150" si="20">D131+360/139</f>
        <v>336.69064748201379</v>
      </c>
      <c r="E132">
        <f t="shared" si="14"/>
        <v>-0.3956954173456847</v>
      </c>
      <c r="F132">
        <f t="shared" si="15"/>
        <v>52568.248259833948</v>
      </c>
      <c r="G132" t="str">
        <f t="shared" si="16"/>
        <v>CD58</v>
      </c>
      <c r="H132" t="e">
        <f t="shared" si="17"/>
        <v>#NUM!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339.28057553956774</v>
      </c>
      <c r="E133">
        <f t="shared" si="14"/>
        <v>-0.35379195843415112</v>
      </c>
      <c r="F133">
        <f t="shared" si="15"/>
        <v>53941.29889798817</v>
      </c>
      <c r="G133" t="str">
        <f t="shared" si="16"/>
        <v>D2B5</v>
      </c>
      <c r="H133" t="e">
        <f t="shared" si="17"/>
        <v>#NUM!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341.87050359712168</v>
      </c>
      <c r="E134">
        <f t="shared" si="14"/>
        <v>-0.31116572282383659</v>
      </c>
      <c r="F134">
        <f t="shared" si="15"/>
        <v>55338.032760231348</v>
      </c>
      <c r="G134" t="str">
        <f t="shared" si="16"/>
        <v>D82A</v>
      </c>
      <c r="H134" t="e">
        <f t="shared" si="17"/>
        <v>#NUM!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344.46043165467563</v>
      </c>
      <c r="E135">
        <f t="shared" si="14"/>
        <v>-0.2679037934716072</v>
      </c>
      <c r="F135">
        <f t="shared" si="15"/>
        <v>56755.596399315851</v>
      </c>
      <c r="G135" t="str">
        <f t="shared" si="16"/>
        <v>DDB3</v>
      </c>
      <c r="H135" t="e">
        <f t="shared" si="17"/>
        <v>#NUM!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347.05035971222958</v>
      </c>
      <c r="E136">
        <f t="shared" si="14"/>
        <v>-0.22409455202021836</v>
      </c>
      <c r="F136">
        <f t="shared" si="15"/>
        <v>58191.093813953506</v>
      </c>
      <c r="G136" t="str">
        <f t="shared" si="16"/>
        <v>E34F</v>
      </c>
      <c r="H136" t="e">
        <f t="shared" si="17"/>
        <v>#NUM!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349.64028776978353</v>
      </c>
      <c r="E137">
        <f t="shared" si="14"/>
        <v>-0.17982749823968411</v>
      </c>
      <c r="F137">
        <f t="shared" si="15"/>
        <v>59641.592365180273</v>
      </c>
      <c r="G137" t="str">
        <f t="shared" si="16"/>
        <v>E8F9</v>
      </c>
      <c r="H137" t="e">
        <f t="shared" si="17"/>
        <v>#NUM!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352.23021582733747</v>
      </c>
      <c r="E138">
        <f t="shared" si="14"/>
        <v>-0.13519306718437152</v>
      </c>
      <c r="F138">
        <f t="shared" si="15"/>
        <v>61104.128767569695</v>
      </c>
      <c r="G138" t="str">
        <f t="shared" si="16"/>
        <v>EEB0</v>
      </c>
      <c r="H138" t="e">
        <f t="shared" si="17"/>
        <v>#NUM!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354.82014388489142</v>
      </c>
      <c r="E139">
        <f t="shared" si="14"/>
        <v>-9.0282444439371931E-2</v>
      </c>
      <c r="F139">
        <f t="shared" si="15"/>
        <v>62575.715143055102</v>
      </c>
      <c r="G139" t="str">
        <f t="shared" si="16"/>
        <v>F46F</v>
      </c>
      <c r="H139" t="e">
        <f t="shared" si="17"/>
        <v>#NUM!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357.41007194244537</v>
      </c>
      <c r="E140">
        <f t="shared" si="14"/>
        <v>-4.51873798335721E-2</v>
      </c>
      <c r="F140">
        <f t="shared" si="15"/>
        <v>64053.345124993342</v>
      </c>
      <c r="G140" t="str">
        <f t="shared" si="16"/>
        <v>FA35</v>
      </c>
      <c r="H140" t="e">
        <f t="shared" si="17"/>
        <v>#NUM!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D2+360/131</f>
        <v>2.7480916030534353</v>
      </c>
      <c r="E3">
        <f t="shared" ref="E3:E66" si="0">SIN(RADIANS(D3))</f>
        <v>4.7944859042308149E-2</v>
      </c>
      <c r="F3">
        <f t="shared" ref="F3:F66" si="1">IF(E3&gt;=0, E3*32767, E3*32767+32767*2)</f>
        <v>1571.0091962393112</v>
      </c>
      <c r="G3" t="str">
        <f t="shared" ref="G3:G66" si="2">DEC2HEX(F3,4)</f>
        <v>0623</v>
      </c>
      <c r="H3" t="str">
        <f t="shared" ref="H3:H66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D3+360/131</f>
        <v>5.4961832061068705</v>
      </c>
      <c r="E4">
        <f t="shared" si="0"/>
        <v>9.5779443372404918E-2</v>
      </c>
      <c r="F4">
        <f t="shared" si="1"/>
        <v>3138.4050209835918</v>
      </c>
      <c r="G4" t="str">
        <f t="shared" si="2"/>
        <v>0C42</v>
      </c>
      <c r="H4" t="str">
        <f t="shared" si="3"/>
        <v>0000010</v>
      </c>
      <c r="M4" t="s">
        <v>28</v>
      </c>
      <c r="N4" s="3">
        <v>246.94200000000001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8.2442748091603058</v>
      </c>
      <c r="E5">
        <f t="shared" si="0"/>
        <v>0.14339373191345081</v>
      </c>
      <c r="F5">
        <f t="shared" si="1"/>
        <v>4698.5824136080428</v>
      </c>
      <c r="G5" t="str">
        <f t="shared" si="2"/>
        <v>125A</v>
      </c>
      <c r="H5" t="str">
        <f t="shared" si="3"/>
        <v>0000011</v>
      </c>
      <c r="M5" t="s">
        <v>29</v>
      </c>
      <c r="N5">
        <f>1/N4</f>
        <v>4.0495338986482653E-3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10.992366412213741</v>
      </c>
      <c r="E6">
        <f t="shared" si="0"/>
        <v>0.19067821027598067</v>
      </c>
      <c r="F6">
        <f t="shared" si="1"/>
        <v>6247.9529161130586</v>
      </c>
      <c r="G6" t="str">
        <f t="shared" si="2"/>
        <v>1867</v>
      </c>
      <c r="H6" t="str">
        <f t="shared" si="3"/>
        <v>0000100</v>
      </c>
      <c r="M6" t="s">
        <v>30</v>
      </c>
      <c r="N6">
        <f>N5*1000</f>
        <v>4.0495338986482654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13.740458015267176</v>
      </c>
      <c r="E7">
        <f t="shared" si="0"/>
        <v>0.23752412264450873</v>
      </c>
      <c r="F7">
        <f t="shared" si="1"/>
        <v>7782.9529266926174</v>
      </c>
      <c r="G7" t="str">
        <f t="shared" si="2"/>
        <v>1E66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16.488549618320612</v>
      </c>
      <c r="E8">
        <f t="shared" si="0"/>
        <v>0.28382372191938954</v>
      </c>
      <c r="F8">
        <f t="shared" si="1"/>
        <v>9300.0518961326361</v>
      </c>
      <c r="G8" t="str">
        <f t="shared" si="2"/>
        <v>2454</v>
      </c>
      <c r="H8" t="str">
        <f t="shared" si="3"/>
        <v>0000110</v>
      </c>
      <c r="M8" s="1" t="s">
        <v>44</v>
      </c>
      <c r="N8">
        <v>131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19.236641221374047</v>
      </c>
      <c r="E9">
        <f t="shared" si="0"/>
        <v>0.32947051753859996</v>
      </c>
      <c r="F9">
        <f t="shared" si="1"/>
        <v>10795.760448187304</v>
      </c>
      <c r="G9" t="str">
        <f t="shared" si="2"/>
        <v>2A2B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21.984732824427482</v>
      </c>
      <c r="E10">
        <f t="shared" si="0"/>
        <v>0.37435952040944404</v>
      </c>
      <c r="F10">
        <f t="shared" si="1"/>
        <v>12266.638405256253</v>
      </c>
      <c r="G10" t="str">
        <f t="shared" si="2"/>
        <v>2FEA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24.732824427480917</v>
      </c>
      <c r="E11">
        <f t="shared" si="0"/>
        <v>0.41838748438683121</v>
      </c>
      <c r="F11">
        <f t="shared" si="1"/>
        <v>13709.302700903298</v>
      </c>
      <c r="G11" t="str">
        <f t="shared" si="2"/>
        <v>358D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27.480916030534353</v>
      </c>
      <c r="E12">
        <f t="shared" si="0"/>
        <v>0.46145314374271784</v>
      </c>
      <c r="F12">
        <f t="shared" si="1"/>
        <v>15120.435161017636</v>
      </c>
      <c r="G12" t="str">
        <f t="shared" si="2"/>
        <v>3B10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30.229007633587788</v>
      </c>
      <c r="E13">
        <f t="shared" si="0"/>
        <v>0.50345744608052756</v>
      </c>
      <c r="F13">
        <f t="shared" si="1"/>
        <v>16496.790135720647</v>
      </c>
      <c r="G13" t="str">
        <f t="shared" si="2"/>
        <v>4070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32.977099236641223</v>
      </c>
      <c r="E14">
        <f t="shared" si="0"/>
        <v>0.54430378015883696</v>
      </c>
      <c r="F14">
        <f t="shared" si="1"/>
        <v>17835.20196446461</v>
      </c>
      <c r="G14" t="str">
        <f t="shared" si="2"/>
        <v>45AB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35.725190839694662</v>
      </c>
      <c r="E15">
        <f t="shared" si="0"/>
        <v>0.5838981981003275</v>
      </c>
      <c r="F15">
        <f t="shared" si="1"/>
        <v>19132.592257153432</v>
      </c>
      <c r="G15" t="str">
        <f t="shared" si="2"/>
        <v>4ABC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38.473282442748101</v>
      </c>
      <c r="E16">
        <f t="shared" si="0"/>
        <v>0.62214963147491287</v>
      </c>
      <c r="F16">
        <f t="shared" si="1"/>
        <v>20385.976974538469</v>
      </c>
      <c r="G16" t="str">
        <f t="shared" si="2"/>
        <v>4FA1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41.221374045801539</v>
      </c>
      <c r="E17">
        <f t="shared" si="0"/>
        <v>0.65897010076004769</v>
      </c>
      <c r="F17">
        <f t="shared" si="1"/>
        <v>21592.473291604481</v>
      </c>
      <c r="G17" t="str">
        <f t="shared" si="2"/>
        <v>5458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43.969465648854978</v>
      </c>
      <c r="E18">
        <f t="shared" si="0"/>
        <v>0.694274917696448</v>
      </c>
      <c r="F18">
        <f t="shared" si="1"/>
        <v>22749.306228159512</v>
      </c>
      <c r="G18" t="str">
        <f t="shared" si="2"/>
        <v>58DD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46.717557251908417</v>
      </c>
      <c r="E19">
        <f t="shared" si="0"/>
        <v>0.72798288007380185</v>
      </c>
      <c r="F19">
        <f t="shared" si="1"/>
        <v>23853.815031378264</v>
      </c>
      <c r="G19" t="str">
        <f t="shared" si="2"/>
        <v>5D2D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49.465648854961856</v>
      </c>
      <c r="E20">
        <f t="shared" si="0"/>
        <v>0.76001645849845467</v>
      </c>
      <c r="F20">
        <f t="shared" si="1"/>
        <v>24903.459295618864</v>
      </c>
      <c r="G20" t="str">
        <f t="shared" si="2"/>
        <v>6147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52.213740458015295</v>
      </c>
      <c r="E21">
        <f t="shared" si="0"/>
        <v>0.79030197471349972</v>
      </c>
      <c r="F21">
        <f t="shared" si="1"/>
        <v>25895.824805437245</v>
      </c>
      <c r="G21" t="str">
        <f t="shared" si="2"/>
        <v>6527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54.961832061068733</v>
      </c>
      <c r="E22">
        <f t="shared" si="0"/>
        <v>0.8187697710611298</v>
      </c>
      <c r="F22">
        <f t="shared" si="1"/>
        <v>26828.629088360041</v>
      </c>
      <c r="G22" t="str">
        <f t="shared" si="2"/>
        <v>68CC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57.709923664122172</v>
      </c>
      <c r="E23">
        <f t="shared" si="0"/>
        <v>0.8453543706974822</v>
      </c>
      <c r="F23">
        <f t="shared" si="1"/>
        <v>27699.7266646444</v>
      </c>
      <c r="G23" t="str">
        <f t="shared" si="2"/>
        <v>6C33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60.458015267175611</v>
      </c>
      <c r="E24">
        <f t="shared" si="0"/>
        <v>0.86999462819147821</v>
      </c>
      <c r="F24">
        <f t="shared" si="1"/>
        <v>28507.113981950166</v>
      </c>
      <c r="G24" t="str">
        <f t="shared" si="2"/>
        <v>6F5B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63.20610687022905</v>
      </c>
      <c r="E25">
        <f t="shared" si="0"/>
        <v>0.89263387016127393</v>
      </c>
      <c r="F25">
        <f t="shared" si="1"/>
        <v>29248.934023574464</v>
      </c>
      <c r="G25" t="str">
        <f t="shared" si="2"/>
        <v>7240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65.954198473282489</v>
      </c>
      <c r="E26">
        <f t="shared" si="0"/>
        <v>0.91322002562485405</v>
      </c>
      <c r="F26">
        <f t="shared" si="1"/>
        <v>29923.480579649593</v>
      </c>
      <c r="G26" t="str">
        <f t="shared" si="2"/>
        <v>74E3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68.702290076335927</v>
      </c>
      <c r="E27">
        <f t="shared" si="0"/>
        <v>0.93170574576496012</v>
      </c>
      <c r="F27">
        <f t="shared" si="1"/>
        <v>30529.202171480447</v>
      </c>
      <c r="G27" t="str">
        <f t="shared" si="2"/>
        <v>7741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71.450381679389366</v>
      </c>
      <c r="E28">
        <f t="shared" si="0"/>
        <v>0.94804851283288682</v>
      </c>
      <c r="F28">
        <f t="shared" si="1"/>
        <v>31064.705619995202</v>
      </c>
      <c r="G28" t="str">
        <f t="shared" si="2"/>
        <v>7958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74.198473282442805</v>
      </c>
      <c r="E29">
        <f t="shared" si="0"/>
        <v>0.9622107379406668</v>
      </c>
      <c r="F29">
        <f t="shared" si="1"/>
        <v>31528.75925010183</v>
      </c>
      <c r="G29" t="str">
        <f t="shared" si="2"/>
        <v>7B28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76.946564885496244</v>
      </c>
      <c r="E30">
        <f t="shared" si="0"/>
        <v>0.97415984751671747</v>
      </c>
      <c r="F30">
        <f t="shared" si="1"/>
        <v>31920.295723580282</v>
      </c>
      <c r="G30" t="str">
        <f t="shared" si="2"/>
        <v>7CB0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79.694656488549683</v>
      </c>
      <c r="E31">
        <f t="shared" si="0"/>
        <v>0.98386835822609942</v>
      </c>
      <c r="F31">
        <f t="shared" si="1"/>
        <v>32238.414493994598</v>
      </c>
      <c r="G31" t="str">
        <f t="shared" si="2"/>
        <v>7DEE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82.442748091603121</v>
      </c>
      <c r="E32">
        <f t="shared" si="0"/>
        <v>0.99131394018306751</v>
      </c>
      <c r="F32">
        <f t="shared" si="1"/>
        <v>32482.383877978573</v>
      </c>
      <c r="G32" t="str">
        <f t="shared" si="2"/>
        <v>7EE2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85.19083969465656</v>
      </c>
      <c r="E33">
        <f t="shared" si="0"/>
        <v>0.99647946831052392</v>
      </c>
      <c r="F33">
        <f t="shared" si="1"/>
        <v>32651.642738130937</v>
      </c>
      <c r="G33" t="str">
        <f t="shared" si="2"/>
        <v>7F8B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87.938931297709999</v>
      </c>
      <c r="E34">
        <f t="shared" si="0"/>
        <v>0.99935306172824379</v>
      </c>
      <c r="F34">
        <f t="shared" si="1"/>
        <v>32745.801773649364</v>
      </c>
      <c r="G34" t="str">
        <f t="shared" si="2"/>
        <v>7FE9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90.687022900763438</v>
      </c>
      <c r="E35">
        <f t="shared" si="0"/>
        <v>0.9999281110792807</v>
      </c>
      <c r="F35">
        <f t="shared" si="1"/>
        <v>32764.644415734791</v>
      </c>
      <c r="G35" t="str">
        <f t="shared" si="2"/>
        <v>7FFC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93.435114503816877</v>
      </c>
      <c r="E36">
        <f t="shared" si="0"/>
        <v>0.9982032937316998</v>
      </c>
      <c r="F36">
        <f t="shared" si="1"/>
        <v>32708.127325706606</v>
      </c>
      <c r="G36" t="str">
        <f t="shared" si="2"/>
        <v>7FC4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96.183206106870315</v>
      </c>
      <c r="E37">
        <f t="shared" si="0"/>
        <v>0.99418257682067279</v>
      </c>
      <c r="F37">
        <f t="shared" si="1"/>
        <v>32576.380494682984</v>
      </c>
      <c r="G37" t="str">
        <f t="shared" si="2"/>
        <v>7F40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98.931297709923754</v>
      </c>
      <c r="E38">
        <f t="shared" si="0"/>
        <v>0.98787520812394081</v>
      </c>
      <c r="F38">
        <f t="shared" si="1"/>
        <v>32369.706944597168</v>
      </c>
      <c r="G38" t="str">
        <f t="shared" si="2"/>
        <v>7E71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101.67938931297719</v>
      </c>
      <c r="E39">
        <f t="shared" si="0"/>
        <v>0.97929569479162881</v>
      </c>
      <c r="F39">
        <f t="shared" si="1"/>
        <v>32088.5820312373</v>
      </c>
      <c r="G39" t="str">
        <f t="shared" si="2"/>
        <v>7D58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104.42748091603063</v>
      </c>
      <c r="E40">
        <f t="shared" si="0"/>
        <v>0.96846376997933525</v>
      </c>
      <c r="F40">
        <f t="shared" si="1"/>
        <v>31733.652350912878</v>
      </c>
      <c r="G40" t="str">
        <f t="shared" si="2"/>
        <v>7BF5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107.17557251908407</v>
      </c>
      <c r="E41">
        <f t="shared" si="0"/>
        <v>0.95540434746124225</v>
      </c>
      <c r="F41">
        <f t="shared" si="1"/>
        <v>31305.734253262526</v>
      </c>
      <c r="G41" t="str">
        <f t="shared" si="2"/>
        <v>7A49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109.92366412213751</v>
      </c>
      <c r="E42">
        <f t="shared" si="0"/>
        <v>0.94014746432763641</v>
      </c>
      <c r="F42">
        <f t="shared" si="1"/>
        <v>30805.811963623662</v>
      </c>
      <c r="G42" t="str">
        <f t="shared" si="2"/>
        <v>7855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112.67175572519095</v>
      </c>
      <c r="E43">
        <f t="shared" si="0"/>
        <v>0.92272821189863841</v>
      </c>
      <c r="F43">
        <f t="shared" si="1"/>
        <v>30235.035319282684</v>
      </c>
      <c r="G43" t="str">
        <f t="shared" si="2"/>
        <v>761B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115.41984732824439</v>
      </c>
      <c r="E44">
        <f t="shared" si="0"/>
        <v>0.90318665501304263</v>
      </c>
      <c r="F44">
        <f t="shared" si="1"/>
        <v>29594.717124812367</v>
      </c>
      <c r="G44" t="str">
        <f t="shared" si="2"/>
        <v>739A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118.16793893129783</v>
      </c>
      <c r="E45">
        <f t="shared" si="0"/>
        <v>0.88156773987790382</v>
      </c>
      <c r="F45">
        <f t="shared" si="1"/>
        <v>28886.330132579275</v>
      </c>
      <c r="G45" t="str">
        <f t="shared" si="2"/>
        <v>70D6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120.91603053435126</v>
      </c>
      <c r="E46">
        <f t="shared" si="0"/>
        <v>0.85792119069082018</v>
      </c>
      <c r="F46">
        <f t="shared" si="1"/>
        <v>28111.503655366105</v>
      </c>
      <c r="G46" t="str">
        <f t="shared" si="2"/>
        <v>6DCF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123.6641221374047</v>
      </c>
      <c r="E47">
        <f t="shared" si="0"/>
        <v>0.83230139527268632</v>
      </c>
      <c r="F47">
        <f t="shared" si="1"/>
        <v>27272.019818900113</v>
      </c>
      <c r="G47" t="str">
        <f t="shared" si="2"/>
        <v>6A88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126.41221374045814</v>
      </c>
      <c r="E48">
        <f t="shared" si="0"/>
        <v>0.80476727997396136</v>
      </c>
      <c r="F48">
        <f t="shared" si="1"/>
        <v>26369.809462906793</v>
      </c>
      <c r="G48" t="str">
        <f t="shared" si="2"/>
        <v>6701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129.16030534351157</v>
      </c>
      <c r="E49">
        <f t="shared" si="0"/>
        <v>0.77538217414217525</v>
      </c>
      <c r="F49">
        <f t="shared" si="1"/>
        <v>25406.947700116656</v>
      </c>
      <c r="G49" t="str">
        <f t="shared" si="2"/>
        <v>633E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131.90839694656501</v>
      </c>
      <c r="E50">
        <f t="shared" si="0"/>
        <v>0.74421366446239978</v>
      </c>
      <c r="F50">
        <f t="shared" si="1"/>
        <v>24385.649143439452</v>
      </c>
      <c r="G50" t="str">
        <f t="shared" si="2"/>
        <v>5F41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134.65648854961844</v>
      </c>
      <c r="E51">
        <f t="shared" si="0"/>
        <v>0.71133343950570693</v>
      </c>
      <c r="F51">
        <f t="shared" si="1"/>
        <v>23308.262812283498</v>
      </c>
      <c r="G51" t="str">
        <f t="shared" si="2"/>
        <v>5B0C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137.40458015267188</v>
      </c>
      <c r="E52">
        <f t="shared" si="0"/>
        <v>0.67681712484315848</v>
      </c>
      <c r="F52">
        <f t="shared" si="1"/>
        <v>22177.266729735773</v>
      </c>
      <c r="G52" t="str">
        <f t="shared" si="2"/>
        <v>56A1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140.15267175572532</v>
      </c>
      <c r="E53">
        <f t="shared" si="0"/>
        <v>0.64074410910456858</v>
      </c>
      <c r="F53">
        <f t="shared" si="1"/>
        <v>20995.2622230294</v>
      </c>
      <c r="G53" t="str">
        <f t="shared" si="2"/>
        <v>5203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142.90076335877876</v>
      </c>
      <c r="E54">
        <f t="shared" si="0"/>
        <v>0.60319736138211177</v>
      </c>
      <c r="F54">
        <f t="shared" si="1"/>
        <v>19764.967940407656</v>
      </c>
      <c r="G54" t="str">
        <f t="shared" si="2"/>
        <v>4D34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145.6488549618322</v>
      </c>
      <c r="E55">
        <f t="shared" si="0"/>
        <v>0.56426324039875153</v>
      </c>
      <c r="F55">
        <f t="shared" si="1"/>
        <v>18489.213598145892</v>
      </c>
      <c r="G55" t="str">
        <f t="shared" si="2"/>
        <v>4839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148.39694656488564</v>
      </c>
      <c r="E56">
        <f t="shared" si="0"/>
        <v>0.52403129588041086</v>
      </c>
      <c r="F56">
        <f t="shared" si="1"/>
        <v>17170.933472113422</v>
      </c>
      <c r="G56" t="str">
        <f t="shared" si="2"/>
        <v>4312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151.14503816793908</v>
      </c>
      <c r="E57">
        <f t="shared" si="0"/>
        <v>0.48259406258873211</v>
      </c>
      <c r="F57">
        <f t="shared" si="1"/>
        <v>15813.159648844985</v>
      </c>
      <c r="G57" t="str">
        <f t="shared" si="2"/>
        <v>3DC5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153.89312977099252</v>
      </c>
      <c r="E58">
        <f t="shared" si="0"/>
        <v>0.44004684748816053</v>
      </c>
      <c r="F58">
        <f t="shared" si="1"/>
        <v>14419.015051644556</v>
      </c>
      <c r="G58" t="str">
        <f t="shared" si="2"/>
        <v>3853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156.64122137404595</v>
      </c>
      <c r="E59">
        <f t="shared" si="0"/>
        <v>0.39648751053687165</v>
      </c>
      <c r="F59">
        <f t="shared" si="1"/>
        <v>12991.706257761673</v>
      </c>
      <c r="G59" t="str">
        <f t="shared" si="2"/>
        <v>32BF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159.38931297709939</v>
      </c>
      <c r="E60">
        <f t="shared" si="0"/>
        <v>0.35201623960573153</v>
      </c>
      <c r="F60">
        <f t="shared" si="1"/>
        <v>11534.516123161005</v>
      </c>
      <c r="G60" t="str">
        <f t="shared" si="2"/>
        <v>2D0E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162.13740458015283</v>
      </c>
      <c r="E61">
        <f t="shared" si="0"/>
        <v>0.30673532004298271</v>
      </c>
      <c r="F61">
        <f t="shared" si="1"/>
        <v>10050.796231848415</v>
      </c>
      <c r="G61" t="str">
        <f t="shared" si="2"/>
        <v>2742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164.88549618320627</v>
      </c>
      <c r="E62">
        <f t="shared" si="0"/>
        <v>0.26074889941466739</v>
      </c>
      <c r="F62">
        <f t="shared" si="1"/>
        <v>8543.9591871204066</v>
      </c>
      <c r="G62" t="str">
        <f t="shared" si="2"/>
        <v>215F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167.63358778625971</v>
      </c>
      <c r="E63">
        <f t="shared" si="0"/>
        <v>0.21416274796188528</v>
      </c>
      <c r="F63">
        <f t="shared" si="1"/>
        <v>7017.4707624670946</v>
      </c>
      <c r="G63" t="str">
        <f t="shared" si="2"/>
        <v>1B69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170.38167938931315</v>
      </c>
      <c r="E64">
        <f t="shared" si="0"/>
        <v>0.16708401532585151</v>
      </c>
      <c r="F64">
        <f t="shared" si="1"/>
        <v>5474.8419301821768</v>
      </c>
      <c r="G64" t="str">
        <f t="shared" si="2"/>
        <v>1562</v>
      </c>
      <c r="H64" t="str">
        <f t="shared" si="3"/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173.12977099236659</v>
      </c>
      <c r="E65">
        <f t="shared" si="0"/>
        <v>0.11962098410028761</v>
      </c>
      <c r="F65">
        <f t="shared" si="1"/>
        <v>3919.620786014124</v>
      </c>
      <c r="G65" t="str">
        <f t="shared" si="2"/>
        <v>0F4F</v>
      </c>
      <c r="H65" t="str">
        <f t="shared" si="3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175.87786259542003</v>
      </c>
      <c r="E66">
        <f t="shared" si="0"/>
        <v>7.1882820777986065E-2</v>
      </c>
      <c r="F66">
        <f t="shared" si="1"/>
        <v>2355.3843884322696</v>
      </c>
      <c r="G66" t="str">
        <f t="shared" si="2"/>
        <v>0933</v>
      </c>
      <c r="H66" t="str">
        <f t="shared" si="3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178.62595419847347</v>
      </c>
      <c r="E67">
        <f t="shared" ref="E67:E90" si="7">SIN(RADIANS(D67))</f>
        <v>2.3979324664378569E-2</v>
      </c>
      <c r="F67">
        <f t="shared" ref="F67:F90" si="8">IF(E67&gt;=0, E67*32767, E67*32767+32767*2)</f>
        <v>785.73053127769253</v>
      </c>
      <c r="G67" t="str">
        <f t="shared" ref="G67:G75" si="9">DEC2HEX(F67,4)</f>
        <v>0311</v>
      </c>
      <c r="H67" t="str">
        <f t="shared" ref="H67:H90" si="10">DEC2BIN(A67, 7)</f>
        <v>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13" si="13">D67+360/131</f>
        <v>181.3740458015269</v>
      </c>
      <c r="E68">
        <f t="shared" si="7"/>
        <v>-2.3979324664384984E-2</v>
      </c>
      <c r="F68">
        <f t="shared" si="8"/>
        <v>64748.269468722094</v>
      </c>
      <c r="G68" t="str">
        <f t="shared" si="9"/>
        <v>FCEC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184.12213740458034</v>
      </c>
      <c r="E69">
        <f t="shared" si="7"/>
        <v>-7.1882820777992462E-2</v>
      </c>
      <c r="F69">
        <f t="shared" si="8"/>
        <v>63178.615611567518</v>
      </c>
      <c r="G69" t="str">
        <f t="shared" si="9"/>
        <v>F6CA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186.87022900763378</v>
      </c>
      <c r="E70">
        <f t="shared" si="7"/>
        <v>-0.11962098410029398</v>
      </c>
      <c r="F70">
        <f t="shared" si="8"/>
        <v>61614.379213985667</v>
      </c>
      <c r="G70" t="str">
        <f t="shared" si="9"/>
        <v>F0AE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189.61832061068722</v>
      </c>
      <c r="E71">
        <f t="shared" si="7"/>
        <v>-0.16708401532585784</v>
      </c>
      <c r="F71">
        <f t="shared" si="8"/>
        <v>60059.158069817619</v>
      </c>
      <c r="G71" t="str">
        <f t="shared" si="9"/>
        <v>EA9B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192.36641221374066</v>
      </c>
      <c r="E72">
        <f t="shared" si="7"/>
        <v>-0.21416274796189155</v>
      </c>
      <c r="F72">
        <f t="shared" si="8"/>
        <v>58516.529237532697</v>
      </c>
      <c r="G72" t="str">
        <f t="shared" si="9"/>
        <v>E494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195.1145038167941</v>
      </c>
      <c r="E73">
        <f t="shared" si="7"/>
        <v>-0.26074889941467361</v>
      </c>
      <c r="F73">
        <f t="shared" si="8"/>
        <v>56990.040812879393</v>
      </c>
      <c r="G73" t="str">
        <f t="shared" si="9"/>
        <v>DE9E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197.86259541984754</v>
      </c>
      <c r="E74">
        <f t="shared" si="7"/>
        <v>-0.30673532004298881</v>
      </c>
      <c r="F74">
        <f t="shared" si="8"/>
        <v>55483.203768151383</v>
      </c>
      <c r="G74" t="str">
        <f t="shared" si="9"/>
        <v>D8BB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200.61068702290098</v>
      </c>
      <c r="E75">
        <f t="shared" si="7"/>
        <v>-0.35201623960573708</v>
      </c>
      <c r="F75">
        <f t="shared" si="8"/>
        <v>53999.483876838814</v>
      </c>
      <c r="G75" t="str">
        <f t="shared" si="9"/>
        <v>D2EF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203.35877862595441</v>
      </c>
      <c r="E76">
        <f t="shared" ref="E76:E139" si="14">SIN(RADIANS(D76))</f>
        <v>-0.39648751053687714</v>
      </c>
      <c r="F76">
        <f t="shared" ref="F76:F139" si="15">IF(E76&gt;=0, E76*32767, E76*32767+32767*2)</f>
        <v>52542.293742238151</v>
      </c>
      <c r="G76" t="str">
        <f t="shared" ref="G76:G139" si="16">DEC2HEX(F76,4)</f>
        <v>CD3E</v>
      </c>
      <c r="H76" t="str">
        <f t="shared" ref="H76:H139" si="17">DEC2BIN(A76, 7)</f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206.10687022900785</v>
      </c>
      <c r="E77">
        <f t="shared" si="14"/>
        <v>-0.4400468474881663</v>
      </c>
      <c r="F77">
        <f t="shared" si="15"/>
        <v>51114.984948355253</v>
      </c>
      <c r="G77" t="str">
        <f t="shared" si="16"/>
        <v>C7AA</v>
      </c>
      <c r="H77" t="str">
        <f t="shared" si="17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208.85496183206129</v>
      </c>
      <c r="E78">
        <f t="shared" si="14"/>
        <v>-0.48259406258873772</v>
      </c>
      <c r="F78">
        <f t="shared" si="15"/>
        <v>49720.840351154831</v>
      </c>
      <c r="G78" t="str">
        <f t="shared" si="16"/>
        <v>C238</v>
      </c>
      <c r="H78" t="str">
        <f t="shared" si="17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211.60305343511473</v>
      </c>
      <c r="E79">
        <f t="shared" si="14"/>
        <v>-0.5240312958804163</v>
      </c>
      <c r="F79">
        <f t="shared" si="15"/>
        <v>48363.066527886403</v>
      </c>
      <c r="G79" t="str">
        <f t="shared" si="16"/>
        <v>BCEB</v>
      </c>
      <c r="H79" t="str">
        <f t="shared" si="17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214.35114503816817</v>
      </c>
      <c r="E80">
        <f t="shared" si="14"/>
        <v>-0.56426324039875686</v>
      </c>
      <c r="F80">
        <f t="shared" si="15"/>
        <v>47044.786401853933</v>
      </c>
      <c r="G80" t="str">
        <f t="shared" si="16"/>
        <v>B7C4</v>
      </c>
      <c r="H80" t="str">
        <f t="shared" si="17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217.09923664122161</v>
      </c>
      <c r="E81">
        <f t="shared" si="14"/>
        <v>-0.60319736138211688</v>
      </c>
      <c r="F81">
        <f t="shared" si="15"/>
        <v>45769.03205959218</v>
      </c>
      <c r="G81" t="str">
        <f t="shared" si="16"/>
        <v>B2C9</v>
      </c>
      <c r="H81" t="str">
        <f t="shared" si="17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219.84732824427505</v>
      </c>
      <c r="E82">
        <f t="shared" si="14"/>
        <v>-0.64074410910457347</v>
      </c>
      <c r="F82">
        <f t="shared" si="15"/>
        <v>44538.73777697044</v>
      </c>
      <c r="G82" t="str">
        <f t="shared" si="16"/>
        <v>ADFA</v>
      </c>
      <c r="H82" t="str">
        <f t="shared" si="17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222.59541984732849</v>
      </c>
      <c r="E83">
        <f t="shared" si="14"/>
        <v>-0.67681712484316314</v>
      </c>
      <c r="F83">
        <f t="shared" si="15"/>
        <v>43356.733270264071</v>
      </c>
      <c r="G83" t="str">
        <f t="shared" si="16"/>
        <v>A95C</v>
      </c>
      <c r="H83" t="str">
        <f t="shared" si="17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225.34351145038192</v>
      </c>
      <c r="E84">
        <f t="shared" si="14"/>
        <v>-0.71133343950571148</v>
      </c>
      <c r="F84">
        <f t="shared" si="15"/>
        <v>42225.737187716353</v>
      </c>
      <c r="G84" t="str">
        <f t="shared" si="16"/>
        <v>A4F1</v>
      </c>
      <c r="H84" t="str">
        <f t="shared" si="17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228.09160305343536</v>
      </c>
      <c r="E85">
        <f t="shared" si="14"/>
        <v>-0.74421366446240411</v>
      </c>
      <c r="F85">
        <f t="shared" si="15"/>
        <v>41148.350856560406</v>
      </c>
      <c r="G85" t="str">
        <f t="shared" si="16"/>
        <v>A0BC</v>
      </c>
      <c r="H85" t="str">
        <f t="shared" si="17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230.8396946564888</v>
      </c>
      <c r="E86">
        <f t="shared" si="14"/>
        <v>-0.77538217414217958</v>
      </c>
      <c r="F86">
        <f t="shared" si="15"/>
        <v>40127.052299883202</v>
      </c>
      <c r="G86" t="str">
        <f t="shared" si="16"/>
        <v>9CBF</v>
      </c>
      <c r="H86" t="str">
        <f t="shared" si="17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233.58778625954224</v>
      </c>
      <c r="E87">
        <f t="shared" si="14"/>
        <v>-0.80476727997396524</v>
      </c>
      <c r="F87">
        <f t="shared" si="15"/>
        <v>39164.190537093076</v>
      </c>
      <c r="G87" t="str">
        <f t="shared" si="16"/>
        <v>98FC</v>
      </c>
      <c r="H87" t="str">
        <f t="shared" si="17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236.33587786259568</v>
      </c>
      <c r="E88">
        <f t="shared" si="14"/>
        <v>-0.83230139527269009</v>
      </c>
      <c r="F88">
        <f t="shared" si="15"/>
        <v>38261.98018109976</v>
      </c>
      <c r="G88" t="str">
        <f t="shared" si="16"/>
        <v>9575</v>
      </c>
      <c r="H88" t="str">
        <f t="shared" si="17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239.08396946564912</v>
      </c>
      <c r="E89">
        <f t="shared" si="14"/>
        <v>-0.85792119069082351</v>
      </c>
      <c r="F89">
        <f t="shared" si="15"/>
        <v>37422.496344633786</v>
      </c>
      <c r="G89" t="str">
        <f t="shared" si="16"/>
        <v>922E</v>
      </c>
      <c r="H89" t="str">
        <f t="shared" si="17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241.83206106870256</v>
      </c>
      <c r="E90">
        <f t="shared" si="14"/>
        <v>-0.88156773987790704</v>
      </c>
      <c r="F90">
        <f t="shared" si="15"/>
        <v>36647.66986742062</v>
      </c>
      <c r="G90" t="str">
        <f t="shared" si="16"/>
        <v>8F27</v>
      </c>
      <c r="H90" t="str">
        <f t="shared" si="17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244.580152671756</v>
      </c>
      <c r="E91">
        <f t="shared" si="14"/>
        <v>-0.9031866550130454</v>
      </c>
      <c r="F91">
        <f t="shared" si="15"/>
        <v>35939.282875187542</v>
      </c>
      <c r="G91" t="str">
        <f t="shared" si="16"/>
        <v>8C63</v>
      </c>
      <c r="H91" t="str">
        <f t="shared" si="17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247.32824427480944</v>
      </c>
      <c r="E92">
        <f t="shared" si="14"/>
        <v>-0.92272821189864107</v>
      </c>
      <c r="F92">
        <f t="shared" si="15"/>
        <v>35298.964680717225</v>
      </c>
      <c r="G92" t="str">
        <f t="shared" si="16"/>
        <v>89E2</v>
      </c>
      <c r="H92" t="str">
        <f t="shared" si="17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250.07633587786287</v>
      </c>
      <c r="E93">
        <f t="shared" si="14"/>
        <v>-0.94014746432763852</v>
      </c>
      <c r="F93">
        <f t="shared" si="15"/>
        <v>34728.188036376268</v>
      </c>
      <c r="G93" t="str">
        <f t="shared" si="16"/>
        <v>87A8</v>
      </c>
      <c r="H93" t="str">
        <f t="shared" si="17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252.82442748091631</v>
      </c>
      <c r="E94">
        <f t="shared" si="14"/>
        <v>-0.95540434746124425</v>
      </c>
      <c r="F94">
        <f t="shared" si="15"/>
        <v>34228.265746737408</v>
      </c>
      <c r="G94" t="str">
        <f t="shared" si="16"/>
        <v>85B4</v>
      </c>
      <c r="H94" t="str">
        <f t="shared" si="17"/>
        <v>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255.57251908396975</v>
      </c>
      <c r="E95">
        <f t="shared" si="14"/>
        <v>-0.96846376997933681</v>
      </c>
      <c r="F95">
        <f t="shared" si="15"/>
        <v>33800.347649087067</v>
      </c>
      <c r="G95" t="str">
        <f t="shared" si="16"/>
        <v>8408</v>
      </c>
      <c r="H95" t="str">
        <f t="shared" si="17"/>
        <v>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258.32061068702319</v>
      </c>
      <c r="E96">
        <f t="shared" si="14"/>
        <v>-0.97929569479163014</v>
      </c>
      <c r="F96">
        <f t="shared" si="15"/>
        <v>33445.41796876266</v>
      </c>
      <c r="G96" t="str">
        <f t="shared" si="16"/>
        <v>82A5</v>
      </c>
      <c r="H96" t="str">
        <f t="shared" si="17"/>
        <v>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261.0687022900766</v>
      </c>
      <c r="E97">
        <f t="shared" si="14"/>
        <v>-0.98787520812394181</v>
      </c>
      <c r="F97">
        <f t="shared" si="15"/>
        <v>33164.293055402799</v>
      </c>
      <c r="G97" t="str">
        <f t="shared" si="16"/>
        <v>818C</v>
      </c>
      <c r="H97" t="str">
        <f t="shared" si="17"/>
        <v>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263.81679389313001</v>
      </c>
      <c r="E98">
        <f t="shared" si="14"/>
        <v>-0.99418257682067346</v>
      </c>
      <c r="F98">
        <f t="shared" si="15"/>
        <v>32957.619505316994</v>
      </c>
      <c r="G98" t="str">
        <f t="shared" si="16"/>
        <v>80BD</v>
      </c>
      <c r="H98" t="str">
        <f t="shared" si="17"/>
        <v>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266.56488549618342</v>
      </c>
      <c r="E99">
        <f t="shared" si="14"/>
        <v>-0.99820329373170003</v>
      </c>
      <c r="F99">
        <f t="shared" si="15"/>
        <v>32825.872674293387</v>
      </c>
      <c r="G99" t="str">
        <f t="shared" si="16"/>
        <v>8039</v>
      </c>
      <c r="H99" t="str">
        <f t="shared" si="17"/>
        <v>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269.31297709923683</v>
      </c>
      <c r="E100">
        <f t="shared" si="14"/>
        <v>-0.99992811107928081</v>
      </c>
      <c r="F100">
        <f t="shared" si="15"/>
        <v>32769.355584265206</v>
      </c>
      <c r="G100" t="str">
        <f t="shared" si="16"/>
        <v>8001</v>
      </c>
      <c r="H100" t="str">
        <f t="shared" si="17"/>
        <v>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272.06106870229024</v>
      </c>
      <c r="E101">
        <f t="shared" si="14"/>
        <v>-0.99935306172824356</v>
      </c>
      <c r="F101">
        <f t="shared" si="15"/>
        <v>32788.198226350643</v>
      </c>
      <c r="G101" t="str">
        <f t="shared" si="16"/>
        <v>8014</v>
      </c>
      <c r="H101" t="str">
        <f t="shared" si="17"/>
        <v>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274.80916030534365</v>
      </c>
      <c r="E102">
        <f t="shared" si="14"/>
        <v>-0.99647946831052359</v>
      </c>
      <c r="F102">
        <f t="shared" si="15"/>
        <v>32882.357261869074</v>
      </c>
      <c r="G102" t="str">
        <f t="shared" si="16"/>
        <v>8072</v>
      </c>
      <c r="H102" t="str">
        <f t="shared" si="17"/>
        <v>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277.55725190839706</v>
      </c>
      <c r="E103">
        <f t="shared" si="14"/>
        <v>-0.99131394018306718</v>
      </c>
      <c r="F103">
        <f t="shared" si="15"/>
        <v>33051.616122021442</v>
      </c>
      <c r="G103" t="str">
        <f t="shared" si="16"/>
        <v>811B</v>
      </c>
      <c r="H103" t="str">
        <f t="shared" si="17"/>
        <v>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280.30534351145047</v>
      </c>
      <c r="E104">
        <f t="shared" si="14"/>
        <v>-0.98386835822609897</v>
      </c>
      <c r="F104">
        <f t="shared" si="15"/>
        <v>33295.585506005416</v>
      </c>
      <c r="G104" t="str">
        <f t="shared" si="16"/>
        <v>820F</v>
      </c>
      <c r="H104" t="str">
        <f t="shared" si="17"/>
        <v>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283.05343511450388</v>
      </c>
      <c r="E105">
        <f t="shared" si="14"/>
        <v>-0.97415984751671691</v>
      </c>
      <c r="F105">
        <f t="shared" si="15"/>
        <v>33613.704276419739</v>
      </c>
      <c r="G105" t="str">
        <f t="shared" si="16"/>
        <v>834D</v>
      </c>
      <c r="H105" t="str">
        <f t="shared" si="17"/>
        <v>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285.80152671755729</v>
      </c>
      <c r="E106">
        <f t="shared" si="14"/>
        <v>-0.96221073794066636</v>
      </c>
      <c r="F106">
        <f t="shared" si="15"/>
        <v>34005.240749898185</v>
      </c>
      <c r="G106" t="str">
        <f t="shared" si="16"/>
        <v>84D5</v>
      </c>
      <c r="H106" t="str">
        <f t="shared" si="17"/>
        <v>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288.5496183206107</v>
      </c>
      <c r="E107">
        <f t="shared" si="14"/>
        <v>-0.94804851283288638</v>
      </c>
      <c r="F107">
        <f t="shared" si="15"/>
        <v>34469.294380004809</v>
      </c>
      <c r="G107" t="str">
        <f t="shared" si="16"/>
        <v>86A5</v>
      </c>
      <c r="H107" t="str">
        <f t="shared" si="17"/>
        <v>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291.29770992366412</v>
      </c>
      <c r="E108">
        <f t="shared" si="14"/>
        <v>-0.93170574576495979</v>
      </c>
      <c r="F108">
        <f t="shared" si="15"/>
        <v>35004.797828519564</v>
      </c>
      <c r="G108" t="str">
        <f t="shared" si="16"/>
        <v>88BC</v>
      </c>
      <c r="H108" t="str">
        <f t="shared" si="17"/>
        <v>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294.04580152671753</v>
      </c>
      <c r="E109">
        <f t="shared" si="14"/>
        <v>-0.91322002562485383</v>
      </c>
      <c r="F109">
        <f t="shared" si="15"/>
        <v>35610.519420350414</v>
      </c>
      <c r="G109" t="str">
        <f t="shared" si="16"/>
        <v>8B1A</v>
      </c>
      <c r="H109" t="str">
        <f t="shared" si="17"/>
        <v>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296.79389312977094</v>
      </c>
      <c r="E110">
        <f t="shared" si="14"/>
        <v>-0.89263387016127427</v>
      </c>
      <c r="F110">
        <f t="shared" si="15"/>
        <v>36285.065976425525</v>
      </c>
      <c r="G110" t="str">
        <f t="shared" si="16"/>
        <v>8DBD</v>
      </c>
      <c r="H110" t="str">
        <f t="shared" si="17"/>
        <v>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299.54198473282435</v>
      </c>
      <c r="E111">
        <f t="shared" si="14"/>
        <v>-0.86999462819147888</v>
      </c>
      <c r="F111">
        <f t="shared" si="15"/>
        <v>37026.886018049816</v>
      </c>
      <c r="G111" t="str">
        <f t="shared" si="16"/>
        <v>90A2</v>
      </c>
      <c r="H111" t="str">
        <f t="shared" si="17"/>
        <v>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302.29007633587776</v>
      </c>
      <c r="E112">
        <f t="shared" si="14"/>
        <v>-0.8453543706974832</v>
      </c>
      <c r="F112">
        <f t="shared" si="15"/>
        <v>37834.273335355567</v>
      </c>
      <c r="G112" t="str">
        <f t="shared" si="16"/>
        <v>93CA</v>
      </c>
      <c r="H112" t="str">
        <f t="shared" si="17"/>
        <v>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305.03816793893117</v>
      </c>
      <c r="E113">
        <f t="shared" si="14"/>
        <v>-0.81876977106113102</v>
      </c>
      <c r="F113">
        <f t="shared" si="15"/>
        <v>38705.370911639919</v>
      </c>
      <c r="G113" t="str">
        <f t="shared" si="16"/>
        <v>9731</v>
      </c>
      <c r="H113" t="str">
        <f t="shared" si="17"/>
        <v>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>D113+360/131</f>
        <v>307.78625954198458</v>
      </c>
      <c r="E114">
        <f t="shared" si="14"/>
        <v>-0.79030197471350139</v>
      </c>
      <c r="F114">
        <f t="shared" si="15"/>
        <v>39638.175194562704</v>
      </c>
      <c r="G114" t="str">
        <f t="shared" si="16"/>
        <v>9AD6</v>
      </c>
      <c r="H114" t="str">
        <f t="shared" si="17"/>
        <v>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ref="D115:D159" si="18">D114+360/131</f>
        <v>310.53435114503799</v>
      </c>
      <c r="E115">
        <f t="shared" si="14"/>
        <v>-0.76001645849845667</v>
      </c>
      <c r="F115">
        <f t="shared" si="15"/>
        <v>40630.54070438107</v>
      </c>
      <c r="G115" t="str">
        <f t="shared" si="16"/>
        <v>9EB6</v>
      </c>
      <c r="H115" t="str">
        <f t="shared" si="17"/>
        <v>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8"/>
        <v>313.2824427480914</v>
      </c>
      <c r="E116">
        <f t="shared" si="14"/>
        <v>-0.72798288007380429</v>
      </c>
      <c r="F116">
        <f t="shared" si="15"/>
        <v>41680.184968621659</v>
      </c>
      <c r="G116" t="str">
        <f t="shared" si="16"/>
        <v>A2D0</v>
      </c>
      <c r="H116" t="str">
        <f t="shared" si="17"/>
        <v>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8"/>
        <v>316.03053435114481</v>
      </c>
      <c r="E117">
        <f t="shared" si="14"/>
        <v>-0.694274917696451</v>
      </c>
      <c r="F117">
        <f t="shared" si="15"/>
        <v>42784.693771840393</v>
      </c>
      <c r="G117" t="str">
        <f t="shared" si="16"/>
        <v>A720</v>
      </c>
      <c r="H117" t="str">
        <f t="shared" si="17"/>
        <v>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8"/>
        <v>318.77862595419822</v>
      </c>
      <c r="E118">
        <f t="shared" si="14"/>
        <v>-0.65897010076005114</v>
      </c>
      <c r="F118">
        <f t="shared" si="15"/>
        <v>43941.52670839541</v>
      </c>
      <c r="G118" t="str">
        <f t="shared" si="16"/>
        <v>ABA5</v>
      </c>
      <c r="H118" t="str">
        <f t="shared" si="17"/>
        <v>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8"/>
        <v>321.52671755725163</v>
      </c>
      <c r="E119">
        <f t="shared" si="14"/>
        <v>-0.62214963147491675</v>
      </c>
      <c r="F119">
        <f t="shared" si="15"/>
        <v>45148.0230254614</v>
      </c>
      <c r="G119" t="str">
        <f t="shared" si="16"/>
        <v>B05C</v>
      </c>
      <c r="H119" t="str">
        <f t="shared" si="17"/>
        <v>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8"/>
        <v>324.27480916030504</v>
      </c>
      <c r="E120">
        <f t="shared" si="14"/>
        <v>-0.58389819810033194</v>
      </c>
      <c r="F120">
        <f t="shared" si="15"/>
        <v>46401.407742846422</v>
      </c>
      <c r="G120" t="str">
        <f t="shared" si="16"/>
        <v>B541</v>
      </c>
      <c r="H120" t="str">
        <f t="shared" si="17"/>
        <v>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8"/>
        <v>327.02290076335845</v>
      </c>
      <c r="E121">
        <f t="shared" si="14"/>
        <v>-0.54430378015884207</v>
      </c>
      <c r="F121">
        <f t="shared" si="15"/>
        <v>47698.798035535219</v>
      </c>
      <c r="G121" t="str">
        <f t="shared" si="16"/>
        <v>BA52</v>
      </c>
      <c r="H121" t="str">
        <f t="shared" si="17"/>
        <v>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8"/>
        <v>329.77099236641186</v>
      </c>
      <c r="E122">
        <f t="shared" si="14"/>
        <v>-0.50345744608053311</v>
      </c>
      <c r="F122">
        <f t="shared" si="15"/>
        <v>49037.209864279168</v>
      </c>
      <c r="G122" t="str">
        <f t="shared" si="16"/>
        <v>BF8D</v>
      </c>
      <c r="H122" t="str">
        <f t="shared" si="17"/>
        <v>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8"/>
        <v>332.51908396946527</v>
      </c>
      <c r="E123">
        <f t="shared" si="14"/>
        <v>-0.46145314374272389</v>
      </c>
      <c r="F123">
        <f t="shared" si="15"/>
        <v>50413.564838982165</v>
      </c>
      <c r="G123" t="str">
        <f t="shared" si="16"/>
        <v>C4ED</v>
      </c>
      <c r="H123" t="str">
        <f t="shared" si="17"/>
        <v>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8"/>
        <v>335.26717557251868</v>
      </c>
      <c r="E124">
        <f t="shared" si="14"/>
        <v>-0.41838748438683776</v>
      </c>
      <c r="F124">
        <f t="shared" si="15"/>
        <v>51824.697299096486</v>
      </c>
      <c r="G124" t="str">
        <f t="shared" si="16"/>
        <v>CA70</v>
      </c>
      <c r="H124" t="str">
        <f t="shared" si="17"/>
        <v>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8"/>
        <v>338.01526717557209</v>
      </c>
      <c r="E125">
        <f t="shared" si="14"/>
        <v>-0.37435952040945114</v>
      </c>
      <c r="F125">
        <f t="shared" si="15"/>
        <v>53267.361594743517</v>
      </c>
      <c r="G125" t="str">
        <f t="shared" si="16"/>
        <v>D013</v>
      </c>
      <c r="H125" t="str">
        <f t="shared" si="17"/>
        <v>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8"/>
        <v>340.7633587786255</v>
      </c>
      <c r="E126">
        <f t="shared" si="14"/>
        <v>-0.32947051753860751</v>
      </c>
      <c r="F126">
        <f t="shared" si="15"/>
        <v>54738.239551812447</v>
      </c>
      <c r="G126" t="str">
        <f t="shared" si="16"/>
        <v>D5D2</v>
      </c>
      <c r="H126" t="str">
        <f t="shared" si="17"/>
        <v>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8"/>
        <v>343.51145038167891</v>
      </c>
      <c r="E127">
        <f t="shared" si="14"/>
        <v>-0.28382372191939764</v>
      </c>
      <c r="F127">
        <f t="shared" si="15"/>
        <v>56233.9481038671</v>
      </c>
      <c r="G127" t="str">
        <f t="shared" si="16"/>
        <v>DBA9</v>
      </c>
      <c r="H127" t="str">
        <f t="shared" si="17"/>
        <v>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8"/>
        <v>346.25954198473232</v>
      </c>
      <c r="E128">
        <f t="shared" si="14"/>
        <v>-0.23752412264451733</v>
      </c>
      <c r="F128">
        <f t="shared" si="15"/>
        <v>57751.047073307098</v>
      </c>
      <c r="G128" t="str">
        <f t="shared" si="16"/>
        <v>E197</v>
      </c>
      <c r="H128" t="str">
        <f t="shared" si="17"/>
        <v>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8"/>
        <v>349.00763358778573</v>
      </c>
      <c r="E129">
        <f t="shared" si="14"/>
        <v>-0.19067821027598975</v>
      </c>
      <c r="F129">
        <f t="shared" si="15"/>
        <v>59286.047083886646</v>
      </c>
      <c r="G129" t="str">
        <f t="shared" si="16"/>
        <v>E796</v>
      </c>
      <c r="H129" t="str">
        <f t="shared" si="17"/>
        <v>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8"/>
        <v>351.75572519083914</v>
      </c>
      <c r="E130">
        <f t="shared" si="14"/>
        <v>-0.14339373191346039</v>
      </c>
      <c r="F130">
        <f t="shared" si="15"/>
        <v>60835.417586391646</v>
      </c>
      <c r="G130" t="str">
        <f t="shared" si="16"/>
        <v>EDA3</v>
      </c>
      <c r="H130" t="e">
        <f t="shared" si="17"/>
        <v>#NUM!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8"/>
        <v>354.50381679389255</v>
      </c>
      <c r="E131">
        <f t="shared" si="14"/>
        <v>-9.5779443372414966E-2</v>
      </c>
      <c r="F131">
        <f t="shared" si="15"/>
        <v>62395.594979016081</v>
      </c>
      <c r="G131" t="str">
        <f t="shared" si="16"/>
        <v>F3BB</v>
      </c>
      <c r="H131" t="e">
        <f t="shared" si="17"/>
        <v>#NUM!</v>
      </c>
    </row>
    <row r="132" spans="1:8" x14ac:dyDescent="0.25">
      <c r="A132">
        <f t="shared" ref="A132:A195" si="19">A131+1</f>
        <v>130</v>
      </c>
      <c r="B132">
        <f t="shared" ref="B132:B195" si="20">B131+0.03082</f>
        <v>4.0065999999999917</v>
      </c>
      <c r="D132">
        <f t="shared" si="18"/>
        <v>357.25190839694596</v>
      </c>
      <c r="E132">
        <f t="shared" si="14"/>
        <v>-4.7944859042318634E-2</v>
      </c>
      <c r="F132">
        <f t="shared" si="15"/>
        <v>63962.990803760345</v>
      </c>
      <c r="G132" t="str">
        <f t="shared" si="16"/>
        <v>F9DA</v>
      </c>
      <c r="H132" t="e">
        <f t="shared" si="17"/>
        <v>#NUM!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D2+360/124</f>
        <v>2.903225806451613</v>
      </c>
      <c r="E3">
        <f t="shared" ref="E3:E66" si="0">SIN(RADIANS(D3))</f>
        <v>5.0649168838712712E-2</v>
      </c>
      <c r="F3">
        <f t="shared" ref="F3:F66" si="1">IF(E3&gt;=0, E3*32767, E3*32767+32767*2)</f>
        <v>1659.6213153380995</v>
      </c>
      <c r="G3" t="str">
        <f>DEC2HEX(F3, 4)</f>
        <v>067B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D3+360/124</f>
        <v>5.806451612903226</v>
      </c>
      <c r="E4">
        <f t="shared" si="0"/>
        <v>0.10116832198743217</v>
      </c>
      <c r="F4">
        <f t="shared" si="1"/>
        <v>3314.9824065621897</v>
      </c>
      <c r="G4" t="str">
        <f t="shared" ref="G4:G67" si="6">DEC2HEX(F4, 4)</f>
        <v>0CF2</v>
      </c>
      <c r="H4" t="str">
        <f t="shared" si="2"/>
        <v>0000010</v>
      </c>
      <c r="M4" t="s">
        <v>28</v>
      </c>
      <c r="N4">
        <v>261.62599999999998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8.7096774193548399</v>
      </c>
      <c r="E5">
        <f t="shared" si="0"/>
        <v>0.1514277775045767</v>
      </c>
      <c r="F5">
        <f t="shared" si="1"/>
        <v>4961.8339854924643</v>
      </c>
      <c r="G5" t="str">
        <f t="shared" si="6"/>
        <v>1361</v>
      </c>
      <c r="H5" t="str">
        <f t="shared" si="2"/>
        <v>0000011</v>
      </c>
      <c r="M5" t="s">
        <v>29</v>
      </c>
      <c r="N5">
        <f>1/N4</f>
        <v>3.8222500821783771E-3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11.612903225806452</v>
      </c>
      <c r="E6">
        <f t="shared" si="0"/>
        <v>0.20129852008866006</v>
      </c>
      <c r="F6">
        <f t="shared" si="1"/>
        <v>6595.9486077451238</v>
      </c>
      <c r="G6" t="str">
        <f t="shared" si="6"/>
        <v>19C3</v>
      </c>
      <c r="H6" t="str">
        <f t="shared" si="2"/>
        <v>0000100</v>
      </c>
      <c r="M6" t="s">
        <v>30</v>
      </c>
      <c r="N6">
        <f>N5*1000</f>
        <v>3.8222500821783769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14.516129032258064</v>
      </c>
      <c r="E7">
        <f t="shared" si="0"/>
        <v>0.25065253225872053</v>
      </c>
      <c r="F7">
        <f t="shared" si="1"/>
        <v>8213.1315245214955</v>
      </c>
      <c r="G7" t="str">
        <f t="shared" si="6"/>
        <v>2015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17.419354838709676</v>
      </c>
      <c r="E8">
        <f t="shared" si="0"/>
        <v>0.29936312297335788</v>
      </c>
      <c r="F8">
        <f t="shared" si="1"/>
        <v>9809.231450468018</v>
      </c>
      <c r="G8" t="str">
        <f t="shared" si="6"/>
        <v>2651</v>
      </c>
      <c r="H8" t="str">
        <f t="shared" si="2"/>
        <v>0000110</v>
      </c>
      <c r="M8" s="1" t="s">
        <v>44</v>
      </c>
      <c r="N8">
        <v>124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20.322580645161288</v>
      </c>
      <c r="E9">
        <f t="shared" si="0"/>
        <v>0.34730525284482022</v>
      </c>
      <c r="F9">
        <f t="shared" si="1"/>
        <v>11380.151219966225</v>
      </c>
      <c r="G9" t="str">
        <f t="shared" si="6"/>
        <v>2C74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23.2258064516129</v>
      </c>
      <c r="E10">
        <f t="shared" si="0"/>
        <v>0.3943558551133185</v>
      </c>
      <c r="F10">
        <f t="shared" si="1"/>
        <v>12921.858304498108</v>
      </c>
      <c r="G10" t="str">
        <f t="shared" si="6"/>
        <v>3279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26.129032258064512</v>
      </c>
      <c r="E11">
        <f t="shared" si="0"/>
        <v>0.44039415155763423</v>
      </c>
      <c r="F11">
        <f t="shared" si="1"/>
        <v>14430.395164089001</v>
      </c>
      <c r="G11" t="str">
        <f t="shared" si="6"/>
        <v>385E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29.032258064516125</v>
      </c>
      <c r="E12">
        <f t="shared" si="0"/>
        <v>0.48530196253108093</v>
      </c>
      <c r="F12">
        <f t="shared" si="1"/>
        <v>15901.889406255928</v>
      </c>
      <c r="G12" t="str">
        <f t="shared" si="6"/>
        <v>3E1D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31.935483870967737</v>
      </c>
      <c r="E13">
        <f t="shared" si="0"/>
        <v>0.52896401032696239</v>
      </c>
      <c r="F13">
        <f t="shared" si="1"/>
        <v>17332.563726383578</v>
      </c>
      <c r="G13" t="str">
        <f t="shared" si="6"/>
        <v>43B4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34.838709677419352</v>
      </c>
      <c r="E14">
        <f t="shared" si="0"/>
        <v>0.5712682150947922</v>
      </c>
      <c r="F14">
        <f t="shared" si="1"/>
        <v>18718.745604011056</v>
      </c>
      <c r="G14" t="str">
        <f t="shared" si="6"/>
        <v>491E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37.741935483870968</v>
      </c>
      <c r="E15">
        <f t="shared" si="0"/>
        <v>0.6121059825476628</v>
      </c>
      <c r="F15">
        <f t="shared" si="1"/>
        <v>20056.876730139265</v>
      </c>
      <c r="G15" t="str">
        <f t="shared" si="6"/>
        <v>4E58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40.645161290322584</v>
      </c>
      <c r="E16">
        <f t="shared" si="0"/>
        <v>0.65137248272222226</v>
      </c>
      <c r="F16">
        <f t="shared" si="1"/>
        <v>21343.522141359055</v>
      </c>
      <c r="G16" t="str">
        <f t="shared" si="6"/>
        <v>535F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43.548387096774199</v>
      </c>
      <c r="E17">
        <f t="shared" si="0"/>
        <v>0.68896691907568663</v>
      </c>
      <c r="F17">
        <f t="shared" si="1"/>
        <v>22575.379037353025</v>
      </c>
      <c r="G17" t="str">
        <f t="shared" si="6"/>
        <v>582F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46.451612903225815</v>
      </c>
      <c r="E18">
        <f t="shared" si="0"/>
        <v>0.72479278722912011</v>
      </c>
      <c r="F18">
        <f t="shared" si="1"/>
        <v>23749.285259136577</v>
      </c>
      <c r="G18" t="str">
        <f t="shared" si="6"/>
        <v>5CC5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49.354838709677431</v>
      </c>
      <c r="E19">
        <f t="shared" si="0"/>
        <v>0.75875812269279097</v>
      </c>
      <c r="F19">
        <f t="shared" si="1"/>
        <v>24862.22740627468</v>
      </c>
      <c r="G19" t="str">
        <f t="shared" si="6"/>
        <v>611E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52.258064516129046</v>
      </c>
      <c r="E20">
        <f t="shared" si="0"/>
        <v>0.79077573693769876</v>
      </c>
      <c r="F20">
        <f t="shared" si="1"/>
        <v>25911.348572237574</v>
      </c>
      <c r="G20" t="str">
        <f t="shared" si="6"/>
        <v>6537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55.161290322580662</v>
      </c>
      <c r="E21">
        <f t="shared" si="0"/>
        <v>0.82076344120727651</v>
      </c>
      <c r="F21">
        <f t="shared" si="1"/>
        <v>26893.95567803883</v>
      </c>
      <c r="G21" t="str">
        <f t="shared" si="6"/>
        <v>690D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58.064516129032278</v>
      </c>
      <c r="E22">
        <f t="shared" si="0"/>
        <v>0.84864425749475114</v>
      </c>
      <c r="F22">
        <f t="shared" si="1"/>
        <v>27807.526385330511</v>
      </c>
      <c r="G22" t="str">
        <f t="shared" si="6"/>
        <v>6C9F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60.967741935483893</v>
      </c>
      <c r="E23">
        <f t="shared" si="0"/>
        <v>0.87434661614458231</v>
      </c>
      <c r="F23">
        <f t="shared" si="1"/>
        <v>28649.71557120953</v>
      </c>
      <c r="G23" t="str">
        <f t="shared" si="6"/>
        <v>6FE9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63.870967741935509</v>
      </c>
      <c r="E24">
        <f t="shared" si="0"/>
        <v>0.89780453957074191</v>
      </c>
      <c r="F24">
        <f t="shared" si="1"/>
        <v>29418.3613481145</v>
      </c>
      <c r="G24" t="str">
        <f t="shared" si="6"/>
        <v>72EA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66.774193548387117</v>
      </c>
      <c r="E25">
        <f t="shared" si="0"/>
        <v>0.91895781162023071</v>
      </c>
      <c r="F25">
        <f t="shared" si="1"/>
        <v>30111.4906133601</v>
      </c>
      <c r="G25" t="str">
        <f t="shared" si="6"/>
        <v>759F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69.677419354838733</v>
      </c>
      <c r="E26">
        <f t="shared" si="0"/>
        <v>0.93775213214708064</v>
      </c>
      <c r="F26">
        <f t="shared" si="1"/>
        <v>30727.324114063391</v>
      </c>
      <c r="G26" t="str">
        <f t="shared" si="6"/>
        <v>7807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72.580645161290349</v>
      </c>
      <c r="E27">
        <f t="shared" si="0"/>
        <v>0.95413925640004893</v>
      </c>
      <c r="F27">
        <f t="shared" si="1"/>
        <v>31264.281014460405</v>
      </c>
      <c r="G27" t="str">
        <f t="shared" si="6"/>
        <v>7A20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75.483870967741964</v>
      </c>
      <c r="E28">
        <f t="shared" si="0"/>
        <v>0.9680771188662044</v>
      </c>
      <c r="F28">
        <f t="shared" si="1"/>
        <v>31720.982953888921</v>
      </c>
      <c r="G28" t="str">
        <f t="shared" si="6"/>
        <v>7BE8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78.38709677419358</v>
      </c>
      <c r="E29">
        <f t="shared" si="0"/>
        <v>0.9795299412524946</v>
      </c>
      <c r="F29">
        <f t="shared" si="1"/>
        <v>32096.257585020492</v>
      </c>
      <c r="G29" t="str">
        <f t="shared" si="6"/>
        <v>7D60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81.290322580645196</v>
      </c>
      <c r="E30">
        <f t="shared" si="0"/>
        <v>0.98846832432811149</v>
      </c>
      <c r="F30">
        <f t="shared" si="1"/>
        <v>32389.141583259228</v>
      </c>
      <c r="G30" t="str">
        <f t="shared" si="6"/>
        <v>7E85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84.193548387096811</v>
      </c>
      <c r="E31">
        <f t="shared" si="0"/>
        <v>0.99486932339189516</v>
      </c>
      <c r="F31">
        <f t="shared" si="1"/>
        <v>32598.883119582228</v>
      </c>
      <c r="G31" t="str">
        <f t="shared" si="6"/>
        <v>7F56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87.096774193548427</v>
      </c>
      <c r="E32">
        <f t="shared" si="0"/>
        <v>0.99871650717105287</v>
      </c>
      <c r="F32">
        <f t="shared" si="1"/>
        <v>32724.943790473888</v>
      </c>
      <c r="G32" t="str">
        <f t="shared" si="6"/>
        <v>7FD4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90.000000000000043</v>
      </c>
      <c r="E33">
        <f t="shared" si="0"/>
        <v>1</v>
      </c>
      <c r="F33">
        <f t="shared" si="1"/>
        <v>32767</v>
      </c>
      <c r="G33" t="str">
        <f t="shared" si="6"/>
        <v>7FFF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92.903225806451658</v>
      </c>
      <c r="E34">
        <f t="shared" si="0"/>
        <v>0.99871650717105276</v>
      </c>
      <c r="F34">
        <f t="shared" si="1"/>
        <v>32724.943790473884</v>
      </c>
      <c r="G34" t="str">
        <f t="shared" si="6"/>
        <v>7FD4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95.806451612903274</v>
      </c>
      <c r="E35">
        <f t="shared" si="0"/>
        <v>0.99486932339189504</v>
      </c>
      <c r="F35">
        <f t="shared" si="1"/>
        <v>32598.883119582224</v>
      </c>
      <c r="G35" t="str">
        <f t="shared" si="6"/>
        <v>7F56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98.70967741935489</v>
      </c>
      <c r="E36">
        <f t="shared" si="0"/>
        <v>0.98846832432811127</v>
      </c>
      <c r="F36">
        <f t="shared" si="1"/>
        <v>32389.141583259221</v>
      </c>
      <c r="G36" t="str">
        <f t="shared" si="6"/>
        <v>7E85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101.61290322580651</v>
      </c>
      <c r="E37">
        <f t="shared" si="0"/>
        <v>0.97952994125249426</v>
      </c>
      <c r="F37">
        <f t="shared" si="1"/>
        <v>32096.257585020481</v>
      </c>
      <c r="G37" t="str">
        <f t="shared" si="6"/>
        <v>7D60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104.51612903225812</v>
      </c>
      <c r="E38">
        <f t="shared" si="0"/>
        <v>0.96807711886620407</v>
      </c>
      <c r="F38">
        <f t="shared" si="1"/>
        <v>31720.98295388891</v>
      </c>
      <c r="G38" t="str">
        <f t="shared" si="6"/>
        <v>7BE8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107.41935483870974</v>
      </c>
      <c r="E39">
        <f t="shared" si="0"/>
        <v>0.9541392564000486</v>
      </c>
      <c r="F39">
        <f t="shared" si="1"/>
        <v>31264.281014460394</v>
      </c>
      <c r="G39" t="str">
        <f t="shared" si="6"/>
        <v>7A20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110.32258064516135</v>
      </c>
      <c r="E40">
        <f t="shared" si="0"/>
        <v>0.93775213214708009</v>
      </c>
      <c r="F40">
        <f t="shared" si="1"/>
        <v>30727.324114063373</v>
      </c>
      <c r="G40" t="str">
        <f t="shared" si="6"/>
        <v>7807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113.22580645161297</v>
      </c>
      <c r="E41">
        <f t="shared" si="0"/>
        <v>0.91895781162023016</v>
      </c>
      <c r="F41">
        <f t="shared" si="1"/>
        <v>30111.490613360082</v>
      </c>
      <c r="G41" t="str">
        <f t="shared" si="6"/>
        <v>759F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116.12903225806458</v>
      </c>
      <c r="E42">
        <f t="shared" si="0"/>
        <v>0.89780453957074124</v>
      </c>
      <c r="F42">
        <f t="shared" si="1"/>
        <v>29418.361348114478</v>
      </c>
      <c r="G42" t="str">
        <f t="shared" si="6"/>
        <v>72EA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119.0322580645162</v>
      </c>
      <c r="E43">
        <f t="shared" si="0"/>
        <v>0.87434661614458153</v>
      </c>
      <c r="F43">
        <f t="shared" si="1"/>
        <v>28649.715571209505</v>
      </c>
      <c r="G43" t="str">
        <f t="shared" si="6"/>
        <v>6FE9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121.93548387096781</v>
      </c>
      <c r="E44">
        <f t="shared" si="0"/>
        <v>0.84864425749475025</v>
      </c>
      <c r="F44">
        <f t="shared" si="1"/>
        <v>27807.526385330482</v>
      </c>
      <c r="G44" t="str">
        <f t="shared" si="6"/>
        <v>6C9F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124.83870967741943</v>
      </c>
      <c r="E45">
        <f t="shared" si="0"/>
        <v>0.82076344120727562</v>
      </c>
      <c r="F45">
        <f t="shared" si="1"/>
        <v>26893.955678038801</v>
      </c>
      <c r="G45" t="str">
        <f t="shared" si="6"/>
        <v>690D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127.74193548387105</v>
      </c>
      <c r="E46">
        <f t="shared" si="0"/>
        <v>0.79077573693769776</v>
      </c>
      <c r="F46">
        <f t="shared" si="1"/>
        <v>25911.348572237541</v>
      </c>
      <c r="G46" t="str">
        <f t="shared" si="6"/>
        <v>6537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130.64516129032265</v>
      </c>
      <c r="E47">
        <f t="shared" si="0"/>
        <v>0.75875812269279019</v>
      </c>
      <c r="F47">
        <f t="shared" si="1"/>
        <v>24862.227406274655</v>
      </c>
      <c r="G47" t="str">
        <f t="shared" si="6"/>
        <v>611E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133.54838709677426</v>
      </c>
      <c r="E48">
        <f t="shared" si="0"/>
        <v>0.724792787229119</v>
      </c>
      <c r="F48">
        <f t="shared" si="1"/>
        <v>23749.285259136541</v>
      </c>
      <c r="G48" t="str">
        <f t="shared" si="6"/>
        <v>5CC5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136.45161290322588</v>
      </c>
      <c r="E49">
        <f t="shared" si="0"/>
        <v>0.68896691907568575</v>
      </c>
      <c r="F49">
        <f t="shared" si="1"/>
        <v>22575.379037352996</v>
      </c>
      <c r="G49" t="str">
        <f t="shared" si="6"/>
        <v>582F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139.35483870967749</v>
      </c>
      <c r="E50">
        <f t="shared" si="0"/>
        <v>0.65137248272222115</v>
      </c>
      <c r="F50">
        <f t="shared" si="1"/>
        <v>21343.522141359019</v>
      </c>
      <c r="G50" t="str">
        <f t="shared" si="6"/>
        <v>535F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142.25806451612911</v>
      </c>
      <c r="E51">
        <f t="shared" si="0"/>
        <v>0.61210598254766202</v>
      </c>
      <c r="F51">
        <f t="shared" si="1"/>
        <v>20056.87673013924</v>
      </c>
      <c r="G51" t="str">
        <f t="shared" si="6"/>
        <v>4E58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145.16129032258073</v>
      </c>
      <c r="E52">
        <f t="shared" si="0"/>
        <v>0.5712682150947912</v>
      </c>
      <c r="F52">
        <f t="shared" si="1"/>
        <v>18718.745604011023</v>
      </c>
      <c r="G52" t="str">
        <f t="shared" si="6"/>
        <v>491E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148.06451612903234</v>
      </c>
      <c r="E53">
        <f t="shared" si="0"/>
        <v>0.52896401032696116</v>
      </c>
      <c r="F53">
        <f t="shared" si="1"/>
        <v>17332.563726383538</v>
      </c>
      <c r="G53" t="str">
        <f t="shared" si="6"/>
        <v>43B4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150.96774193548396</v>
      </c>
      <c r="E54">
        <f t="shared" si="0"/>
        <v>0.48530196253107988</v>
      </c>
      <c r="F54">
        <f t="shared" si="1"/>
        <v>15901.889406255894</v>
      </c>
      <c r="G54" t="str">
        <f t="shared" si="6"/>
        <v>3E1D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153.87096774193557</v>
      </c>
      <c r="E55">
        <f t="shared" si="0"/>
        <v>0.44039415155763295</v>
      </c>
      <c r="F55">
        <f t="shared" si="1"/>
        <v>14430.395164088959</v>
      </c>
      <c r="G55" t="str">
        <f t="shared" si="6"/>
        <v>385E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156.77419354838719</v>
      </c>
      <c r="E56">
        <f t="shared" si="0"/>
        <v>0.394355855113317</v>
      </c>
      <c r="F56">
        <f t="shared" si="1"/>
        <v>12921.858304498059</v>
      </c>
      <c r="G56" t="str">
        <f t="shared" si="6"/>
        <v>3279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159.6774193548388</v>
      </c>
      <c r="E57">
        <f t="shared" si="0"/>
        <v>0.34730525284481889</v>
      </c>
      <c r="F57">
        <f t="shared" si="1"/>
        <v>11380.151219966181</v>
      </c>
      <c r="G57" t="str">
        <f t="shared" si="6"/>
        <v>2C74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162.58064516129042</v>
      </c>
      <c r="E58">
        <f t="shared" si="0"/>
        <v>0.29936312297335632</v>
      </c>
      <c r="F58">
        <f t="shared" si="1"/>
        <v>9809.2314504679671</v>
      </c>
      <c r="G58" t="str">
        <f t="shared" si="6"/>
        <v>2651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165.48387096774204</v>
      </c>
      <c r="E59">
        <f t="shared" si="0"/>
        <v>0.25065253225871909</v>
      </c>
      <c r="F59">
        <f t="shared" si="1"/>
        <v>8213.1315245214482</v>
      </c>
      <c r="G59" t="str">
        <f t="shared" si="6"/>
        <v>2015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168.38709677419365</v>
      </c>
      <c r="E60">
        <f t="shared" si="0"/>
        <v>0.20129852008865842</v>
      </c>
      <c r="F60">
        <f t="shared" si="1"/>
        <v>6595.9486077450701</v>
      </c>
      <c r="G60" t="str">
        <f t="shared" si="6"/>
        <v>19C3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171.29032258064527</v>
      </c>
      <c r="E61">
        <f t="shared" si="0"/>
        <v>0.15142777750457478</v>
      </c>
      <c r="F61">
        <f t="shared" si="1"/>
        <v>4961.8339854924016</v>
      </c>
      <c r="G61" t="str">
        <f t="shared" si="6"/>
        <v>1361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174.19354838709688</v>
      </c>
      <c r="E62">
        <f t="shared" si="0"/>
        <v>0.10116832198743052</v>
      </c>
      <c r="F62">
        <f t="shared" si="1"/>
        <v>3314.9824065621356</v>
      </c>
      <c r="G62" t="str">
        <f t="shared" si="6"/>
        <v>0CF2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177.0967741935485</v>
      </c>
      <c r="E63">
        <f t="shared" si="0"/>
        <v>5.0649168838710831E-2</v>
      </c>
      <c r="F63">
        <f t="shared" si="1"/>
        <v>1659.6213153380379</v>
      </c>
      <c r="G63" t="str">
        <f t="shared" si="6"/>
        <v>067B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180.00000000000011</v>
      </c>
      <c r="E64">
        <f t="shared" si="0"/>
        <v>-2.0979312037594511E-15</v>
      </c>
      <c r="F64">
        <f t="shared" si="1"/>
        <v>65533.999999999935</v>
      </c>
      <c r="G64" t="str">
        <f t="shared" si="6"/>
        <v>FFFD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182.90322580645173</v>
      </c>
      <c r="E65">
        <f t="shared" si="0"/>
        <v>-5.0649168838714578E-2</v>
      </c>
      <c r="F65">
        <f t="shared" si="1"/>
        <v>63874.378684661839</v>
      </c>
      <c r="G65" t="str">
        <f t="shared" si="6"/>
        <v>F982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185.80645161290334</v>
      </c>
      <c r="E66">
        <f t="shared" si="0"/>
        <v>-0.10116832198743425</v>
      </c>
      <c r="F66">
        <f t="shared" si="1"/>
        <v>62219.01759343774</v>
      </c>
      <c r="G66" t="str">
        <f t="shared" si="6"/>
        <v>F30B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188.70967741935496</v>
      </c>
      <c r="E67">
        <f t="shared" ref="E67:E75" si="7">SIN(RADIANS(D67))</f>
        <v>-0.15142777750457892</v>
      </c>
      <c r="F67">
        <f t="shared" ref="F67:F75" si="8">IF(E67&gt;=0, E67*32767, E67*32767+32767*2)</f>
        <v>60572.166014507464</v>
      </c>
      <c r="G67" t="str">
        <f t="shared" si="6"/>
        <v>EC9C</v>
      </c>
      <c r="H67" t="str">
        <f t="shared" ref="H67:H75" si="9">DEC2BIN(A67,7)</f>
        <v>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D67+360/124</f>
        <v>191.61290322580658</v>
      </c>
      <c r="E68">
        <f t="shared" si="7"/>
        <v>-0.20129852008866209</v>
      </c>
      <c r="F68">
        <f t="shared" si="8"/>
        <v>58938.051392254813</v>
      </c>
      <c r="G68" t="str">
        <f t="shared" ref="G68:G75" si="13">DEC2HEX(F68, 4)</f>
        <v>E63A</v>
      </c>
      <c r="H68" t="str">
        <f t="shared" si="9"/>
        <v>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194.51612903225819</v>
      </c>
      <c r="E69">
        <f t="shared" si="7"/>
        <v>-0.25065253225872275</v>
      </c>
      <c r="F69">
        <f t="shared" si="8"/>
        <v>57320.868475478434</v>
      </c>
      <c r="G69" t="str">
        <f t="shared" si="13"/>
        <v>DFE8</v>
      </c>
      <c r="H69" t="str">
        <f t="shared" si="9"/>
        <v>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197.41935483870981</v>
      </c>
      <c r="E70">
        <f t="shared" si="7"/>
        <v>-0.29936312297335993</v>
      </c>
      <c r="F70">
        <f t="shared" si="8"/>
        <v>55724.768549531917</v>
      </c>
      <c r="G70" t="str">
        <f t="shared" si="13"/>
        <v>D9AC</v>
      </c>
      <c r="H70" t="str">
        <f t="shared" si="9"/>
        <v>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200.32258064516142</v>
      </c>
      <c r="E71">
        <f t="shared" si="7"/>
        <v>-0.34730525284482239</v>
      </c>
      <c r="F71">
        <f t="shared" si="8"/>
        <v>54153.848780033702</v>
      </c>
      <c r="G71" t="str">
        <f t="shared" si="13"/>
        <v>D389</v>
      </c>
      <c r="H71" t="str">
        <f t="shared" si="9"/>
        <v>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203.22580645161304</v>
      </c>
      <c r="E72">
        <f t="shared" si="7"/>
        <v>-0.39435585511332083</v>
      </c>
      <c r="F72">
        <f t="shared" si="8"/>
        <v>52612.141695501814</v>
      </c>
      <c r="G72" t="str">
        <f t="shared" si="13"/>
        <v>CD84</v>
      </c>
      <c r="H72" t="str">
        <f t="shared" si="9"/>
        <v>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206.12903225806465</v>
      </c>
      <c r="E73">
        <f t="shared" si="7"/>
        <v>-0.44039415155763634</v>
      </c>
      <c r="F73">
        <f t="shared" si="8"/>
        <v>51103.604835910926</v>
      </c>
      <c r="G73" t="str">
        <f t="shared" si="13"/>
        <v>C79F</v>
      </c>
      <c r="H73" t="str">
        <f t="shared" si="9"/>
        <v>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209.03225806451627</v>
      </c>
      <c r="E74">
        <f t="shared" si="7"/>
        <v>-0.48530196253108315</v>
      </c>
      <c r="F74">
        <f t="shared" si="8"/>
        <v>49632.110593744001</v>
      </c>
      <c r="G74" t="str">
        <f t="shared" si="13"/>
        <v>C1E0</v>
      </c>
      <c r="H74" t="str">
        <f t="shared" si="9"/>
        <v>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211.93548387096789</v>
      </c>
      <c r="E75">
        <f t="shared" si="7"/>
        <v>-0.52896401032696472</v>
      </c>
      <c r="F75">
        <f t="shared" si="8"/>
        <v>48201.436273616346</v>
      </c>
      <c r="G75" t="str">
        <f t="shared" si="13"/>
        <v>BC49</v>
      </c>
      <c r="H75" t="str">
        <f t="shared" si="9"/>
        <v>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214.8387096774195</v>
      </c>
      <c r="E76">
        <f t="shared" ref="E76:E139" si="14">SIN(RADIANS(D76))</f>
        <v>-0.57126821509479431</v>
      </c>
      <c r="F76">
        <f t="shared" ref="F76:F139" si="15">IF(E76&gt;=0, E76*32767, E76*32767+32767*2)</f>
        <v>46815.254395988872</v>
      </c>
      <c r="G76" t="str">
        <f t="shared" ref="G76:G139" si="16">DEC2HEX(F76, 4)</f>
        <v>B6DF</v>
      </c>
      <c r="H76" t="str">
        <f t="shared" ref="H76:H139" si="17">DEC2BIN(A76,7)</f>
        <v>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217.74193548387112</v>
      </c>
      <c r="E77">
        <f t="shared" si="14"/>
        <v>-0.61210598254766491</v>
      </c>
      <c r="F77">
        <f t="shared" si="15"/>
        <v>45477.123269860662</v>
      </c>
      <c r="G77" t="str">
        <f t="shared" si="16"/>
        <v>B1A5</v>
      </c>
      <c r="H77" t="str">
        <f t="shared" si="17"/>
        <v>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220.64516129032273</v>
      </c>
      <c r="E78">
        <f t="shared" si="14"/>
        <v>-0.65137248272222403</v>
      </c>
      <c r="F78">
        <f t="shared" si="15"/>
        <v>44190.477858640887</v>
      </c>
      <c r="G78" t="str">
        <f t="shared" si="16"/>
        <v>AC9E</v>
      </c>
      <c r="H78" t="str">
        <f t="shared" si="17"/>
        <v>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223.54838709677435</v>
      </c>
      <c r="E79">
        <f t="shared" si="14"/>
        <v>-0.68896691907568852</v>
      </c>
      <c r="F79">
        <f t="shared" si="15"/>
        <v>42958.620962646914</v>
      </c>
      <c r="G79" t="str">
        <f t="shared" si="16"/>
        <v>A7CE</v>
      </c>
      <c r="H79" t="str">
        <f t="shared" si="17"/>
        <v>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226.45161290322596</v>
      </c>
      <c r="E80">
        <f t="shared" si="14"/>
        <v>-0.72479278722912188</v>
      </c>
      <c r="F80">
        <f t="shared" si="15"/>
        <v>41784.714740863361</v>
      </c>
      <c r="G80" t="str">
        <f t="shared" si="16"/>
        <v>A338</v>
      </c>
      <c r="H80" t="str">
        <f t="shared" si="17"/>
        <v>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229.35483870967758</v>
      </c>
      <c r="E81">
        <f t="shared" si="14"/>
        <v>-0.75875812269279286</v>
      </c>
      <c r="F81">
        <f t="shared" si="15"/>
        <v>40671.772593725254</v>
      </c>
      <c r="G81" t="str">
        <f t="shared" si="16"/>
        <v>9EDF</v>
      </c>
      <c r="H81" t="str">
        <f t="shared" si="17"/>
        <v>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232.2580645161292</v>
      </c>
      <c r="E82">
        <f t="shared" si="14"/>
        <v>-0.79077573693770031</v>
      </c>
      <c r="F82">
        <f t="shared" si="15"/>
        <v>39622.651427762379</v>
      </c>
      <c r="G82" t="str">
        <f t="shared" si="16"/>
        <v>9AC6</v>
      </c>
      <c r="H82" t="str">
        <f t="shared" si="17"/>
        <v>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235.16129032258081</v>
      </c>
      <c r="E83">
        <f t="shared" si="14"/>
        <v>-0.82076344120727784</v>
      </c>
      <c r="F83">
        <f t="shared" si="15"/>
        <v>38640.044321961126</v>
      </c>
      <c r="G83" t="str">
        <f t="shared" si="16"/>
        <v>96F0</v>
      </c>
      <c r="H83" t="str">
        <f t="shared" si="17"/>
        <v>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238.06451612903243</v>
      </c>
      <c r="E84">
        <f t="shared" si="14"/>
        <v>-0.8486442574947527</v>
      </c>
      <c r="F84">
        <f t="shared" si="15"/>
        <v>37726.473614669434</v>
      </c>
      <c r="G84" t="str">
        <f t="shared" si="16"/>
        <v>935E</v>
      </c>
      <c r="H84" t="str">
        <f t="shared" si="17"/>
        <v>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240.96774193548404</v>
      </c>
      <c r="E85">
        <f t="shared" si="14"/>
        <v>-0.87434661614458353</v>
      </c>
      <c r="F85">
        <f t="shared" si="15"/>
        <v>36884.28442879043</v>
      </c>
      <c r="G85" t="str">
        <f t="shared" si="16"/>
        <v>9014</v>
      </c>
      <c r="H85" t="str">
        <f t="shared" si="17"/>
        <v>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243.87096774193566</v>
      </c>
      <c r="E86">
        <f t="shared" si="14"/>
        <v>-0.89780453957074291</v>
      </c>
      <c r="F86">
        <f t="shared" si="15"/>
        <v>36115.638651885471</v>
      </c>
      <c r="G86" t="str">
        <f t="shared" si="16"/>
        <v>8D13</v>
      </c>
      <c r="H86" t="str">
        <f t="shared" si="17"/>
        <v>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246.77419354838727</v>
      </c>
      <c r="E87">
        <f t="shared" si="14"/>
        <v>-0.91895781162023193</v>
      </c>
      <c r="F87">
        <f t="shared" si="15"/>
        <v>35422.50938663986</v>
      </c>
      <c r="G87" t="str">
        <f t="shared" si="16"/>
        <v>8A5E</v>
      </c>
      <c r="H87" t="str">
        <f t="shared" si="17"/>
        <v>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249.67741935483889</v>
      </c>
      <c r="E88">
        <f t="shared" si="14"/>
        <v>-0.93775213214708153</v>
      </c>
      <c r="F88">
        <f t="shared" si="15"/>
        <v>34806.67588593658</v>
      </c>
      <c r="G88" t="str">
        <f t="shared" si="16"/>
        <v>87F6</v>
      </c>
      <c r="H88" t="str">
        <f t="shared" si="17"/>
        <v>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252.58064516129051</v>
      </c>
      <c r="E89">
        <f t="shared" si="14"/>
        <v>-0.95413925640004971</v>
      </c>
      <c r="F89">
        <f t="shared" si="15"/>
        <v>34269.71898553957</v>
      </c>
      <c r="G89" t="str">
        <f t="shared" si="16"/>
        <v>85DD</v>
      </c>
      <c r="H89" t="str">
        <f t="shared" si="17"/>
        <v>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255.48387096774212</v>
      </c>
      <c r="E90">
        <f t="shared" si="14"/>
        <v>-0.96807711886620496</v>
      </c>
      <c r="F90">
        <f t="shared" si="15"/>
        <v>33813.017046111061</v>
      </c>
      <c r="G90" t="str">
        <f t="shared" si="16"/>
        <v>8415</v>
      </c>
      <c r="H90" t="str">
        <f t="shared" si="17"/>
        <v>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258.38709677419371</v>
      </c>
      <c r="E91">
        <f t="shared" si="14"/>
        <v>-0.97952994125249504</v>
      </c>
      <c r="F91">
        <f t="shared" si="15"/>
        <v>33437.742414979497</v>
      </c>
      <c r="G91" t="str">
        <f t="shared" si="16"/>
        <v>829D</v>
      </c>
      <c r="H91" t="str">
        <f t="shared" si="17"/>
        <v>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261.2903225806453</v>
      </c>
      <c r="E92">
        <f t="shared" si="14"/>
        <v>-0.98846832432811171</v>
      </c>
      <c r="F92">
        <f t="shared" si="15"/>
        <v>33144.858416740768</v>
      </c>
      <c r="G92" t="str">
        <f t="shared" si="16"/>
        <v>8178</v>
      </c>
      <c r="H92" t="str">
        <f t="shared" si="17"/>
        <v>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264.19354838709688</v>
      </c>
      <c r="E93">
        <f t="shared" si="14"/>
        <v>-0.99486932339189538</v>
      </c>
      <c r="F93">
        <f t="shared" si="15"/>
        <v>32935.116880417765</v>
      </c>
      <c r="G93" t="str">
        <f t="shared" si="16"/>
        <v>80A7</v>
      </c>
      <c r="H93" t="str">
        <f t="shared" si="17"/>
        <v>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267.09677419354847</v>
      </c>
      <c r="E94">
        <f t="shared" si="14"/>
        <v>-0.99871650717105287</v>
      </c>
      <c r="F94">
        <f t="shared" si="15"/>
        <v>32809.056209526112</v>
      </c>
      <c r="G94" t="str">
        <f t="shared" si="16"/>
        <v>8029</v>
      </c>
      <c r="H94" t="str">
        <f t="shared" si="17"/>
        <v>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270.00000000000006</v>
      </c>
      <c r="E95">
        <f t="shared" si="14"/>
        <v>-1</v>
      </c>
      <c r="F95">
        <f t="shared" si="15"/>
        <v>32767</v>
      </c>
      <c r="G95" t="str">
        <f t="shared" si="16"/>
        <v>7FFF</v>
      </c>
      <c r="H95" t="str">
        <f t="shared" si="17"/>
        <v>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272.90322580645164</v>
      </c>
      <c r="E96">
        <f t="shared" si="14"/>
        <v>-0.99871650717105276</v>
      </c>
      <c r="F96">
        <f t="shared" si="15"/>
        <v>32809.056209526112</v>
      </c>
      <c r="G96" t="str">
        <f t="shared" si="16"/>
        <v>8029</v>
      </c>
      <c r="H96" t="str">
        <f t="shared" si="17"/>
        <v>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275.80645161290323</v>
      </c>
      <c r="E97">
        <f t="shared" si="14"/>
        <v>-0.99486932339189516</v>
      </c>
      <c r="F97">
        <f t="shared" si="15"/>
        <v>32935.116880417772</v>
      </c>
      <c r="G97" t="str">
        <f t="shared" si="16"/>
        <v>80A7</v>
      </c>
      <c r="H97" t="str">
        <f t="shared" si="17"/>
        <v>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278.70967741935482</v>
      </c>
      <c r="E98">
        <f t="shared" si="14"/>
        <v>-0.98846832432811149</v>
      </c>
      <c r="F98">
        <f t="shared" si="15"/>
        <v>33144.858416740768</v>
      </c>
      <c r="G98" t="str">
        <f t="shared" si="16"/>
        <v>8178</v>
      </c>
      <c r="H98" t="str">
        <f t="shared" si="17"/>
        <v>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281.61290322580641</v>
      </c>
      <c r="E99">
        <f t="shared" si="14"/>
        <v>-0.97952994125249471</v>
      </c>
      <c r="F99">
        <f t="shared" si="15"/>
        <v>33437.742414979504</v>
      </c>
      <c r="G99" t="str">
        <f t="shared" si="16"/>
        <v>829D</v>
      </c>
      <c r="H99" t="str">
        <f t="shared" si="17"/>
        <v>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284.51612903225799</v>
      </c>
      <c r="E100">
        <f t="shared" si="14"/>
        <v>-0.96807711886620462</v>
      </c>
      <c r="F100">
        <f t="shared" si="15"/>
        <v>33813.017046111068</v>
      </c>
      <c r="G100" t="str">
        <f t="shared" si="16"/>
        <v>8415</v>
      </c>
      <c r="H100" t="str">
        <f t="shared" si="17"/>
        <v>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287.41935483870958</v>
      </c>
      <c r="E101">
        <f t="shared" si="14"/>
        <v>-0.95413925640004937</v>
      </c>
      <c r="F101">
        <f t="shared" si="15"/>
        <v>34269.718985539585</v>
      </c>
      <c r="G101" t="str">
        <f t="shared" si="16"/>
        <v>85DD</v>
      </c>
      <c r="H101" t="str">
        <f t="shared" si="17"/>
        <v>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290.32258064516117</v>
      </c>
      <c r="E102">
        <f t="shared" si="14"/>
        <v>-0.93775213214708109</v>
      </c>
      <c r="F102">
        <f t="shared" si="15"/>
        <v>34806.675885936595</v>
      </c>
      <c r="G102" t="str">
        <f t="shared" si="16"/>
        <v>87F6</v>
      </c>
      <c r="H102" t="str">
        <f t="shared" si="17"/>
        <v>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293.22580645161275</v>
      </c>
      <c r="E103">
        <f t="shared" si="14"/>
        <v>-0.91895781162023182</v>
      </c>
      <c r="F103">
        <f t="shared" si="15"/>
        <v>35422.509386639867</v>
      </c>
      <c r="G103" t="str">
        <f t="shared" si="16"/>
        <v>8A5E</v>
      </c>
      <c r="H103" t="str">
        <f t="shared" si="17"/>
        <v>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296.12903225806434</v>
      </c>
      <c r="E104">
        <f t="shared" si="14"/>
        <v>-0.89780453957074302</v>
      </c>
      <c r="F104">
        <f t="shared" si="15"/>
        <v>36115.638651885463</v>
      </c>
      <c r="G104" t="str">
        <f t="shared" si="16"/>
        <v>8D13</v>
      </c>
      <c r="H104" t="str">
        <f t="shared" si="17"/>
        <v>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299.03225806451593</v>
      </c>
      <c r="E105">
        <f t="shared" si="14"/>
        <v>-0.87434661614458375</v>
      </c>
      <c r="F105">
        <f t="shared" si="15"/>
        <v>36884.284428790423</v>
      </c>
      <c r="G105" t="str">
        <f t="shared" si="16"/>
        <v>9014</v>
      </c>
      <c r="H105" t="str">
        <f t="shared" si="17"/>
        <v>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301.93548387096752</v>
      </c>
      <c r="E106">
        <f t="shared" si="14"/>
        <v>-0.84864425749475281</v>
      </c>
      <c r="F106">
        <f t="shared" si="15"/>
        <v>37726.473614669434</v>
      </c>
      <c r="G106" t="str">
        <f t="shared" si="16"/>
        <v>935E</v>
      </c>
      <c r="H106" t="str">
        <f t="shared" si="17"/>
        <v>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304.8387096774191</v>
      </c>
      <c r="E107">
        <f t="shared" si="14"/>
        <v>-0.82076344120727907</v>
      </c>
      <c r="F107">
        <f t="shared" si="15"/>
        <v>38640.04432196109</v>
      </c>
      <c r="G107" t="str">
        <f t="shared" si="16"/>
        <v>96F0</v>
      </c>
      <c r="H107" t="str">
        <f t="shared" si="17"/>
        <v>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307.74193548387069</v>
      </c>
      <c r="E108">
        <f t="shared" si="14"/>
        <v>-0.79077573693770165</v>
      </c>
      <c r="F108">
        <f t="shared" si="15"/>
        <v>39622.651427762336</v>
      </c>
      <c r="G108" t="str">
        <f t="shared" si="16"/>
        <v>9AC6</v>
      </c>
      <c r="H108" t="str">
        <f t="shared" si="17"/>
        <v>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310.64516129032228</v>
      </c>
      <c r="E109">
        <f t="shared" si="14"/>
        <v>-0.7587581226927943</v>
      </c>
      <c r="F109">
        <f t="shared" si="15"/>
        <v>40671.772593725211</v>
      </c>
      <c r="G109" t="str">
        <f t="shared" si="16"/>
        <v>9EDF</v>
      </c>
      <c r="H109" t="str">
        <f t="shared" si="17"/>
        <v>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313.54838709677387</v>
      </c>
      <c r="E110">
        <f t="shared" si="14"/>
        <v>-0.72479278722912366</v>
      </c>
      <c r="F110">
        <f t="shared" si="15"/>
        <v>41784.714740863303</v>
      </c>
      <c r="G110" t="str">
        <f t="shared" si="16"/>
        <v>A338</v>
      </c>
      <c r="H110" t="str">
        <f t="shared" si="17"/>
        <v>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316.45161290322545</v>
      </c>
      <c r="E111">
        <f t="shared" si="14"/>
        <v>-0.6889669190756913</v>
      </c>
      <c r="F111">
        <f t="shared" si="15"/>
        <v>42958.620962646819</v>
      </c>
      <c r="G111" t="str">
        <f t="shared" si="16"/>
        <v>A7CE</v>
      </c>
      <c r="H111" t="str">
        <f t="shared" si="17"/>
        <v>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319.35483870967704</v>
      </c>
      <c r="E112">
        <f t="shared" si="14"/>
        <v>-0.65137248272222736</v>
      </c>
      <c r="F112">
        <f t="shared" si="15"/>
        <v>44190.477858640777</v>
      </c>
      <c r="G112" t="str">
        <f t="shared" si="16"/>
        <v>AC9E</v>
      </c>
      <c r="H112" t="str">
        <f t="shared" si="17"/>
        <v>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322.25806451612863</v>
      </c>
      <c r="E113">
        <f t="shared" si="14"/>
        <v>-0.61210598254766835</v>
      </c>
      <c r="F113">
        <f t="shared" si="15"/>
        <v>45477.123269860553</v>
      </c>
      <c r="G113" t="str">
        <f t="shared" si="16"/>
        <v>B1A5</v>
      </c>
      <c r="H113" t="str">
        <f t="shared" si="17"/>
        <v>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325.16129032258021</v>
      </c>
      <c r="E114">
        <f t="shared" si="14"/>
        <v>-0.57126821509479819</v>
      </c>
      <c r="F114">
        <f t="shared" si="15"/>
        <v>46815.254395988748</v>
      </c>
      <c r="G114" t="str">
        <f t="shared" si="16"/>
        <v>B6DF</v>
      </c>
      <c r="H114" t="str">
        <f t="shared" si="17"/>
        <v>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328.0645161290318</v>
      </c>
      <c r="E115">
        <f t="shared" si="14"/>
        <v>-0.5289640103269696</v>
      </c>
      <c r="F115">
        <f t="shared" si="15"/>
        <v>48201.436273616186</v>
      </c>
      <c r="G115" t="str">
        <f t="shared" si="16"/>
        <v>BC49</v>
      </c>
      <c r="H115" t="str">
        <f t="shared" si="17"/>
        <v>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330.96774193548339</v>
      </c>
      <c r="E116">
        <f t="shared" si="14"/>
        <v>-0.48530196253108854</v>
      </c>
      <c r="F116">
        <f t="shared" si="15"/>
        <v>49632.110593743826</v>
      </c>
      <c r="G116" t="str">
        <f t="shared" si="16"/>
        <v>C1E0</v>
      </c>
      <c r="H116" t="str">
        <f t="shared" si="17"/>
        <v>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333.87096774193498</v>
      </c>
      <c r="E117">
        <f t="shared" si="14"/>
        <v>-0.44039415155764222</v>
      </c>
      <c r="F117">
        <f t="shared" si="15"/>
        <v>51103.604835910737</v>
      </c>
      <c r="G117" t="str">
        <f t="shared" si="16"/>
        <v>C79F</v>
      </c>
      <c r="H117" t="str">
        <f t="shared" si="17"/>
        <v>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336.77419354838656</v>
      </c>
      <c r="E118">
        <f t="shared" si="14"/>
        <v>-0.39435585511332688</v>
      </c>
      <c r="F118">
        <f t="shared" si="15"/>
        <v>52612.141695501618</v>
      </c>
      <c r="G118" t="str">
        <f t="shared" si="16"/>
        <v>CD84</v>
      </c>
      <c r="H118" t="str">
        <f t="shared" si="17"/>
        <v>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339.67741935483815</v>
      </c>
      <c r="E119">
        <f t="shared" si="14"/>
        <v>-0.34730525284482983</v>
      </c>
      <c r="F119">
        <f t="shared" si="15"/>
        <v>54153.848780033462</v>
      </c>
      <c r="G119" t="str">
        <f t="shared" si="16"/>
        <v>D389</v>
      </c>
      <c r="H119" t="str">
        <f t="shared" si="17"/>
        <v>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342.58064516128974</v>
      </c>
      <c r="E120">
        <f t="shared" si="14"/>
        <v>-0.29936312297336787</v>
      </c>
      <c r="F120">
        <f t="shared" si="15"/>
        <v>55724.768549531655</v>
      </c>
      <c r="G120" t="str">
        <f t="shared" si="16"/>
        <v>D9AC</v>
      </c>
      <c r="H120" t="str">
        <f t="shared" si="17"/>
        <v>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345.48387096774132</v>
      </c>
      <c r="E121">
        <f t="shared" si="14"/>
        <v>-0.25065253225873085</v>
      </c>
      <c r="F121">
        <f t="shared" si="15"/>
        <v>57320.868475478164</v>
      </c>
      <c r="G121" t="str">
        <f t="shared" si="16"/>
        <v>DFE8</v>
      </c>
      <c r="H121" t="str">
        <f t="shared" si="17"/>
        <v>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348.38709677419291</v>
      </c>
      <c r="E122">
        <f t="shared" si="14"/>
        <v>-0.20129852008867072</v>
      </c>
      <c r="F122">
        <f t="shared" si="15"/>
        <v>58938.051392254529</v>
      </c>
      <c r="G122" t="str">
        <f t="shared" si="16"/>
        <v>E63A</v>
      </c>
      <c r="H122" t="str">
        <f t="shared" si="17"/>
        <v>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351.2903225806445</v>
      </c>
      <c r="E123">
        <f t="shared" si="14"/>
        <v>-0.15142777750458852</v>
      </c>
      <c r="F123">
        <f t="shared" si="15"/>
        <v>60572.166014507151</v>
      </c>
      <c r="G123" t="str">
        <f t="shared" si="16"/>
        <v>EC9C</v>
      </c>
      <c r="H123" t="str">
        <f t="shared" si="17"/>
        <v>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354.19354838709609</v>
      </c>
      <c r="E124">
        <f t="shared" si="14"/>
        <v>-0.10116832198744433</v>
      </c>
      <c r="F124">
        <f t="shared" si="15"/>
        <v>62219.017593437413</v>
      </c>
      <c r="G124" t="str">
        <f t="shared" si="16"/>
        <v>F30B</v>
      </c>
      <c r="H124" t="str">
        <f t="shared" si="17"/>
        <v>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357.09677419354767</v>
      </c>
      <c r="E125">
        <f t="shared" si="14"/>
        <v>-5.0649168838725146E-2</v>
      </c>
      <c r="F125">
        <f t="shared" si="15"/>
        <v>63874.378684661497</v>
      </c>
      <c r="G125" t="str">
        <f t="shared" si="16"/>
        <v>F982</v>
      </c>
      <c r="H125" t="str">
        <f t="shared" si="17"/>
        <v>1111011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D2+360/117</f>
        <v>3.0769230769230771</v>
      </c>
      <c r="E3">
        <f t="shared" ref="E3:E63" si="0">SIN(RADIANS(D3))</f>
        <v>5.3676629703121592E-2</v>
      </c>
      <c r="F3">
        <f t="shared" ref="F3:F63" si="1">IF(E3&gt;=0, E3*32767, E3*32767+32767*2)</f>
        <v>1758.8221254821851</v>
      </c>
      <c r="G3" t="str">
        <f t="shared" ref="G3:G63" si="2">DEC2HEX(F3, 4)</f>
        <v>06DE</v>
      </c>
      <c r="H3" t="str">
        <f t="shared" ref="H3:H63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D3+360/117</f>
        <v>6.1538461538461542</v>
      </c>
      <c r="E4">
        <f t="shared" si="0"/>
        <v>0.10719849578744782</v>
      </c>
      <c r="F4">
        <f t="shared" si="1"/>
        <v>3512.5731114673026</v>
      </c>
      <c r="G4" t="str">
        <f t="shared" si="2"/>
        <v>0DB8</v>
      </c>
      <c r="H4" t="str">
        <f t="shared" si="3"/>
        <v>0000010</v>
      </c>
      <c r="M4" t="s">
        <v>28</v>
      </c>
      <c r="N4" s="3">
        <v>277.18299999999999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9.2307692307692317</v>
      </c>
      <c r="E5">
        <f t="shared" si="0"/>
        <v>0.16041128085776024</v>
      </c>
      <c r="F5">
        <f t="shared" si="1"/>
        <v>5256.1964398662294</v>
      </c>
      <c r="G5" t="str">
        <f t="shared" si="2"/>
        <v>1488</v>
      </c>
      <c r="H5" t="str">
        <f t="shared" si="3"/>
        <v>0000011</v>
      </c>
      <c r="M5" t="s">
        <v>29</v>
      </c>
      <c r="N5">
        <f>1/N4</f>
        <v>3.6077248604712412E-3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12.307692307692308</v>
      </c>
      <c r="E6">
        <f t="shared" si="0"/>
        <v>0.21316155867941614</v>
      </c>
      <c r="F6">
        <f t="shared" si="1"/>
        <v>6984.6647932484284</v>
      </c>
      <c r="G6" t="str">
        <f t="shared" si="2"/>
        <v>1B48</v>
      </c>
      <c r="H6" t="str">
        <f t="shared" si="3"/>
        <v>0000100</v>
      </c>
      <c r="M6" t="s">
        <v>30</v>
      </c>
      <c r="N6">
        <f>N5*1000</f>
        <v>3.6077248604712411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15.384615384615385</v>
      </c>
      <c r="E7">
        <f t="shared" si="0"/>
        <v>0.26529723654590076</v>
      </c>
      <c r="F7">
        <f t="shared" si="1"/>
        <v>8692.9945498995294</v>
      </c>
      <c r="G7" t="str">
        <f t="shared" si="2"/>
        <v>21F4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18.461538461538463</v>
      </c>
      <c r="E8">
        <f t="shared" si="0"/>
        <v>0.31666799380147254</v>
      </c>
      <c r="F8">
        <f t="shared" si="1"/>
        <v>10376.26015289285</v>
      </c>
      <c r="G8" t="str">
        <f t="shared" si="2"/>
        <v>2888</v>
      </c>
      <c r="H8" t="str">
        <f t="shared" si="3"/>
        <v>0000110</v>
      </c>
      <c r="M8" s="1" t="s">
        <v>44</v>
      </c>
      <c r="N8">
        <v>117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21.53846153846154</v>
      </c>
      <c r="E9">
        <f t="shared" si="0"/>
        <v>0.36712571525452758</v>
      </c>
      <c r="F9">
        <f t="shared" si="1"/>
        <v>12029.608311745105</v>
      </c>
      <c r="G9" t="str">
        <f t="shared" si="2"/>
        <v>2EFD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24.615384615384617</v>
      </c>
      <c r="E10">
        <f t="shared" si="0"/>
        <v>0.4165249182320398</v>
      </c>
      <c r="F10">
        <f t="shared" si="1"/>
        <v>13648.271995709249</v>
      </c>
      <c r="G10" t="str">
        <f t="shared" si="2"/>
        <v>3550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27.692307692307693</v>
      </c>
      <c r="E11">
        <f t="shared" si="0"/>
        <v>0.46472317204376856</v>
      </c>
      <c r="F11">
        <f t="shared" si="1"/>
        <v>15227.584178358164</v>
      </c>
      <c r="G11" t="str">
        <f t="shared" si="2"/>
        <v>3B7B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30.76923076923077</v>
      </c>
      <c r="E12">
        <f t="shared" si="0"/>
        <v>0.51158150864680996</v>
      </c>
      <c r="F12">
        <f t="shared" si="1"/>
        <v>16762.991293830022</v>
      </c>
      <c r="G12" t="str">
        <f t="shared" si="2"/>
        <v>417A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33.846153846153847</v>
      </c>
      <c r="E13">
        <f t="shared" si="0"/>
        <v>0.55696482332643937</v>
      </c>
      <c r="F13">
        <f t="shared" si="1"/>
        <v>18250.06636593744</v>
      </c>
      <c r="G13" t="str">
        <f t="shared" si="2"/>
        <v>474A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36.923076923076927</v>
      </c>
      <c r="E14">
        <f t="shared" si="0"/>
        <v>0.60074226423797894</v>
      </c>
      <c r="F14">
        <f t="shared" si="1"/>
        <v>19684.521772285854</v>
      </c>
      <c r="G14" t="str">
        <f t="shared" si="2"/>
        <v>4CE4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40.000000000000007</v>
      </c>
      <c r="E15">
        <f t="shared" si="0"/>
        <v>0.64278760968653936</v>
      </c>
      <c r="F15">
        <f t="shared" si="1"/>
        <v>21062.221606598836</v>
      </c>
      <c r="G15" t="str">
        <f t="shared" si="2"/>
        <v>5246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43.076923076923087</v>
      </c>
      <c r="E16">
        <f t="shared" si="0"/>
        <v>0.68297963205684176</v>
      </c>
      <c r="F16">
        <f t="shared" si="1"/>
        <v>22379.193603606534</v>
      </c>
      <c r="G16" t="str">
        <f t="shared" si="2"/>
        <v>576B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46.153846153846168</v>
      </c>
      <c r="E17">
        <f t="shared" si="0"/>
        <v>0.72120244734381467</v>
      </c>
      <c r="F17">
        <f t="shared" si="1"/>
        <v>23631.640592114774</v>
      </c>
      <c r="G17" t="str">
        <f t="shared" si="2"/>
        <v>5C4F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49.230769230769248</v>
      </c>
      <c r="E18">
        <f t="shared" si="0"/>
        <v>0.75734584927617998</v>
      </c>
      <c r="F18">
        <f t="shared" si="1"/>
        <v>24815.951443232589</v>
      </c>
      <c r="G18" t="str">
        <f t="shared" si="2"/>
        <v>60EF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52.307692307692328</v>
      </c>
      <c r="E19">
        <f t="shared" si="0"/>
        <v>0.79130562706966212</v>
      </c>
      <c r="F19">
        <f t="shared" si="1"/>
        <v>25928.711482191618</v>
      </c>
      <c r="G19" t="str">
        <f t="shared" si="2"/>
        <v>6548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55.384615384615408</v>
      </c>
      <c r="E20">
        <f t="shared" si="0"/>
        <v>0.82298386589365657</v>
      </c>
      <c r="F20">
        <f t="shared" si="1"/>
        <v>26966.712333737443</v>
      </c>
      <c r="G20" t="str">
        <f t="shared" si="2"/>
        <v>6956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58.461538461538488</v>
      </c>
      <c r="E21">
        <f t="shared" si="0"/>
        <v>0.85228922918503369</v>
      </c>
      <c r="F21">
        <f t="shared" si="1"/>
        <v>27926.961172706</v>
      </c>
      <c r="G21" t="str">
        <f t="shared" si="2"/>
        <v>6D16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61.538461538461569</v>
      </c>
      <c r="E22">
        <f t="shared" si="0"/>
        <v>0.87913722199509492</v>
      </c>
      <c r="F22">
        <f t="shared" si="1"/>
        <v>28806.689353113274</v>
      </c>
      <c r="G22" t="str">
        <f t="shared" si="2"/>
        <v>7086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64.615384615384642</v>
      </c>
      <c r="E23">
        <f t="shared" si="0"/>
        <v>0.90345043461038244</v>
      </c>
      <c r="F23">
        <f t="shared" si="1"/>
        <v>29603.360390878403</v>
      </c>
      <c r="G23" t="str">
        <f t="shared" si="2"/>
        <v>73A3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67.692307692307722</v>
      </c>
      <c r="E24">
        <f t="shared" si="0"/>
        <v>0.92515876574492373</v>
      </c>
      <c r="F24">
        <f t="shared" si="1"/>
        <v>30314.677277163915</v>
      </c>
      <c r="G24" t="str">
        <f t="shared" si="2"/>
        <v>766A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70.769230769230802</v>
      </c>
      <c r="E25">
        <f t="shared" si="0"/>
        <v>0.94419962466038476</v>
      </c>
      <c r="F25">
        <f t="shared" si="1"/>
        <v>30938.589101246827</v>
      </c>
      <c r="G25" t="str">
        <f t="shared" si="2"/>
        <v>78DA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73.846153846153882</v>
      </c>
      <c r="E26">
        <f t="shared" si="0"/>
        <v>0.96051811163137246</v>
      </c>
      <c r="F26">
        <f t="shared" si="1"/>
        <v>31473.296963825182</v>
      </c>
      <c r="G26" t="str">
        <f t="shared" si="2"/>
        <v>7AF1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76.923076923076962</v>
      </c>
      <c r="E27">
        <f t="shared" si="0"/>
        <v>0.97406717623555472</v>
      </c>
      <c r="F27">
        <f t="shared" si="1"/>
        <v>31917.259163710423</v>
      </c>
      <c r="G27" t="str">
        <f t="shared" si="2"/>
        <v>7CAD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80.000000000000043</v>
      </c>
      <c r="E28">
        <f t="shared" si="0"/>
        <v>0.98480775301220824</v>
      </c>
      <c r="F28">
        <f t="shared" si="1"/>
        <v>32269.195642951028</v>
      </c>
      <c r="G28" t="str">
        <f t="shared" si="2"/>
        <v>7E0D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83.076923076923123</v>
      </c>
      <c r="E29">
        <f t="shared" si="0"/>
        <v>0.99270887409805408</v>
      </c>
      <c r="F29">
        <f t="shared" si="1"/>
        <v>32528.091677570937</v>
      </c>
      <c r="G29" t="str">
        <f t="shared" si="2"/>
        <v>7F10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86.153846153846203</v>
      </c>
      <c r="E30">
        <f t="shared" si="0"/>
        <v>0.99774775851562525</v>
      </c>
      <c r="F30">
        <f t="shared" si="1"/>
        <v>32693.200803281492</v>
      </c>
      <c r="G30" t="str">
        <f t="shared" si="2"/>
        <v>7FB5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89.230769230769283</v>
      </c>
      <c r="E31">
        <f t="shared" si="0"/>
        <v>0.99990987785672103</v>
      </c>
      <c r="F31">
        <f t="shared" si="1"/>
        <v>32764.046967731178</v>
      </c>
      <c r="G31" t="str">
        <f t="shared" si="2"/>
        <v>7FFC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92.307692307692363</v>
      </c>
      <c r="E32">
        <f t="shared" si="0"/>
        <v>0.99918899817156959</v>
      </c>
      <c r="F32">
        <f t="shared" si="1"/>
        <v>32740.42590308782</v>
      </c>
      <c r="G32" t="str">
        <f t="shared" si="2"/>
        <v>7FE4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95.384615384615444</v>
      </c>
      <c r="E33">
        <f t="shared" si="0"/>
        <v>0.99558719794291861</v>
      </c>
      <c r="F33">
        <f t="shared" si="1"/>
        <v>32622.405714995613</v>
      </c>
      <c r="G33" t="str">
        <f t="shared" si="2"/>
        <v>7F6E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98.461538461538524</v>
      </c>
      <c r="E34">
        <f t="shared" si="0"/>
        <v>0.98911486209323141</v>
      </c>
      <c r="F34">
        <f t="shared" si="1"/>
        <v>32410.326686208915</v>
      </c>
      <c r="G34" t="str">
        <f t="shared" si="2"/>
        <v>7E9A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101.5384615384616</v>
      </c>
      <c r="E35">
        <f t="shared" si="0"/>
        <v>0.97979065204226745</v>
      </c>
      <c r="F35">
        <f t="shared" si="1"/>
        <v>32104.800295468976</v>
      </c>
      <c r="G35" t="str">
        <f t="shared" si="2"/>
        <v>7D68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104.61538461538468</v>
      </c>
      <c r="E36">
        <f t="shared" si="0"/>
        <v>0.96764145190137785</v>
      </c>
      <c r="F36">
        <f t="shared" si="1"/>
        <v>31706.707454452448</v>
      </c>
      <c r="G36" t="str">
        <f t="shared" si="2"/>
        <v>7BDA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107.69230769230776</v>
      </c>
      <c r="E37">
        <f t="shared" si="0"/>
        <v>0.95270229095965309</v>
      </c>
      <c r="F37">
        <f t="shared" si="1"/>
        <v>31217.195967874952</v>
      </c>
      <c r="G37" t="str">
        <f t="shared" si="2"/>
        <v>79F1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110.76923076923084</v>
      </c>
      <c r="E38">
        <f t="shared" si="0"/>
        <v>0.93501624268541428</v>
      </c>
      <c r="F38">
        <f t="shared" si="1"/>
        <v>30637.67722407297</v>
      </c>
      <c r="G38" t="str">
        <f t="shared" si="2"/>
        <v>77AD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113.84615384615392</v>
      </c>
      <c r="E39">
        <f t="shared" si="0"/>
        <v>0.9146343005342541</v>
      </c>
      <c r="F39">
        <f t="shared" si="1"/>
        <v>29969.822125605904</v>
      </c>
      <c r="G39" t="str">
        <f t="shared" si="2"/>
        <v>7511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116.92307692307701</v>
      </c>
      <c r="E40">
        <f t="shared" si="0"/>
        <v>0.89161523092170225</v>
      </c>
      <c r="F40">
        <f t="shared" si="1"/>
        <v>29215.556271611418</v>
      </c>
      <c r="G40" t="str">
        <f t="shared" si="2"/>
        <v>721F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120.00000000000009</v>
      </c>
      <c r="E41">
        <f t="shared" si="0"/>
        <v>0.86602540378443782</v>
      </c>
      <c r="F41">
        <f t="shared" si="1"/>
        <v>28377.054405804673</v>
      </c>
      <c r="G41" t="str">
        <f t="shared" si="2"/>
        <v>6ED9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123.07692307692317</v>
      </c>
      <c r="E42">
        <f t="shared" si="0"/>
        <v>0.83793860121858044</v>
      </c>
      <c r="F42">
        <f t="shared" si="1"/>
        <v>27456.734146129224</v>
      </c>
      <c r="G42" t="str">
        <f t="shared" si="2"/>
        <v>6B40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126.15384615384625</v>
      </c>
      <c r="E43">
        <f t="shared" si="0"/>
        <v>0.80743580474680599</v>
      </c>
      <c r="F43">
        <f t="shared" si="1"/>
        <v>26457.249014138593</v>
      </c>
      <c r="G43" t="str">
        <f t="shared" si="2"/>
        <v>6759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129.23076923076931</v>
      </c>
      <c r="E44">
        <f t="shared" si="0"/>
        <v>0.77460496182765382</v>
      </c>
      <c r="F44">
        <f t="shared" si="1"/>
        <v>25381.480784206731</v>
      </c>
      <c r="G44" t="str">
        <f t="shared" si="2"/>
        <v>6325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132.30769230769238</v>
      </c>
      <c r="E45">
        <f t="shared" si="0"/>
        <v>0.73954073228023653</v>
      </c>
      <c r="F45">
        <f t="shared" si="1"/>
        <v>24232.531174626511</v>
      </c>
      <c r="G45" t="str">
        <f t="shared" si="2"/>
        <v>5EA8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135.38461538461544</v>
      </c>
      <c r="E46">
        <f t="shared" si="0"/>
        <v>0.70234421535547664</v>
      </c>
      <c r="F46">
        <f t="shared" si="1"/>
        <v>23013.712904552904</v>
      </c>
      <c r="G46" t="str">
        <f t="shared" si="2"/>
        <v>59E5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138.46153846153851</v>
      </c>
      <c r="E47">
        <f t="shared" si="0"/>
        <v>0.66312265824079453</v>
      </c>
      <c r="F47">
        <f t="shared" si="1"/>
        <v>21728.540142576116</v>
      </c>
      <c r="G47" t="str">
        <f t="shared" si="2"/>
        <v>54E0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141.53846153846158</v>
      </c>
      <c r="E48">
        <f t="shared" si="0"/>
        <v>0.62198914683870377</v>
      </c>
      <c r="F48">
        <f t="shared" si="1"/>
        <v>20380.718374463806</v>
      </c>
      <c r="G48" t="str">
        <f t="shared" si="2"/>
        <v>4F9C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144.61538461538464</v>
      </c>
      <c r="E49">
        <f t="shared" si="0"/>
        <v>0.57906227971087865</v>
      </c>
      <c r="F49">
        <f t="shared" si="1"/>
        <v>18974.133719286361</v>
      </c>
      <c r="G49" t="str">
        <f t="shared" si="2"/>
        <v>4A1E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147.69230769230771</v>
      </c>
      <c r="E50">
        <f t="shared" si="0"/>
        <v>0.53446582612780091</v>
      </c>
      <c r="F50">
        <f t="shared" si="1"/>
        <v>17512.841724729653</v>
      </c>
      <c r="G50" t="str">
        <f t="shared" si="2"/>
        <v>4468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150.76923076923077</v>
      </c>
      <c r="E51">
        <f t="shared" si="0"/>
        <v>0.48832836920991096</v>
      </c>
      <c r="F51">
        <f t="shared" si="1"/>
        <v>16001.055673901152</v>
      </c>
      <c r="G51" t="str">
        <f t="shared" si="2"/>
        <v>3E81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153.84615384615384</v>
      </c>
      <c r="E52">
        <f t="shared" si="0"/>
        <v>0.44078293518918571</v>
      </c>
      <c r="F52">
        <f t="shared" si="1"/>
        <v>14443.134437344048</v>
      </c>
      <c r="G52" t="str">
        <f t="shared" si="2"/>
        <v>386B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156.92307692307691</v>
      </c>
      <c r="E53">
        <f t="shared" si="0"/>
        <v>0.39196660986007553</v>
      </c>
      <c r="F53">
        <f t="shared" si="1"/>
        <v>12843.569905285094</v>
      </c>
      <c r="G53" t="str">
        <f t="shared" si="2"/>
        <v>322B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159.99999999999997</v>
      </c>
      <c r="E54">
        <f t="shared" si="0"/>
        <v>0.34202014332566932</v>
      </c>
      <c r="F54">
        <f t="shared" si="1"/>
        <v>11206.974036352207</v>
      </c>
      <c r="G54" t="str">
        <f t="shared" si="2"/>
        <v>2BC6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163.07692307692304</v>
      </c>
      <c r="E55">
        <f t="shared" si="0"/>
        <v>0.29108754417871363</v>
      </c>
      <c r="F55">
        <f t="shared" si="1"/>
        <v>9538.0655601039089</v>
      </c>
      <c r="G55" t="str">
        <f t="shared" si="2"/>
        <v>2542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166.1538461538461</v>
      </c>
      <c r="E56">
        <f t="shared" si="0"/>
        <v>0.23931566428755854</v>
      </c>
      <c r="F56">
        <f t="shared" si="1"/>
        <v>7841.6563717104309</v>
      </c>
      <c r="G56" t="str">
        <f t="shared" si="2"/>
        <v>1EA1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169.23076923076917</v>
      </c>
      <c r="E57">
        <f t="shared" si="0"/>
        <v>0.18685377538420611</v>
      </c>
      <c r="F57">
        <f t="shared" si="1"/>
        <v>6122.6376580142814</v>
      </c>
      <c r="G57" t="str">
        <f t="shared" si="2"/>
        <v>17EA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172.30769230769224</v>
      </c>
      <c r="E58">
        <f t="shared" si="0"/>
        <v>0.13385313867526302</v>
      </c>
      <c r="F58">
        <f t="shared" si="1"/>
        <v>4385.9657949723432</v>
      </c>
      <c r="G58" t="str">
        <f t="shared" si="2"/>
        <v>1121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175.3846153846153</v>
      </c>
      <c r="E59">
        <f t="shared" si="0"/>
        <v>8.0466568716727402E-2</v>
      </c>
      <c r="F59">
        <f t="shared" si="1"/>
        <v>2636.6480571410066</v>
      </c>
      <c r="G59" t="str">
        <f t="shared" si="2"/>
        <v>0A4C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178.46153846153837</v>
      </c>
      <c r="E60">
        <f t="shared" si="0"/>
        <v>2.6847992810062716E-2</v>
      </c>
      <c r="F60">
        <f t="shared" si="1"/>
        <v>879.728180407325</v>
      </c>
      <c r="G60" t="str">
        <f t="shared" si="2"/>
        <v>036F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181.53846153846143</v>
      </c>
      <c r="E61">
        <f t="shared" si="0"/>
        <v>-2.6847992810059364E-2</v>
      </c>
      <c r="F61">
        <f t="shared" si="1"/>
        <v>64654.271819592788</v>
      </c>
      <c r="G61" t="str">
        <f t="shared" si="2"/>
        <v>FC8E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184.6153846153845</v>
      </c>
      <c r="E62">
        <f t="shared" si="0"/>
        <v>-8.0466568716723627E-2</v>
      </c>
      <c r="F62">
        <f t="shared" si="1"/>
        <v>62897.351942859117</v>
      </c>
      <c r="G62" t="str">
        <f t="shared" si="2"/>
        <v>F5B1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187.69230769230757</v>
      </c>
      <c r="E63">
        <f t="shared" si="0"/>
        <v>-0.13385313867525925</v>
      </c>
      <c r="F63">
        <f t="shared" si="1"/>
        <v>61148.034205027783</v>
      </c>
      <c r="G63" t="str">
        <f t="shared" si="2"/>
        <v>EEDC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190.76923076923063</v>
      </c>
      <c r="E64">
        <f t="shared" ref="E64:E127" si="7">SIN(RADIANS(D64))</f>
        <v>-0.18685377538420236</v>
      </c>
      <c r="F64">
        <f t="shared" ref="F64:F127" si="8">IF(E64&gt;=0, E64*32767, E64*32767+32767*2)</f>
        <v>59411.362341985841</v>
      </c>
      <c r="G64" t="str">
        <f t="shared" ref="G64:G127" si="9">DEC2HEX(F64, 4)</f>
        <v>E813</v>
      </c>
      <c r="H64" t="str">
        <f t="shared" ref="H64:H127" si="10">DEC2BIN(A64, 7)</f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193.8461538461537</v>
      </c>
      <c r="E65">
        <f t="shared" si="7"/>
        <v>-0.2393156642875553</v>
      </c>
      <c r="F65">
        <f t="shared" si="8"/>
        <v>57692.343628289673</v>
      </c>
      <c r="G65" t="str">
        <f t="shared" si="9"/>
        <v>E15C</v>
      </c>
      <c r="H65" t="str">
        <f t="shared" si="10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196.92307692307676</v>
      </c>
      <c r="E66">
        <f t="shared" si="7"/>
        <v>-0.29108754417871041</v>
      </c>
      <c r="F66">
        <f t="shared" si="8"/>
        <v>55995.934439896198</v>
      </c>
      <c r="G66" t="str">
        <f t="shared" si="9"/>
        <v>DABB</v>
      </c>
      <c r="H66" t="str">
        <f t="shared" si="10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199.99999999999983</v>
      </c>
      <c r="E67">
        <f t="shared" si="7"/>
        <v>-0.34202014332566572</v>
      </c>
      <c r="F67">
        <f t="shared" si="8"/>
        <v>54327.02596364791</v>
      </c>
      <c r="G67" t="str">
        <f t="shared" si="9"/>
        <v>D437</v>
      </c>
      <c r="H67" t="str">
        <f t="shared" si="10"/>
        <v>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D67+360/117</f>
        <v>203.0769230769229</v>
      </c>
      <c r="E68">
        <f t="shared" si="7"/>
        <v>-0.39196660986007203</v>
      </c>
      <c r="F68">
        <f t="shared" si="8"/>
        <v>52690.430094715019</v>
      </c>
      <c r="G68" t="str">
        <f t="shared" si="9"/>
        <v>CDD2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206.15384615384596</v>
      </c>
      <c r="E69">
        <f t="shared" si="7"/>
        <v>-0.44078293518918271</v>
      </c>
      <c r="F69">
        <f t="shared" si="8"/>
        <v>51090.86556265605</v>
      </c>
      <c r="G69" t="str">
        <f t="shared" si="9"/>
        <v>C792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209.23076923076903</v>
      </c>
      <c r="E70">
        <f t="shared" si="7"/>
        <v>-0.48832836920990802</v>
      </c>
      <c r="F70">
        <f t="shared" si="8"/>
        <v>49532.944326098943</v>
      </c>
      <c r="G70" t="str">
        <f t="shared" si="9"/>
        <v>C17C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212.30769230769209</v>
      </c>
      <c r="E71">
        <f t="shared" si="7"/>
        <v>-0.53446582612779803</v>
      </c>
      <c r="F71">
        <f t="shared" si="8"/>
        <v>48021.158275270442</v>
      </c>
      <c r="G71" t="str">
        <f t="shared" si="9"/>
        <v>BB95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215.38461538461516</v>
      </c>
      <c r="E72">
        <f t="shared" si="7"/>
        <v>-0.57906227971087554</v>
      </c>
      <c r="F72">
        <f t="shared" si="8"/>
        <v>46559.866280713744</v>
      </c>
      <c r="G72" t="str">
        <f t="shared" si="9"/>
        <v>B5DF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218.46153846153823</v>
      </c>
      <c r="E73">
        <f t="shared" si="7"/>
        <v>-0.62198914683870077</v>
      </c>
      <c r="F73">
        <f t="shared" si="8"/>
        <v>45153.281625536292</v>
      </c>
      <c r="G73" t="str">
        <f t="shared" si="9"/>
        <v>B061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221.53846153846129</v>
      </c>
      <c r="E74">
        <f t="shared" si="7"/>
        <v>-0.66312265824079197</v>
      </c>
      <c r="F74">
        <f t="shared" si="8"/>
        <v>43805.459857423964</v>
      </c>
      <c r="G74" t="str">
        <f t="shared" si="9"/>
        <v>AB1D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224.61538461538436</v>
      </c>
      <c r="E75">
        <f t="shared" si="7"/>
        <v>-0.70234421535547431</v>
      </c>
      <c r="F75">
        <f t="shared" si="8"/>
        <v>42520.287095447173</v>
      </c>
      <c r="G75" t="str">
        <f t="shared" si="9"/>
        <v>A618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227.69230769230742</v>
      </c>
      <c r="E76">
        <f t="shared" si="7"/>
        <v>-0.73954073228023398</v>
      </c>
      <c r="F76">
        <f t="shared" si="8"/>
        <v>41301.468825373573</v>
      </c>
      <c r="G76" t="str">
        <f t="shared" si="9"/>
        <v>A155</v>
      </c>
      <c r="H76" t="str">
        <f t="shared" si="10"/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230.76923076923049</v>
      </c>
      <c r="E77">
        <f t="shared" si="7"/>
        <v>-0.77460496182765137</v>
      </c>
      <c r="F77">
        <f t="shared" si="8"/>
        <v>40152.519215793349</v>
      </c>
      <c r="G77" t="str">
        <f t="shared" si="9"/>
        <v>9CD8</v>
      </c>
      <c r="H77" t="str">
        <f t="shared" si="10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233.84615384615356</v>
      </c>
      <c r="E78">
        <f t="shared" si="7"/>
        <v>-0.80743580474680399</v>
      </c>
      <c r="F78">
        <f t="shared" si="8"/>
        <v>39076.750985861472</v>
      </c>
      <c r="G78" t="str">
        <f t="shared" si="9"/>
        <v>98A4</v>
      </c>
      <c r="H78" t="str">
        <f t="shared" si="10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236.92307692307662</v>
      </c>
      <c r="E79">
        <f t="shared" si="7"/>
        <v>-0.83793860121857833</v>
      </c>
      <c r="F79">
        <f t="shared" si="8"/>
        <v>38077.265853870849</v>
      </c>
      <c r="G79" t="str">
        <f t="shared" si="9"/>
        <v>94BD</v>
      </c>
      <c r="H79" t="str">
        <f t="shared" si="10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239.99999999999969</v>
      </c>
      <c r="E80">
        <f t="shared" si="7"/>
        <v>-0.86602540378443571</v>
      </c>
      <c r="F80">
        <f t="shared" si="8"/>
        <v>37156.945594195393</v>
      </c>
      <c r="G80" t="str">
        <f t="shared" si="9"/>
        <v>9124</v>
      </c>
      <c r="H80" t="str">
        <f t="shared" si="10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243.07692307692275</v>
      </c>
      <c r="E81">
        <f t="shared" si="7"/>
        <v>-0.89161523092170036</v>
      </c>
      <c r="F81">
        <f t="shared" si="8"/>
        <v>36318.443728388644</v>
      </c>
      <c r="G81" t="str">
        <f t="shared" si="9"/>
        <v>8DDE</v>
      </c>
      <c r="H81" t="str">
        <f t="shared" si="10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246.15384615384582</v>
      </c>
      <c r="E82">
        <f t="shared" si="7"/>
        <v>-0.9146343005342521</v>
      </c>
      <c r="F82">
        <f t="shared" si="8"/>
        <v>35564.177874394161</v>
      </c>
      <c r="G82" t="str">
        <f t="shared" si="9"/>
        <v>8AEC</v>
      </c>
      <c r="H82" t="str">
        <f t="shared" si="10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249.23076923076889</v>
      </c>
      <c r="E83">
        <f t="shared" si="7"/>
        <v>-0.9350162426854125</v>
      </c>
      <c r="F83">
        <f t="shared" si="8"/>
        <v>34896.322775927089</v>
      </c>
      <c r="G83" t="str">
        <f t="shared" si="9"/>
        <v>8850</v>
      </c>
      <c r="H83" t="str">
        <f t="shared" si="10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252.30769230769195</v>
      </c>
      <c r="E84">
        <f t="shared" si="7"/>
        <v>-0.95270229095965153</v>
      </c>
      <c r="F84">
        <f t="shared" si="8"/>
        <v>34316.804032125103</v>
      </c>
      <c r="G84" t="str">
        <f t="shared" si="9"/>
        <v>860C</v>
      </c>
      <c r="H84" t="str">
        <f t="shared" si="10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255.38461538461502</v>
      </c>
      <c r="E85">
        <f t="shared" si="7"/>
        <v>-0.96764145190137651</v>
      </c>
      <c r="F85">
        <f t="shared" si="8"/>
        <v>33827.292545547592</v>
      </c>
      <c r="G85" t="str">
        <f t="shared" si="9"/>
        <v>8423</v>
      </c>
      <c r="H85" t="str">
        <f t="shared" si="10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258.46153846153811</v>
      </c>
      <c r="E86">
        <f t="shared" si="7"/>
        <v>-0.97979065204226645</v>
      </c>
      <c r="F86">
        <f t="shared" si="8"/>
        <v>33429.199704531056</v>
      </c>
      <c r="G86" t="str">
        <f t="shared" si="9"/>
        <v>8295</v>
      </c>
      <c r="H86" t="str">
        <f t="shared" si="10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261.53846153846121</v>
      </c>
      <c r="E87">
        <f t="shared" si="7"/>
        <v>-0.98911486209323074</v>
      </c>
      <c r="F87">
        <f t="shared" si="8"/>
        <v>33123.673313791107</v>
      </c>
      <c r="G87" t="str">
        <f t="shared" si="9"/>
        <v>8163</v>
      </c>
      <c r="H87" t="str">
        <f t="shared" si="10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264.6153846153843</v>
      </c>
      <c r="E88">
        <f t="shared" si="7"/>
        <v>-0.99558719794291817</v>
      </c>
      <c r="F88">
        <f t="shared" si="8"/>
        <v>32911.594285004401</v>
      </c>
      <c r="G88" t="str">
        <f t="shared" si="9"/>
        <v>808F</v>
      </c>
      <c r="H88" t="str">
        <f t="shared" si="10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267.69230769230739</v>
      </c>
      <c r="E89">
        <f t="shared" si="7"/>
        <v>-0.99918899817156948</v>
      </c>
      <c r="F89">
        <f t="shared" si="8"/>
        <v>32793.574096912183</v>
      </c>
      <c r="G89" t="str">
        <f t="shared" si="9"/>
        <v>8019</v>
      </c>
      <c r="H89" t="str">
        <f t="shared" si="10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270.76923076923049</v>
      </c>
      <c r="E90">
        <f t="shared" si="7"/>
        <v>-0.99990987785672103</v>
      </c>
      <c r="F90">
        <f t="shared" si="8"/>
        <v>32769.953032268822</v>
      </c>
      <c r="G90" t="str">
        <f t="shared" si="9"/>
        <v>8001</v>
      </c>
      <c r="H90" t="str">
        <f t="shared" si="10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273.84615384615358</v>
      </c>
      <c r="E91">
        <f t="shared" si="7"/>
        <v>-0.99774775851562547</v>
      </c>
      <c r="F91">
        <f t="shared" si="8"/>
        <v>32840.799196718501</v>
      </c>
      <c r="G91" t="str">
        <f t="shared" si="9"/>
        <v>8048</v>
      </c>
      <c r="H91" t="str">
        <f t="shared" si="10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276.92307692307668</v>
      </c>
      <c r="E92">
        <f t="shared" si="7"/>
        <v>-0.99270887409805453</v>
      </c>
      <c r="F92">
        <f t="shared" si="8"/>
        <v>33005.908322429052</v>
      </c>
      <c r="G92" t="str">
        <f t="shared" si="9"/>
        <v>80ED</v>
      </c>
      <c r="H92" t="str">
        <f t="shared" si="10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279.99999999999977</v>
      </c>
      <c r="E93">
        <f t="shared" si="7"/>
        <v>-0.9848077530122088</v>
      </c>
      <c r="F93">
        <f t="shared" si="8"/>
        <v>33264.804357048954</v>
      </c>
      <c r="G93" t="str">
        <f t="shared" si="9"/>
        <v>81F0</v>
      </c>
      <c r="H93" t="str">
        <f t="shared" si="10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283.07692307692287</v>
      </c>
      <c r="E94">
        <f t="shared" si="7"/>
        <v>-0.97406717623555539</v>
      </c>
      <c r="F94">
        <f t="shared" si="8"/>
        <v>33616.740836289551</v>
      </c>
      <c r="G94" t="str">
        <f t="shared" si="9"/>
        <v>8350</v>
      </c>
      <c r="H94" t="str">
        <f t="shared" si="10"/>
        <v>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286.15384615384596</v>
      </c>
      <c r="E95">
        <f t="shared" si="7"/>
        <v>-0.96051811163137324</v>
      </c>
      <c r="F95">
        <f t="shared" si="8"/>
        <v>34060.703036174789</v>
      </c>
      <c r="G95" t="str">
        <f t="shared" si="9"/>
        <v>850C</v>
      </c>
      <c r="H95" t="str">
        <f t="shared" si="10"/>
        <v>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289.23076923076906</v>
      </c>
      <c r="E96">
        <f t="shared" si="7"/>
        <v>-0.94419962466038554</v>
      </c>
      <c r="F96">
        <f t="shared" si="8"/>
        <v>34595.410898753151</v>
      </c>
      <c r="G96" t="str">
        <f t="shared" si="9"/>
        <v>8723</v>
      </c>
      <c r="H96" t="str">
        <f t="shared" si="10"/>
        <v>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292.30769230769215</v>
      </c>
      <c r="E97">
        <f t="shared" si="7"/>
        <v>-0.92515876574492451</v>
      </c>
      <c r="F97">
        <f t="shared" si="8"/>
        <v>35219.322722836063</v>
      </c>
      <c r="G97" t="str">
        <f t="shared" si="9"/>
        <v>8993</v>
      </c>
      <c r="H97" t="str">
        <f t="shared" si="10"/>
        <v>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295.38461538461524</v>
      </c>
      <c r="E98">
        <f t="shared" si="7"/>
        <v>-0.90345043461038321</v>
      </c>
      <c r="F98">
        <f t="shared" si="8"/>
        <v>35930.639609121572</v>
      </c>
      <c r="G98" t="str">
        <f t="shared" si="9"/>
        <v>8C5A</v>
      </c>
      <c r="H98" t="str">
        <f t="shared" si="10"/>
        <v>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298.46153846153834</v>
      </c>
      <c r="E99">
        <f t="shared" si="7"/>
        <v>-0.87913722199509547</v>
      </c>
      <c r="F99">
        <f t="shared" si="8"/>
        <v>36727.310646886704</v>
      </c>
      <c r="G99" t="str">
        <f t="shared" si="9"/>
        <v>8F77</v>
      </c>
      <c r="H99" t="str">
        <f t="shared" si="10"/>
        <v>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301.53846153846143</v>
      </c>
      <c r="E100">
        <f t="shared" si="7"/>
        <v>-0.85228922918503436</v>
      </c>
      <c r="F100">
        <f t="shared" si="8"/>
        <v>37607.038827293974</v>
      </c>
      <c r="G100" t="str">
        <f t="shared" si="9"/>
        <v>92E7</v>
      </c>
      <c r="H100" t="str">
        <f t="shared" si="10"/>
        <v>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304.61538461538453</v>
      </c>
      <c r="E101">
        <f t="shared" si="7"/>
        <v>-0.82298386589365757</v>
      </c>
      <c r="F101">
        <f t="shared" si="8"/>
        <v>38567.28766626252</v>
      </c>
      <c r="G101" t="str">
        <f t="shared" si="9"/>
        <v>96A7</v>
      </c>
      <c r="H101" t="str">
        <f t="shared" si="10"/>
        <v>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307.69230769230762</v>
      </c>
      <c r="E102">
        <f t="shared" si="7"/>
        <v>-0.79130562706966301</v>
      </c>
      <c r="F102">
        <f t="shared" si="8"/>
        <v>39605.288517808352</v>
      </c>
      <c r="G102" t="str">
        <f t="shared" si="9"/>
        <v>9AB5</v>
      </c>
      <c r="H102" t="str">
        <f t="shared" si="10"/>
        <v>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310.76923076923072</v>
      </c>
      <c r="E103">
        <f t="shared" si="7"/>
        <v>-0.75734584927618065</v>
      </c>
      <c r="F103">
        <f t="shared" si="8"/>
        <v>40718.04855676739</v>
      </c>
      <c r="G103" t="str">
        <f t="shared" si="9"/>
        <v>9F0E</v>
      </c>
      <c r="H103" t="str">
        <f t="shared" si="10"/>
        <v>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313.84615384615381</v>
      </c>
      <c r="E104">
        <f t="shared" si="7"/>
        <v>-0.72120244734381522</v>
      </c>
      <c r="F104">
        <f t="shared" si="8"/>
        <v>41902.359407885204</v>
      </c>
      <c r="G104" t="str">
        <f t="shared" si="9"/>
        <v>A3AE</v>
      </c>
      <c r="H104" t="str">
        <f t="shared" si="10"/>
        <v>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316.92307692307691</v>
      </c>
      <c r="E105">
        <f t="shared" si="7"/>
        <v>-0.6829796320568422</v>
      </c>
      <c r="F105">
        <f t="shared" si="8"/>
        <v>43154.806396393455</v>
      </c>
      <c r="G105" t="str">
        <f t="shared" si="9"/>
        <v>A892</v>
      </c>
      <c r="H105" t="str">
        <f t="shared" si="10"/>
        <v>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320</v>
      </c>
      <c r="E106">
        <f t="shared" si="7"/>
        <v>-0.64278760968653958</v>
      </c>
      <c r="F106">
        <f t="shared" si="8"/>
        <v>44471.778393401153</v>
      </c>
      <c r="G106" t="str">
        <f t="shared" si="9"/>
        <v>ADB7</v>
      </c>
      <c r="H106" t="str">
        <f t="shared" si="10"/>
        <v>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323.07692307692309</v>
      </c>
      <c r="E107">
        <f t="shared" si="7"/>
        <v>-0.60074226423797894</v>
      </c>
      <c r="F107">
        <f t="shared" si="8"/>
        <v>45849.478227714149</v>
      </c>
      <c r="G107" t="str">
        <f t="shared" si="9"/>
        <v>B319</v>
      </c>
      <c r="H107" t="str">
        <f t="shared" si="10"/>
        <v>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326.15384615384619</v>
      </c>
      <c r="E108">
        <f t="shared" si="7"/>
        <v>-0.55696482332643904</v>
      </c>
      <c r="F108">
        <f t="shared" si="8"/>
        <v>47283.933634062574</v>
      </c>
      <c r="G108" t="str">
        <f t="shared" si="9"/>
        <v>B8B3</v>
      </c>
      <c r="H108" t="str">
        <f t="shared" si="10"/>
        <v>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329.23076923076928</v>
      </c>
      <c r="E109">
        <f t="shared" si="7"/>
        <v>-0.51158150864680929</v>
      </c>
      <c r="F109">
        <f t="shared" si="8"/>
        <v>48771.008706170003</v>
      </c>
      <c r="G109" t="str">
        <f t="shared" si="9"/>
        <v>BE83</v>
      </c>
      <c r="H109" t="str">
        <f t="shared" si="10"/>
        <v>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332.30769230769238</v>
      </c>
      <c r="E110">
        <f t="shared" si="7"/>
        <v>-0.46472317204376762</v>
      </c>
      <c r="F110">
        <f t="shared" si="8"/>
        <v>50306.415821641865</v>
      </c>
      <c r="G110" t="str">
        <f t="shared" si="9"/>
        <v>C482</v>
      </c>
      <c r="H110" t="str">
        <f t="shared" si="10"/>
        <v>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335.38461538461547</v>
      </c>
      <c r="E111">
        <f t="shared" si="7"/>
        <v>-0.41652491823203847</v>
      </c>
      <c r="F111">
        <f t="shared" si="8"/>
        <v>51885.728004290795</v>
      </c>
      <c r="G111" t="str">
        <f t="shared" si="9"/>
        <v>CAAD</v>
      </c>
      <c r="H111" t="str">
        <f t="shared" si="10"/>
        <v>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338.46153846153857</v>
      </c>
      <c r="E112">
        <f t="shared" si="7"/>
        <v>-0.36712571525452592</v>
      </c>
      <c r="F112">
        <f t="shared" si="8"/>
        <v>53504.391688254953</v>
      </c>
      <c r="G112" t="str">
        <f t="shared" si="9"/>
        <v>D100</v>
      </c>
      <c r="H112" t="str">
        <f t="shared" si="10"/>
        <v>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341.53846153846166</v>
      </c>
      <c r="E113">
        <f t="shared" si="7"/>
        <v>-0.31666799380147048</v>
      </c>
      <c r="F113">
        <f t="shared" si="8"/>
        <v>55157.739847107216</v>
      </c>
      <c r="G113" t="str">
        <f t="shared" si="9"/>
        <v>D775</v>
      </c>
      <c r="H113" t="str">
        <f t="shared" si="10"/>
        <v>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344.61538461538476</v>
      </c>
      <c r="E114">
        <f t="shared" si="7"/>
        <v>-0.26529723654589837</v>
      </c>
      <c r="F114">
        <f t="shared" si="8"/>
        <v>56841.005450100551</v>
      </c>
      <c r="G114" t="str">
        <f t="shared" si="9"/>
        <v>DE09</v>
      </c>
      <c r="H114" t="str">
        <f t="shared" si="10"/>
        <v>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347.69230769230785</v>
      </c>
      <c r="E115">
        <f t="shared" si="7"/>
        <v>-0.21316155867941339</v>
      </c>
      <c r="F115">
        <f t="shared" si="8"/>
        <v>58549.335206751661</v>
      </c>
      <c r="G115" t="str">
        <f t="shared" si="9"/>
        <v>E4B5</v>
      </c>
      <c r="H115" t="str">
        <f t="shared" si="10"/>
        <v>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350.76923076923094</v>
      </c>
      <c r="E116">
        <f t="shared" si="7"/>
        <v>-0.16041128085775713</v>
      </c>
      <c r="F116">
        <f t="shared" si="8"/>
        <v>60277.803560133871</v>
      </c>
      <c r="G116" t="str">
        <f t="shared" si="9"/>
        <v>EB75</v>
      </c>
      <c r="H116" t="str">
        <f t="shared" si="10"/>
        <v>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353.84615384615404</v>
      </c>
      <c r="E117">
        <f t="shared" si="7"/>
        <v>-0.10719849578744434</v>
      </c>
      <c r="F117">
        <f t="shared" si="8"/>
        <v>62021.426888532813</v>
      </c>
      <c r="G117" t="str">
        <f t="shared" si="9"/>
        <v>F245</v>
      </c>
      <c r="H117" t="str">
        <f t="shared" si="10"/>
        <v>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356.92307692307713</v>
      </c>
      <c r="E118">
        <f t="shared" si="7"/>
        <v>-5.3676629703117748E-2</v>
      </c>
      <c r="F118">
        <f t="shared" si="8"/>
        <v>63775.17787451794</v>
      </c>
      <c r="G118" t="str">
        <f t="shared" si="9"/>
        <v>F91F</v>
      </c>
      <c r="H118" t="str">
        <f t="shared" si="10"/>
        <v>1110100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D2+360/110</f>
        <v>3.2727272727272729</v>
      </c>
      <c r="E3">
        <f t="shared" ref="E3:E66" si="0">SIN(RADIANS(D3))</f>
        <v>5.7088810862767986E-2</v>
      </c>
      <c r="F3">
        <f t="shared" ref="F3:F66" si="1">IF(E3&gt;=0, E3*32767, E3*32767+32767*2)</f>
        <v>1870.6290655403186</v>
      </c>
      <c r="G3" t="str">
        <f t="shared" ref="G3:G66" si="2">DEC2HEX(F3,4)</f>
        <v>074E</v>
      </c>
      <c r="H3" t="str">
        <f t="shared" ref="H3:H66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D3+360/110</f>
        <v>6.5454545454545459</v>
      </c>
      <c r="E4">
        <f t="shared" si="0"/>
        <v>0.11399140989054063</v>
      </c>
      <c r="F4">
        <f t="shared" si="1"/>
        <v>3735.156527883345</v>
      </c>
      <c r="G4" t="str">
        <f t="shared" si="2"/>
        <v>0E97</v>
      </c>
      <c r="H4" t="str">
        <f t="shared" si="3"/>
        <v>0000010</v>
      </c>
      <c r="M4" t="s">
        <v>28</v>
      </c>
      <c r="N4" s="3">
        <v>293.66500000000002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9.8181818181818183</v>
      </c>
      <c r="E5">
        <f t="shared" si="0"/>
        <v>0.17052219263262378</v>
      </c>
      <c r="F5">
        <f t="shared" si="1"/>
        <v>5587.5006859931837</v>
      </c>
      <c r="G5" t="str">
        <f t="shared" si="2"/>
        <v>15D3</v>
      </c>
      <c r="H5" t="str">
        <f t="shared" si="3"/>
        <v>0000011</v>
      </c>
      <c r="M5" t="s">
        <v>29</v>
      </c>
      <c r="N5">
        <f>1/N4</f>
        <v>3.4052406653840256E-3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13.090909090909092</v>
      </c>
      <c r="E6">
        <f t="shared" si="0"/>
        <v>0.22649676742576438</v>
      </c>
      <c r="F6">
        <f t="shared" si="1"/>
        <v>7421.6195782400218</v>
      </c>
      <c r="G6" t="str">
        <f t="shared" si="2"/>
        <v>1CFD</v>
      </c>
      <c r="H6" t="str">
        <f t="shared" si="3"/>
        <v>0000100</v>
      </c>
      <c r="M6" t="s">
        <v>30</v>
      </c>
      <c r="N6">
        <f>N5*1000</f>
        <v>3.4052406653840257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16.363636363636363</v>
      </c>
      <c r="E7">
        <f t="shared" si="0"/>
        <v>0.28173255684142967</v>
      </c>
      <c r="F7">
        <f t="shared" si="1"/>
        <v>9231.5306900231262</v>
      </c>
      <c r="G7" t="str">
        <f t="shared" si="2"/>
        <v>240F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19.636363636363637</v>
      </c>
      <c r="E8">
        <f t="shared" si="0"/>
        <v>0.33604939321543009</v>
      </c>
      <c r="F8">
        <f t="shared" si="1"/>
        <v>11011.330467489997</v>
      </c>
      <c r="G8" t="str">
        <f t="shared" si="2"/>
        <v>2B03</v>
      </c>
      <c r="H8" t="str">
        <f t="shared" si="3"/>
        <v>0000110</v>
      </c>
      <c r="M8" s="1" t="s">
        <v>44</v>
      </c>
      <c r="N8">
        <v>110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22.90909090909091</v>
      </c>
      <c r="E9">
        <f t="shared" si="0"/>
        <v>0.38927010631739151</v>
      </c>
      <c r="F9">
        <f t="shared" si="1"/>
        <v>12755.213573701967</v>
      </c>
      <c r="G9" t="str">
        <f t="shared" si="2"/>
        <v>31D3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26.181818181818183</v>
      </c>
      <c r="E10">
        <f t="shared" si="0"/>
        <v>0.44122110124322128</v>
      </c>
      <c r="F10">
        <f t="shared" si="1"/>
        <v>14457.491824436631</v>
      </c>
      <c r="G10" t="str">
        <f t="shared" si="2"/>
        <v>3879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29.454545454545457</v>
      </c>
      <c r="E11">
        <f t="shared" si="0"/>
        <v>0.49173292464560375</v>
      </c>
      <c r="F11">
        <f t="shared" si="1"/>
        <v>16112.612741862498</v>
      </c>
      <c r="G11" t="str">
        <f t="shared" si="2"/>
        <v>3EF0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32.727272727272727</v>
      </c>
      <c r="E12">
        <f t="shared" si="0"/>
        <v>0.54064081745559756</v>
      </c>
      <c r="F12">
        <f t="shared" si="1"/>
        <v>17715.177665567564</v>
      </c>
      <c r="G12" t="str">
        <f t="shared" si="2"/>
        <v>4533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36</v>
      </c>
      <c r="E13">
        <f t="shared" si="0"/>
        <v>0.58778525229247314</v>
      </c>
      <c r="F13">
        <f t="shared" si="1"/>
        <v>19259.959361867466</v>
      </c>
      <c r="G13" t="str">
        <f t="shared" si="2"/>
        <v>4B3B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39.272727272727273</v>
      </c>
      <c r="E14">
        <f t="shared" si="0"/>
        <v>0.63301245380887039</v>
      </c>
      <c r="F14">
        <f t="shared" si="1"/>
        <v>20741.919073955258</v>
      </c>
      <c r="G14" t="str">
        <f t="shared" si="2"/>
        <v>5105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42.545454545454547</v>
      </c>
      <c r="E15">
        <f t="shared" si="0"/>
        <v>0.6761749002740195</v>
      </c>
      <c r="F15">
        <f t="shared" si="1"/>
        <v>22156.222957278798</v>
      </c>
      <c r="G15" t="str">
        <f t="shared" si="2"/>
        <v>568C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45.81818181818182</v>
      </c>
      <c r="E16">
        <f t="shared" si="0"/>
        <v>0.71713180475896354</v>
      </c>
      <c r="F16">
        <f t="shared" si="1"/>
        <v>23498.257846536959</v>
      </c>
      <c r="G16" t="str">
        <f t="shared" si="2"/>
        <v>5BCA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49.090909090909093</v>
      </c>
      <c r="E17">
        <f t="shared" si="0"/>
        <v>0.75574957435425827</v>
      </c>
      <c r="F17">
        <f t="shared" si="1"/>
        <v>24763.646302865982</v>
      </c>
      <c r="G17" t="str">
        <f t="shared" si="2"/>
        <v>60BB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52.363636363636367</v>
      </c>
      <c r="E18">
        <f t="shared" si="0"/>
        <v>0.79190224592227509</v>
      </c>
      <c r="F18">
        <f t="shared" si="1"/>
        <v>25948.260892135189</v>
      </c>
      <c r="G18" t="str">
        <f t="shared" si="2"/>
        <v>655C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55.63636363636364</v>
      </c>
      <c r="E19">
        <f t="shared" si="0"/>
        <v>0.82547189696277401</v>
      </c>
      <c r="F19">
        <f t="shared" si="1"/>
        <v>27048.237647779217</v>
      </c>
      <c r="G19" t="str">
        <f t="shared" si="2"/>
        <v>69A8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58.909090909090914</v>
      </c>
      <c r="E20">
        <f t="shared" si="0"/>
        <v>0.85634903025158893</v>
      </c>
      <c r="F20">
        <f t="shared" si="1"/>
        <v>28059.988674253815</v>
      </c>
      <c r="G20" t="str">
        <f t="shared" si="2"/>
        <v>6D9B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62.181818181818187</v>
      </c>
      <c r="E21">
        <f t="shared" si="0"/>
        <v>0.88443293099781439</v>
      </c>
      <c r="F21">
        <f t="shared" si="1"/>
        <v>28980.213850005384</v>
      </c>
      <c r="G21" t="str">
        <f t="shared" si="2"/>
        <v>7134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65.454545454545453</v>
      </c>
      <c r="E22">
        <f t="shared" si="0"/>
        <v>0.90963199535451833</v>
      </c>
      <c r="F22">
        <f t="shared" si="1"/>
        <v>29805.911591781503</v>
      </c>
      <c r="G22" t="str">
        <f t="shared" si="2"/>
        <v>746D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68.72727272727272</v>
      </c>
      <c r="E23">
        <f t="shared" si="0"/>
        <v>0.93186402921145228</v>
      </c>
      <c r="F23">
        <f t="shared" si="1"/>
        <v>30534.388645171657</v>
      </c>
      <c r="G23" t="str">
        <f t="shared" si="2"/>
        <v>7746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71.999999999999986</v>
      </c>
      <c r="E24">
        <f t="shared" si="0"/>
        <v>0.95105651629515353</v>
      </c>
      <c r="F24">
        <f t="shared" si="1"/>
        <v>31163.268869443295</v>
      </c>
      <c r="G24" t="str">
        <f t="shared" si="2"/>
        <v>79BB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75.272727272727252</v>
      </c>
      <c r="E25">
        <f t="shared" si="0"/>
        <v>0.96714685470195705</v>
      </c>
      <c r="F25">
        <f t="shared" si="1"/>
        <v>31690.500988019026</v>
      </c>
      <c r="G25" t="str">
        <f t="shared" si="2"/>
        <v>7BCA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78.545454545454518</v>
      </c>
      <c r="E26">
        <f t="shared" si="0"/>
        <v>0.98008256109239333</v>
      </c>
      <c r="F26">
        <f t="shared" si="1"/>
        <v>32114.365279314454</v>
      </c>
      <c r="G26" t="str">
        <f t="shared" si="2"/>
        <v>7D72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81.818181818181785</v>
      </c>
      <c r="E27">
        <f t="shared" si="0"/>
        <v>0.98982144188093268</v>
      </c>
      <c r="F27">
        <f t="shared" si="1"/>
        <v>32433.47918611252</v>
      </c>
      <c r="G27" t="str">
        <f t="shared" si="2"/>
        <v>7EB1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85.090909090909051</v>
      </c>
      <c r="E28">
        <f t="shared" si="0"/>
        <v>0.99633173086269133</v>
      </c>
      <c r="F28">
        <f t="shared" si="1"/>
        <v>32646.801825177808</v>
      </c>
      <c r="G28" t="str">
        <f t="shared" si="2"/>
        <v>7F86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88.363636363636317</v>
      </c>
      <c r="E29">
        <f t="shared" si="0"/>
        <v>0.99959219282818923</v>
      </c>
      <c r="F29">
        <f t="shared" si="1"/>
        <v>32753.637382401277</v>
      </c>
      <c r="G29" t="str">
        <f t="shared" si="2"/>
        <v>7FF1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91.636363636363583</v>
      </c>
      <c r="E30">
        <f t="shared" si="0"/>
        <v>0.99959219282818923</v>
      </c>
      <c r="F30">
        <f t="shared" si="1"/>
        <v>32753.637382401277</v>
      </c>
      <c r="G30" t="str">
        <f t="shared" si="2"/>
        <v>7FF1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94.90909090909085</v>
      </c>
      <c r="E31">
        <f t="shared" si="0"/>
        <v>0.99633173086269144</v>
      </c>
      <c r="F31">
        <f t="shared" si="1"/>
        <v>32646.801825177812</v>
      </c>
      <c r="G31" t="str">
        <f t="shared" si="2"/>
        <v>7F86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98.181818181818116</v>
      </c>
      <c r="E32">
        <f t="shared" si="0"/>
        <v>0.98982144188093291</v>
      </c>
      <c r="F32">
        <f t="shared" si="1"/>
        <v>32433.479186112527</v>
      </c>
      <c r="G32" t="str">
        <f t="shared" si="2"/>
        <v>7EB1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101.45454545454538</v>
      </c>
      <c r="E33">
        <f t="shared" si="0"/>
        <v>0.98008256109239367</v>
      </c>
      <c r="F33">
        <f t="shared" si="1"/>
        <v>32114.365279314465</v>
      </c>
      <c r="G33" t="str">
        <f t="shared" si="2"/>
        <v>7D72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104.72727272727265</v>
      </c>
      <c r="E34">
        <f t="shared" si="0"/>
        <v>0.96714685470195749</v>
      </c>
      <c r="F34">
        <f t="shared" si="1"/>
        <v>31690.500988019041</v>
      </c>
      <c r="G34" t="str">
        <f t="shared" si="2"/>
        <v>7BCA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107.99999999999991</v>
      </c>
      <c r="E35">
        <f t="shared" si="0"/>
        <v>0.95105651629515409</v>
      </c>
      <c r="F35">
        <f t="shared" si="1"/>
        <v>31163.268869443313</v>
      </c>
      <c r="G35" t="str">
        <f t="shared" si="2"/>
        <v>79BB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111.27272727272718</v>
      </c>
      <c r="E36">
        <f t="shared" si="0"/>
        <v>0.93186402921145284</v>
      </c>
      <c r="F36">
        <f t="shared" si="1"/>
        <v>30534.388645171675</v>
      </c>
      <c r="G36" t="str">
        <f t="shared" si="2"/>
        <v>7746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114.54545454545445</v>
      </c>
      <c r="E37">
        <f t="shared" si="0"/>
        <v>0.90963199535451911</v>
      </c>
      <c r="F37">
        <f t="shared" si="1"/>
        <v>29805.911591781529</v>
      </c>
      <c r="G37" t="str">
        <f t="shared" si="2"/>
        <v>746D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117.81818181818171</v>
      </c>
      <c r="E38">
        <f t="shared" si="0"/>
        <v>0.88443293099781517</v>
      </c>
      <c r="F38">
        <f t="shared" si="1"/>
        <v>28980.21385000541</v>
      </c>
      <c r="G38" t="str">
        <f t="shared" si="2"/>
        <v>7134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121.09090909090898</v>
      </c>
      <c r="E39">
        <f t="shared" si="0"/>
        <v>0.85634903025158993</v>
      </c>
      <c r="F39">
        <f t="shared" si="1"/>
        <v>28059.988674253847</v>
      </c>
      <c r="G39" t="str">
        <f t="shared" si="2"/>
        <v>6D9B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124.36363636363625</v>
      </c>
      <c r="E40">
        <f t="shared" si="0"/>
        <v>0.82547189696277512</v>
      </c>
      <c r="F40">
        <f t="shared" si="1"/>
        <v>27048.237647779253</v>
      </c>
      <c r="G40" t="str">
        <f t="shared" si="2"/>
        <v>69A8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127.63636363636351</v>
      </c>
      <c r="E41">
        <f t="shared" si="0"/>
        <v>0.79190224592227643</v>
      </c>
      <c r="F41">
        <f t="shared" si="1"/>
        <v>25948.260892135233</v>
      </c>
      <c r="G41" t="str">
        <f t="shared" si="2"/>
        <v>655C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130.90909090909079</v>
      </c>
      <c r="E42">
        <f t="shared" si="0"/>
        <v>0.75574957435425982</v>
      </c>
      <c r="F42">
        <f t="shared" si="1"/>
        <v>24763.646302866033</v>
      </c>
      <c r="G42" t="str">
        <f t="shared" si="2"/>
        <v>60BB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134.18181818181807</v>
      </c>
      <c r="E43">
        <f t="shared" si="0"/>
        <v>0.71713180475896487</v>
      </c>
      <c r="F43">
        <f t="shared" si="1"/>
        <v>23498.257846537002</v>
      </c>
      <c r="G43" t="str">
        <f t="shared" si="2"/>
        <v>5BCA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137.45454545454535</v>
      </c>
      <c r="E44">
        <f t="shared" si="0"/>
        <v>0.67617490027402061</v>
      </c>
      <c r="F44">
        <f t="shared" si="1"/>
        <v>22156.222957278835</v>
      </c>
      <c r="G44" t="str">
        <f t="shared" si="2"/>
        <v>568C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140.72727272727263</v>
      </c>
      <c r="E45">
        <f t="shared" si="0"/>
        <v>0.63301245380887172</v>
      </c>
      <c r="F45">
        <f t="shared" si="1"/>
        <v>20741.919073955301</v>
      </c>
      <c r="G45" t="str">
        <f t="shared" si="2"/>
        <v>5105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143.99999999999991</v>
      </c>
      <c r="E46">
        <f t="shared" si="0"/>
        <v>0.58778525229247425</v>
      </c>
      <c r="F46">
        <f t="shared" si="1"/>
        <v>19259.959361867503</v>
      </c>
      <c r="G46" t="str">
        <f t="shared" si="2"/>
        <v>4B3B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147.2727272727272</v>
      </c>
      <c r="E47">
        <f t="shared" si="0"/>
        <v>0.54064081745559889</v>
      </c>
      <c r="F47">
        <f t="shared" si="1"/>
        <v>17715.177665567608</v>
      </c>
      <c r="G47" t="str">
        <f t="shared" si="2"/>
        <v>4533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150.54545454545448</v>
      </c>
      <c r="E48">
        <f t="shared" si="0"/>
        <v>0.49173292464560486</v>
      </c>
      <c r="F48">
        <f t="shared" si="1"/>
        <v>16112.612741862535</v>
      </c>
      <c r="G48" t="str">
        <f t="shared" si="2"/>
        <v>3EF0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153.81818181818176</v>
      </c>
      <c r="E49">
        <f t="shared" si="0"/>
        <v>0.44122110124322211</v>
      </c>
      <c r="F49">
        <f t="shared" si="1"/>
        <v>14457.491824436658</v>
      </c>
      <c r="G49" t="str">
        <f t="shared" si="2"/>
        <v>3879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157.09090909090904</v>
      </c>
      <c r="E50">
        <f t="shared" si="0"/>
        <v>0.38927010631739245</v>
      </c>
      <c r="F50">
        <f t="shared" si="1"/>
        <v>12755.213573701998</v>
      </c>
      <c r="G50" t="str">
        <f t="shared" si="2"/>
        <v>31D3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160.36363636363632</v>
      </c>
      <c r="E51">
        <f t="shared" si="0"/>
        <v>0.33604939321543081</v>
      </c>
      <c r="F51">
        <f t="shared" si="1"/>
        <v>11011.330467490021</v>
      </c>
      <c r="G51" t="str">
        <f t="shared" si="2"/>
        <v>2B03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163.6363636363636</v>
      </c>
      <c r="E52">
        <f t="shared" si="0"/>
        <v>0.2817325568414305</v>
      </c>
      <c r="F52">
        <f t="shared" si="1"/>
        <v>9231.5306900231535</v>
      </c>
      <c r="G52" t="str">
        <f t="shared" si="2"/>
        <v>240F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166.90909090909088</v>
      </c>
      <c r="E53">
        <f t="shared" si="0"/>
        <v>0.22649676742576488</v>
      </c>
      <c r="F53">
        <f t="shared" si="1"/>
        <v>7421.6195782400382</v>
      </c>
      <c r="G53" t="str">
        <f t="shared" si="2"/>
        <v>1CFD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170.18181818181816</v>
      </c>
      <c r="E54">
        <f t="shared" si="0"/>
        <v>0.17052219263262441</v>
      </c>
      <c r="F54">
        <f t="shared" si="1"/>
        <v>5587.5006859932046</v>
      </c>
      <c r="G54" t="str">
        <f t="shared" si="2"/>
        <v>15D3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173.45454545454544</v>
      </c>
      <c r="E55">
        <f t="shared" si="0"/>
        <v>0.11399140989054095</v>
      </c>
      <c r="F55">
        <f t="shared" si="1"/>
        <v>3735.1565278833555</v>
      </c>
      <c r="G55" t="str">
        <f t="shared" si="2"/>
        <v>0E97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176.72727272727272</v>
      </c>
      <c r="E56">
        <f t="shared" si="0"/>
        <v>5.7088810862767986E-2</v>
      </c>
      <c r="F56">
        <f t="shared" si="1"/>
        <v>1870.6290655403186</v>
      </c>
      <c r="G56" t="str">
        <f t="shared" si="2"/>
        <v>074E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180</v>
      </c>
      <c r="E57">
        <f t="shared" si="0"/>
        <v>1.22514845490862E-16</v>
      </c>
      <c r="F57">
        <f t="shared" si="1"/>
        <v>4.0144439421990752E-12</v>
      </c>
      <c r="G57" t="str">
        <f t="shared" si="2"/>
        <v>0000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183.27272727272728</v>
      </c>
      <c r="E58">
        <f t="shared" si="0"/>
        <v>-5.708881086276818E-2</v>
      </c>
      <c r="F58">
        <f t="shared" si="1"/>
        <v>63663.370934459672</v>
      </c>
      <c r="G58" t="str">
        <f t="shared" si="2"/>
        <v>F8AF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186.54545454545456</v>
      </c>
      <c r="E59">
        <f t="shared" si="0"/>
        <v>-0.1139914098905407</v>
      </c>
      <c r="F59">
        <f t="shared" si="1"/>
        <v>61798.843472116656</v>
      </c>
      <c r="G59" t="str">
        <f t="shared" si="2"/>
        <v>F166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189.81818181818184</v>
      </c>
      <c r="E60">
        <f t="shared" si="0"/>
        <v>-0.17052219263262416</v>
      </c>
      <c r="F60">
        <f t="shared" si="1"/>
        <v>59946.499314006804</v>
      </c>
      <c r="G60" t="str">
        <f t="shared" si="2"/>
        <v>EA2A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193.09090909090912</v>
      </c>
      <c r="E61">
        <f t="shared" si="0"/>
        <v>-0.22649676742576463</v>
      </c>
      <c r="F61">
        <f t="shared" si="1"/>
        <v>58112.380421759968</v>
      </c>
      <c r="G61" t="str">
        <f t="shared" si="2"/>
        <v>E300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196.3636363636364</v>
      </c>
      <c r="E62">
        <f t="shared" si="0"/>
        <v>-0.28173255684143028</v>
      </c>
      <c r="F62">
        <f t="shared" si="1"/>
        <v>56302.469309976856</v>
      </c>
      <c r="G62" t="str">
        <f t="shared" si="2"/>
        <v>DBEE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199.63636363636368</v>
      </c>
      <c r="E63">
        <f t="shared" si="0"/>
        <v>-0.33604939321543098</v>
      </c>
      <c r="F63">
        <f t="shared" si="1"/>
        <v>54522.669532509972</v>
      </c>
      <c r="G63" t="str">
        <f t="shared" si="2"/>
        <v>D4FA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202.90909090909096</v>
      </c>
      <c r="E64">
        <f t="shared" si="0"/>
        <v>-0.38927010631739223</v>
      </c>
      <c r="F64">
        <f t="shared" si="1"/>
        <v>52778.786426298007</v>
      </c>
      <c r="G64" t="str">
        <f t="shared" si="2"/>
        <v>CE2A</v>
      </c>
      <c r="H64" t="str">
        <f t="shared" si="3"/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206.18181818181824</v>
      </c>
      <c r="E65">
        <f t="shared" si="0"/>
        <v>-0.44122110124322228</v>
      </c>
      <c r="F65">
        <f t="shared" si="1"/>
        <v>51076.508175563336</v>
      </c>
      <c r="G65" t="str">
        <f t="shared" si="2"/>
        <v>C784</v>
      </c>
      <c r="H65" t="str">
        <f t="shared" si="3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209.45454545454552</v>
      </c>
      <c r="E66">
        <f t="shared" si="0"/>
        <v>-0.49173292464560464</v>
      </c>
      <c r="F66">
        <f t="shared" si="1"/>
        <v>49421.387258137474</v>
      </c>
      <c r="G66" t="str">
        <f t="shared" si="2"/>
        <v>C10D</v>
      </c>
      <c r="H66" t="str">
        <f t="shared" si="3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212.7272727272728</v>
      </c>
      <c r="E67">
        <f t="shared" ref="E67:E90" si="7">SIN(RADIANS(D67))</f>
        <v>-0.54064081745559867</v>
      </c>
      <c r="F67">
        <f t="shared" ref="F67:F90" si="8">IF(E67&gt;=0, E67*32767, E67*32767+32767*2)</f>
        <v>47818.8223344324</v>
      </c>
      <c r="G67" t="str">
        <f t="shared" ref="G67:G75" si="9">DEC2HEX(F67,4)</f>
        <v>BACA</v>
      </c>
      <c r="H67" t="str">
        <f t="shared" ref="H67:H90" si="10">DEC2BIN(A67, 7)</f>
        <v>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21" si="13">D67+360/110</f>
        <v>216.00000000000009</v>
      </c>
      <c r="E68">
        <f t="shared" si="7"/>
        <v>-0.58778525229247447</v>
      </c>
      <c r="F68">
        <f t="shared" si="8"/>
        <v>46274.040638132486</v>
      </c>
      <c r="G68" t="str">
        <f t="shared" si="9"/>
        <v>B4C2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219.27272727272737</v>
      </c>
      <c r="E69">
        <f t="shared" si="7"/>
        <v>-0.6330124538088715</v>
      </c>
      <c r="F69">
        <f t="shared" si="8"/>
        <v>44792.080926044706</v>
      </c>
      <c r="G69" t="str">
        <f t="shared" si="9"/>
        <v>AEF8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222.54545454545465</v>
      </c>
      <c r="E70">
        <f t="shared" si="7"/>
        <v>-0.67617490027402083</v>
      </c>
      <c r="F70">
        <f t="shared" si="8"/>
        <v>43377.777042721158</v>
      </c>
      <c r="G70" t="str">
        <f t="shared" si="9"/>
        <v>A971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225.81818181818193</v>
      </c>
      <c r="E71">
        <f t="shared" si="7"/>
        <v>-0.71713180475896465</v>
      </c>
      <c r="F71">
        <f t="shared" si="8"/>
        <v>42035.742153463005</v>
      </c>
      <c r="G71" t="str">
        <f t="shared" si="9"/>
        <v>A433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229.09090909090921</v>
      </c>
      <c r="E72">
        <f t="shared" si="7"/>
        <v>-0.7557495743542596</v>
      </c>
      <c r="F72">
        <f t="shared" si="8"/>
        <v>40770.353697133978</v>
      </c>
      <c r="G72" t="str">
        <f t="shared" si="9"/>
        <v>9F42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232.36363636363649</v>
      </c>
      <c r="E73">
        <f t="shared" si="7"/>
        <v>-0.79190224592227654</v>
      </c>
      <c r="F73">
        <f t="shared" si="8"/>
        <v>39585.739107864763</v>
      </c>
      <c r="G73" t="str">
        <f t="shared" si="9"/>
        <v>9AA1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235.63636363636377</v>
      </c>
      <c r="E74">
        <f t="shared" si="7"/>
        <v>-0.82547189696277545</v>
      </c>
      <c r="F74">
        <f t="shared" si="8"/>
        <v>38485.762352220736</v>
      </c>
      <c r="G74" t="str">
        <f t="shared" si="9"/>
        <v>9655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238.90909090909105</v>
      </c>
      <c r="E75">
        <f t="shared" si="7"/>
        <v>-0.85634903025159004</v>
      </c>
      <c r="F75">
        <f t="shared" si="8"/>
        <v>37474.011325746149</v>
      </c>
      <c r="G75" t="str">
        <f t="shared" si="9"/>
        <v>9262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242.18181818181833</v>
      </c>
      <c r="E76">
        <f t="shared" ref="E76:E139" si="14">SIN(RADIANS(D76))</f>
        <v>-0.8844329309978155</v>
      </c>
      <c r="F76">
        <f t="shared" ref="F76:F139" si="15">IF(E76&gt;=0, E76*32767, E76*32767+32767*2)</f>
        <v>36553.786149994579</v>
      </c>
      <c r="G76" t="str">
        <f t="shared" ref="G76:G139" si="16">DEC2HEX(F76,4)</f>
        <v>8EC9</v>
      </c>
      <c r="H76" t="str">
        <f t="shared" ref="H76:H139" si="17">DEC2BIN(A76, 7)</f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245.45454545454561</v>
      </c>
      <c r="E77">
        <f t="shared" si="14"/>
        <v>-0.90963199535451955</v>
      </c>
      <c r="F77">
        <f t="shared" si="15"/>
        <v>35728.088408218457</v>
      </c>
      <c r="G77" t="str">
        <f t="shared" si="16"/>
        <v>8B90</v>
      </c>
      <c r="H77" t="str">
        <f t="shared" si="17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248.72727272727289</v>
      </c>
      <c r="E78">
        <f t="shared" si="14"/>
        <v>-0.93186402921145339</v>
      </c>
      <c r="F78">
        <f t="shared" si="15"/>
        <v>34999.611354828303</v>
      </c>
      <c r="G78" t="str">
        <f t="shared" si="16"/>
        <v>88B7</v>
      </c>
      <c r="H78" t="str">
        <f t="shared" si="17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252.00000000000017</v>
      </c>
      <c r="E79">
        <f t="shared" si="14"/>
        <v>-0.95105651629515431</v>
      </c>
      <c r="F79">
        <f t="shared" si="15"/>
        <v>34370.731130556684</v>
      </c>
      <c r="G79" t="str">
        <f t="shared" si="16"/>
        <v>8642</v>
      </c>
      <c r="H79" t="str">
        <f t="shared" si="17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255.27272727272745</v>
      </c>
      <c r="E80">
        <f t="shared" si="14"/>
        <v>-0.96714685470195783</v>
      </c>
      <c r="F80">
        <f t="shared" si="15"/>
        <v>33843.499011980952</v>
      </c>
      <c r="G80" t="str">
        <f t="shared" si="16"/>
        <v>8433</v>
      </c>
      <c r="H80" t="str">
        <f t="shared" si="17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258.54545454545473</v>
      </c>
      <c r="E81">
        <f t="shared" si="14"/>
        <v>-0.980082561092394</v>
      </c>
      <c r="F81">
        <f t="shared" si="15"/>
        <v>33419.634720685528</v>
      </c>
      <c r="G81" t="str">
        <f t="shared" si="16"/>
        <v>828B</v>
      </c>
      <c r="H81" t="str">
        <f t="shared" si="17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261.81818181818198</v>
      </c>
      <c r="E82">
        <f t="shared" si="14"/>
        <v>-0.98982144188093313</v>
      </c>
      <c r="F82">
        <f t="shared" si="15"/>
        <v>33100.520813887466</v>
      </c>
      <c r="G82" t="str">
        <f t="shared" si="16"/>
        <v>814C</v>
      </c>
      <c r="H82" t="str">
        <f t="shared" si="17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265.09090909090924</v>
      </c>
      <c r="E83">
        <f t="shared" si="14"/>
        <v>-0.99633173086269167</v>
      </c>
      <c r="F83">
        <f t="shared" si="15"/>
        <v>32887.198174822181</v>
      </c>
      <c r="G83" t="str">
        <f t="shared" si="16"/>
        <v>8077</v>
      </c>
      <c r="H83" t="str">
        <f t="shared" si="17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268.36363636363649</v>
      </c>
      <c r="E84">
        <f t="shared" si="14"/>
        <v>-0.99959219282818934</v>
      </c>
      <c r="F84">
        <f t="shared" si="15"/>
        <v>32780.362617598716</v>
      </c>
      <c r="G84" t="str">
        <f t="shared" si="16"/>
        <v>800C</v>
      </c>
      <c r="H84" t="str">
        <f t="shared" si="17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271.63636363636374</v>
      </c>
      <c r="E85">
        <f t="shared" si="14"/>
        <v>-0.99959219282818923</v>
      </c>
      <c r="F85">
        <f t="shared" si="15"/>
        <v>32780.362617598723</v>
      </c>
      <c r="G85" t="str">
        <f t="shared" si="16"/>
        <v>800C</v>
      </c>
      <c r="H85" t="str">
        <f t="shared" si="17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274.90909090909099</v>
      </c>
      <c r="E86">
        <f t="shared" si="14"/>
        <v>-0.99633173086269133</v>
      </c>
      <c r="F86">
        <f t="shared" si="15"/>
        <v>32887.198174822188</v>
      </c>
      <c r="G86" t="str">
        <f t="shared" si="16"/>
        <v>8077</v>
      </c>
      <c r="H86" t="str">
        <f t="shared" si="17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278.18181818181824</v>
      </c>
      <c r="E87">
        <f t="shared" si="14"/>
        <v>-0.98982144188093268</v>
      </c>
      <c r="F87">
        <f t="shared" si="15"/>
        <v>33100.52081388748</v>
      </c>
      <c r="G87" t="str">
        <f t="shared" si="16"/>
        <v>814C</v>
      </c>
      <c r="H87" t="str">
        <f t="shared" si="17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281.4545454545455</v>
      </c>
      <c r="E88">
        <f t="shared" si="14"/>
        <v>-0.98008256109239322</v>
      </c>
      <c r="F88">
        <f t="shared" si="15"/>
        <v>33419.63472068555</v>
      </c>
      <c r="G88" t="str">
        <f t="shared" si="16"/>
        <v>828B</v>
      </c>
      <c r="H88" t="str">
        <f t="shared" si="17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284.72727272727275</v>
      </c>
      <c r="E89">
        <f t="shared" si="14"/>
        <v>-0.96714685470195705</v>
      </c>
      <c r="F89">
        <f t="shared" si="15"/>
        <v>33843.499011980974</v>
      </c>
      <c r="G89" t="str">
        <f t="shared" si="16"/>
        <v>8433</v>
      </c>
      <c r="H89" t="str">
        <f t="shared" si="17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288</v>
      </c>
      <c r="E90">
        <f t="shared" si="14"/>
        <v>-0.95105651629515364</v>
      </c>
      <c r="F90">
        <f t="shared" si="15"/>
        <v>34370.731130556698</v>
      </c>
      <c r="G90" t="str">
        <f t="shared" si="16"/>
        <v>8642</v>
      </c>
      <c r="H90" t="str">
        <f t="shared" si="17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291.27272727272725</v>
      </c>
      <c r="E91">
        <f t="shared" si="14"/>
        <v>-0.93186402921145262</v>
      </c>
      <c r="F91">
        <f t="shared" si="15"/>
        <v>34999.611354828332</v>
      </c>
      <c r="G91" t="str">
        <f t="shared" si="16"/>
        <v>88B7</v>
      </c>
      <c r="H91" t="str">
        <f t="shared" si="17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294.5454545454545</v>
      </c>
      <c r="E92">
        <f t="shared" si="14"/>
        <v>-0.90963199535451855</v>
      </c>
      <c r="F92">
        <f t="shared" si="15"/>
        <v>35728.088408218493</v>
      </c>
      <c r="G92" t="str">
        <f t="shared" si="16"/>
        <v>8B90</v>
      </c>
      <c r="H92" t="str">
        <f t="shared" si="17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297.81818181818176</v>
      </c>
      <c r="E93">
        <f t="shared" si="14"/>
        <v>-0.88443293099781484</v>
      </c>
      <c r="F93">
        <f t="shared" si="15"/>
        <v>36553.786149994601</v>
      </c>
      <c r="G93" t="str">
        <f t="shared" si="16"/>
        <v>8EC9</v>
      </c>
      <c r="H93" t="str">
        <f t="shared" si="17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301.09090909090901</v>
      </c>
      <c r="E94">
        <f t="shared" si="14"/>
        <v>-0.85634903025158982</v>
      </c>
      <c r="F94">
        <f t="shared" si="15"/>
        <v>37474.011325746156</v>
      </c>
      <c r="G94" t="str">
        <f t="shared" si="16"/>
        <v>9262</v>
      </c>
      <c r="H94" t="str">
        <f t="shared" si="17"/>
        <v>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304.36363636363626</v>
      </c>
      <c r="E95">
        <f t="shared" si="14"/>
        <v>-0.82547189696277512</v>
      </c>
      <c r="F95">
        <f t="shared" si="15"/>
        <v>38485.762352220743</v>
      </c>
      <c r="G95" t="str">
        <f t="shared" si="16"/>
        <v>9655</v>
      </c>
      <c r="H95" t="str">
        <f t="shared" si="17"/>
        <v>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307.63636363636351</v>
      </c>
      <c r="E96">
        <f t="shared" si="14"/>
        <v>-0.7919022459222762</v>
      </c>
      <c r="F96">
        <f t="shared" si="15"/>
        <v>39585.739107864778</v>
      </c>
      <c r="G96" t="str">
        <f t="shared" si="16"/>
        <v>9AA1</v>
      </c>
      <c r="H96" t="str">
        <f t="shared" si="17"/>
        <v>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310.90909090909076</v>
      </c>
      <c r="E97">
        <f t="shared" si="14"/>
        <v>-0.75574957435425982</v>
      </c>
      <c r="F97">
        <f t="shared" si="15"/>
        <v>40770.353697133964</v>
      </c>
      <c r="G97" t="str">
        <f t="shared" si="16"/>
        <v>9F42</v>
      </c>
      <c r="H97" t="str">
        <f t="shared" si="17"/>
        <v>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314.18181818181802</v>
      </c>
      <c r="E98">
        <f t="shared" si="14"/>
        <v>-0.71713180475896554</v>
      </c>
      <c r="F98">
        <f t="shared" si="15"/>
        <v>42035.742153462976</v>
      </c>
      <c r="G98" t="str">
        <f t="shared" si="16"/>
        <v>A433</v>
      </c>
      <c r="H98" t="str">
        <f t="shared" si="17"/>
        <v>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317.45454545454527</v>
      </c>
      <c r="E99">
        <f t="shared" si="14"/>
        <v>-0.67617490027402205</v>
      </c>
      <c r="F99">
        <f t="shared" si="15"/>
        <v>43377.777042721122</v>
      </c>
      <c r="G99" t="str">
        <f t="shared" si="16"/>
        <v>A971</v>
      </c>
      <c r="H99" t="str">
        <f t="shared" si="17"/>
        <v>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320.72727272727252</v>
      </c>
      <c r="E100">
        <f t="shared" si="14"/>
        <v>-0.63301245380887361</v>
      </c>
      <c r="F100">
        <f t="shared" si="15"/>
        <v>44792.08092604464</v>
      </c>
      <c r="G100" t="str">
        <f t="shared" si="16"/>
        <v>AEF8</v>
      </c>
      <c r="H100" t="str">
        <f t="shared" si="17"/>
        <v>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323.99999999999977</v>
      </c>
      <c r="E101">
        <f t="shared" si="14"/>
        <v>-0.58778525229247613</v>
      </c>
      <c r="F101">
        <f t="shared" si="15"/>
        <v>46274.040638132436</v>
      </c>
      <c r="G101" t="str">
        <f t="shared" si="16"/>
        <v>B4C2</v>
      </c>
      <c r="H101" t="str">
        <f t="shared" si="17"/>
        <v>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327.27272727272702</v>
      </c>
      <c r="E102">
        <f t="shared" si="14"/>
        <v>-0.54064081745560122</v>
      </c>
      <c r="F102">
        <f t="shared" si="15"/>
        <v>47818.82233443232</v>
      </c>
      <c r="G102" t="str">
        <f t="shared" si="16"/>
        <v>BACA</v>
      </c>
      <c r="H102" t="str">
        <f t="shared" si="17"/>
        <v>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330.54545454545428</v>
      </c>
      <c r="E103">
        <f t="shared" si="14"/>
        <v>-0.49173292464560803</v>
      </c>
      <c r="F103">
        <f t="shared" si="15"/>
        <v>49421.387258137358</v>
      </c>
      <c r="G103" t="str">
        <f t="shared" si="16"/>
        <v>C10D</v>
      </c>
      <c r="H103" t="str">
        <f t="shared" si="17"/>
        <v>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333.81818181818153</v>
      </c>
      <c r="E104">
        <f t="shared" si="14"/>
        <v>-0.44122110124322622</v>
      </c>
      <c r="F104">
        <f t="shared" si="15"/>
        <v>51076.508175563205</v>
      </c>
      <c r="G104" t="str">
        <f t="shared" si="16"/>
        <v>C784</v>
      </c>
      <c r="H104" t="str">
        <f t="shared" si="17"/>
        <v>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337.09090909090878</v>
      </c>
      <c r="E105">
        <f t="shared" si="14"/>
        <v>-0.38927010631739623</v>
      </c>
      <c r="F105">
        <f t="shared" si="15"/>
        <v>52778.786426297876</v>
      </c>
      <c r="G105" t="str">
        <f t="shared" si="16"/>
        <v>CE2A</v>
      </c>
      <c r="H105" t="str">
        <f t="shared" si="17"/>
        <v>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340.36363636363603</v>
      </c>
      <c r="E106">
        <f t="shared" si="14"/>
        <v>-0.33604939321543553</v>
      </c>
      <c r="F106">
        <f t="shared" si="15"/>
        <v>54522.669532509826</v>
      </c>
      <c r="G106" t="str">
        <f t="shared" si="16"/>
        <v>D4FA</v>
      </c>
      <c r="H106" t="str">
        <f t="shared" si="17"/>
        <v>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343.63636363636328</v>
      </c>
      <c r="E107">
        <f t="shared" si="14"/>
        <v>-0.28173255684143572</v>
      </c>
      <c r="F107">
        <f t="shared" si="15"/>
        <v>56302.469309976674</v>
      </c>
      <c r="G107" t="str">
        <f t="shared" si="16"/>
        <v>DBEE</v>
      </c>
      <c r="H107" t="str">
        <f t="shared" si="17"/>
        <v>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346.90909090909054</v>
      </c>
      <c r="E108">
        <f t="shared" si="14"/>
        <v>-0.22649676742577107</v>
      </c>
      <c r="F108">
        <f t="shared" si="15"/>
        <v>58112.380421759757</v>
      </c>
      <c r="G108" t="str">
        <f t="shared" si="16"/>
        <v>E300</v>
      </c>
      <c r="H108" t="str">
        <f t="shared" si="17"/>
        <v>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350.18181818181779</v>
      </c>
      <c r="E109">
        <f t="shared" si="14"/>
        <v>-0.17052219263263022</v>
      </c>
      <c r="F109">
        <f t="shared" si="15"/>
        <v>59946.499314006607</v>
      </c>
      <c r="G109" t="str">
        <f t="shared" si="16"/>
        <v>EA2A</v>
      </c>
      <c r="H109" t="str">
        <f t="shared" si="17"/>
        <v>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353.45454545454504</v>
      </c>
      <c r="E110">
        <f t="shared" si="14"/>
        <v>-0.11399140989054768</v>
      </c>
      <c r="F110">
        <f t="shared" si="15"/>
        <v>61798.843472116423</v>
      </c>
      <c r="G110" t="str">
        <f t="shared" si="16"/>
        <v>F166</v>
      </c>
      <c r="H110" t="str">
        <f t="shared" si="17"/>
        <v>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356.72727272727229</v>
      </c>
      <c r="E111">
        <f t="shared" si="14"/>
        <v>-5.7088810862775639E-2</v>
      </c>
      <c r="F111">
        <f t="shared" si="15"/>
        <v>63663.370934459432</v>
      </c>
      <c r="G111" t="str">
        <f t="shared" si="16"/>
        <v>F8AF</v>
      </c>
      <c r="H111" t="str">
        <f t="shared" si="17"/>
        <v>1101101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D2+360/104</f>
        <v>3.4615384615384617</v>
      </c>
      <c r="E3">
        <f t="shared" ref="E3:E66" si="0">SIN(RADIANS(D3))</f>
        <v>6.0378497422286057E-2</v>
      </c>
      <c r="F3">
        <f t="shared" ref="F3:F66" si="1">IF(E3&gt;=0, E3*32767, E3*32767+32767*2)</f>
        <v>1978.4222250360472</v>
      </c>
      <c r="G3" t="str">
        <f>DEC2HEX(F3, 4)</f>
        <v>07BA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D3+360/104</f>
        <v>6.9230769230769234</v>
      </c>
      <c r="E4">
        <f t="shared" si="0"/>
        <v>0.12053668025532306</v>
      </c>
      <c r="F4">
        <f t="shared" si="1"/>
        <v>3949.625401926171</v>
      </c>
      <c r="G4" t="str">
        <f t="shared" ref="G4:G67" si="6">DEC2HEX(F4, 4)</f>
        <v>0F6D</v>
      </c>
      <c r="H4" t="str">
        <f t="shared" si="2"/>
        <v>0000010</v>
      </c>
      <c r="M4" t="s">
        <v>28</v>
      </c>
      <c r="N4">
        <v>311.12700000000001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10.384615384615385</v>
      </c>
      <c r="E5">
        <f t="shared" si="0"/>
        <v>0.18025503781390576</v>
      </c>
      <c r="F5">
        <f t="shared" si="1"/>
        <v>5906.4168240482495</v>
      </c>
      <c r="G5" t="str">
        <f t="shared" si="6"/>
        <v>1712</v>
      </c>
      <c r="H5" t="str">
        <f t="shared" si="2"/>
        <v>0000011</v>
      </c>
      <c r="M5" t="s">
        <v>29</v>
      </c>
      <c r="N5">
        <f>1/N4</f>
        <v>3.2141215645058127E-3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13.846153846153847</v>
      </c>
      <c r="E6">
        <f t="shared" si="0"/>
        <v>0.23931566428755777</v>
      </c>
      <c r="F6">
        <f t="shared" si="1"/>
        <v>7841.6563717104054</v>
      </c>
      <c r="G6" t="str">
        <f t="shared" si="6"/>
        <v>1EA1</v>
      </c>
      <c r="H6" t="str">
        <f t="shared" si="2"/>
        <v>0000100</v>
      </c>
      <c r="M6" t="s">
        <v>30</v>
      </c>
      <c r="N6">
        <f>N5*1000</f>
        <v>3.2141215645058128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17.307692307692307</v>
      </c>
      <c r="E7">
        <f t="shared" si="0"/>
        <v>0.29750305385520293</v>
      </c>
      <c r="F7">
        <f t="shared" si="1"/>
        <v>9748.2825656734349</v>
      </c>
      <c r="G7" t="str">
        <f t="shared" si="6"/>
        <v>2614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20.769230769230766</v>
      </c>
      <c r="E8">
        <f t="shared" si="0"/>
        <v>0.35460488704253557</v>
      </c>
      <c r="F8">
        <f t="shared" si="1"/>
        <v>11619.338333722762</v>
      </c>
      <c r="G8" t="str">
        <f t="shared" si="6"/>
        <v>2D63</v>
      </c>
      <c r="H8" t="str">
        <f t="shared" si="2"/>
        <v>0000110</v>
      </c>
      <c r="M8" s="1" t="s">
        <v>44</v>
      </c>
      <c r="N8">
        <v>104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24.230769230769226</v>
      </c>
      <c r="E9">
        <f t="shared" si="0"/>
        <v>0.41041280545275671</v>
      </c>
      <c r="F9">
        <f t="shared" si="1"/>
        <v>13447.996396270479</v>
      </c>
      <c r="G9" t="str">
        <f t="shared" si="6"/>
        <v>3487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27.692307692307686</v>
      </c>
      <c r="E10">
        <f t="shared" si="0"/>
        <v>0.46472317204376845</v>
      </c>
      <c r="F10">
        <f t="shared" si="1"/>
        <v>15227.58417835816</v>
      </c>
      <c r="G10" t="str">
        <f t="shared" si="6"/>
        <v>3B7B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31.153846153846146</v>
      </c>
      <c r="E11">
        <f t="shared" si="0"/>
        <v>0.51733781417765667</v>
      </c>
      <c r="F11">
        <f t="shared" si="1"/>
        <v>16951.608157159277</v>
      </c>
      <c r="G11" t="str">
        <f t="shared" si="6"/>
        <v>4237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34.615384615384606</v>
      </c>
      <c r="E12">
        <f t="shared" si="0"/>
        <v>0.56806474673115559</v>
      </c>
      <c r="F12">
        <f t="shared" si="1"/>
        <v>18613.777556139776</v>
      </c>
      <c r="G12" t="str">
        <f t="shared" si="6"/>
        <v>48B5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38.076923076923066</v>
      </c>
      <c r="E13">
        <f t="shared" si="0"/>
        <v>0.61671887262854286</v>
      </c>
      <c r="F13">
        <f t="shared" si="1"/>
        <v>20208.027299419464</v>
      </c>
      <c r="G13" t="str">
        <f t="shared" si="6"/>
        <v>4EF0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41.538461538461526</v>
      </c>
      <c r="E14">
        <f t="shared" si="0"/>
        <v>0.66312265824079508</v>
      </c>
      <c r="F14">
        <f t="shared" si="1"/>
        <v>21728.540142576134</v>
      </c>
      <c r="G14" t="str">
        <f t="shared" si="6"/>
        <v>54E0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44.999999999999986</v>
      </c>
      <c r="E15">
        <f t="shared" si="0"/>
        <v>0.70710678118654735</v>
      </c>
      <c r="F15">
        <f t="shared" si="1"/>
        <v>23169.767899139599</v>
      </c>
      <c r="G15" t="str">
        <f t="shared" si="6"/>
        <v>5A81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48.461538461538446</v>
      </c>
      <c r="E16">
        <f t="shared" si="0"/>
        <v>0.74851074817110086</v>
      </c>
      <c r="F16">
        <f t="shared" si="1"/>
        <v>24526.451685322463</v>
      </c>
      <c r="G16" t="str">
        <f t="shared" si="6"/>
        <v>5FCE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51.923076923076906</v>
      </c>
      <c r="E17">
        <f t="shared" si="0"/>
        <v>0.78718348060904997</v>
      </c>
      <c r="F17">
        <f t="shared" si="1"/>
        <v>25793.641109116739</v>
      </c>
      <c r="G17" t="str">
        <f t="shared" si="6"/>
        <v>64C1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55.384615384615365</v>
      </c>
      <c r="E18">
        <f t="shared" si="0"/>
        <v>0.82298386589365624</v>
      </c>
      <c r="F18">
        <f t="shared" si="1"/>
        <v>26966.712333737432</v>
      </c>
      <c r="G18" t="str">
        <f t="shared" si="6"/>
        <v>6956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58.846153846153825</v>
      </c>
      <c r="E19">
        <f t="shared" si="0"/>
        <v>0.85578127230144729</v>
      </c>
      <c r="F19">
        <f t="shared" si="1"/>
        <v>28041.384949501524</v>
      </c>
      <c r="G19" t="str">
        <f t="shared" si="6"/>
        <v>6D89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62.307692307692285</v>
      </c>
      <c r="E20">
        <f t="shared" si="0"/>
        <v>0.8854560256532098</v>
      </c>
      <c r="F20">
        <f t="shared" si="1"/>
        <v>29013.737592578724</v>
      </c>
      <c r="G20" t="str">
        <f t="shared" si="6"/>
        <v>7155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65.769230769230745</v>
      </c>
      <c r="E21">
        <f t="shared" si="0"/>
        <v>0.91189984599208995</v>
      </c>
      <c r="F21">
        <f t="shared" si="1"/>
        <v>29880.222253622811</v>
      </c>
      <c r="G21" t="str">
        <f t="shared" si="6"/>
        <v>74B8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69.230769230769212</v>
      </c>
      <c r="E22">
        <f t="shared" si="0"/>
        <v>0.93501624268541472</v>
      </c>
      <c r="F22">
        <f t="shared" si="1"/>
        <v>30637.677224072984</v>
      </c>
      <c r="G22" t="str">
        <f t="shared" si="6"/>
        <v>77AD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72.692307692307679</v>
      </c>
      <c r="E23">
        <f t="shared" si="0"/>
        <v>0.9547208665085456</v>
      </c>
      <c r="F23">
        <f t="shared" si="1"/>
        <v>31283.338632885512</v>
      </c>
      <c r="G23" t="str">
        <f t="shared" si="6"/>
        <v>7A33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76.153846153846146</v>
      </c>
      <c r="E24">
        <f t="shared" si="0"/>
        <v>0.97094181742605201</v>
      </c>
      <c r="F24">
        <f t="shared" si="1"/>
        <v>31814.850531599448</v>
      </c>
      <c r="G24" t="str">
        <f t="shared" si="6"/>
        <v>7C46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79.615384615384613</v>
      </c>
      <c r="E25">
        <f t="shared" si="0"/>
        <v>0.98361990694714352</v>
      </c>
      <c r="F25">
        <f t="shared" si="1"/>
        <v>32230.273490937052</v>
      </c>
      <c r="G25" t="str">
        <f t="shared" si="6"/>
        <v>7DE6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83.07692307692308</v>
      </c>
      <c r="E26">
        <f t="shared" si="0"/>
        <v>0.99270887409805397</v>
      </c>
      <c r="F26">
        <f t="shared" si="1"/>
        <v>32528.091677570934</v>
      </c>
      <c r="G26" t="str">
        <f t="shared" si="6"/>
        <v>7F10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86.538461538461547</v>
      </c>
      <c r="E27">
        <f t="shared" si="0"/>
        <v>0.9981755542233175</v>
      </c>
      <c r="F27">
        <f t="shared" si="1"/>
        <v>32707.218385235443</v>
      </c>
      <c r="G27" t="str">
        <f t="shared" si="6"/>
        <v>7FC3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90.000000000000014</v>
      </c>
      <c r="E28">
        <f t="shared" si="0"/>
        <v>1</v>
      </c>
      <c r="F28">
        <f t="shared" si="1"/>
        <v>32767</v>
      </c>
      <c r="G28" t="str">
        <f t="shared" si="6"/>
        <v>7FFF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93.461538461538481</v>
      </c>
      <c r="E29">
        <f t="shared" si="0"/>
        <v>0.9981755542233175</v>
      </c>
      <c r="F29">
        <f t="shared" si="1"/>
        <v>32707.218385235443</v>
      </c>
      <c r="G29" t="str">
        <f t="shared" si="6"/>
        <v>7FC3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96.923076923076948</v>
      </c>
      <c r="E30">
        <f t="shared" si="0"/>
        <v>0.99270887409805397</v>
      </c>
      <c r="F30">
        <f t="shared" si="1"/>
        <v>32528.091677570934</v>
      </c>
      <c r="G30" t="str">
        <f t="shared" si="6"/>
        <v>7F10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100.38461538461542</v>
      </c>
      <c r="E31">
        <f t="shared" si="0"/>
        <v>0.98361990694714352</v>
      </c>
      <c r="F31">
        <f t="shared" si="1"/>
        <v>32230.273490937052</v>
      </c>
      <c r="G31" t="str">
        <f t="shared" si="6"/>
        <v>7DE6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103.84615384615388</v>
      </c>
      <c r="E32">
        <f t="shared" si="0"/>
        <v>0.9709418174260519</v>
      </c>
      <c r="F32">
        <f t="shared" si="1"/>
        <v>31814.850531599444</v>
      </c>
      <c r="G32" t="str">
        <f t="shared" si="6"/>
        <v>7C46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107.30769230769235</v>
      </c>
      <c r="E33">
        <f t="shared" si="0"/>
        <v>0.95472086650854537</v>
      </c>
      <c r="F33">
        <f t="shared" si="1"/>
        <v>31283.338632885505</v>
      </c>
      <c r="G33" t="str">
        <f t="shared" si="6"/>
        <v>7A33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110.76923076923082</v>
      </c>
      <c r="E34">
        <f t="shared" si="0"/>
        <v>0.93501624268541461</v>
      </c>
      <c r="F34">
        <f t="shared" si="1"/>
        <v>30637.677224072981</v>
      </c>
      <c r="G34" t="str">
        <f t="shared" si="6"/>
        <v>77AD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114.23076923076928</v>
      </c>
      <c r="E35">
        <f t="shared" si="0"/>
        <v>0.91189984599208973</v>
      </c>
      <c r="F35">
        <f t="shared" si="1"/>
        <v>29880.222253622804</v>
      </c>
      <c r="G35" t="str">
        <f t="shared" si="6"/>
        <v>74B8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117.69230769230775</v>
      </c>
      <c r="E36">
        <f t="shared" si="0"/>
        <v>0.88545602565320947</v>
      </c>
      <c r="F36">
        <f t="shared" si="1"/>
        <v>29013.737592578713</v>
      </c>
      <c r="G36" t="str">
        <f t="shared" si="6"/>
        <v>7155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121.15384615384622</v>
      </c>
      <c r="E37">
        <f t="shared" si="0"/>
        <v>0.85578127230144696</v>
      </c>
      <c r="F37">
        <f t="shared" si="1"/>
        <v>28041.384949501513</v>
      </c>
      <c r="G37" t="str">
        <f t="shared" si="6"/>
        <v>6D89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124.61538461538468</v>
      </c>
      <c r="E38">
        <f t="shared" si="0"/>
        <v>0.82298386589365569</v>
      </c>
      <c r="F38">
        <f t="shared" si="1"/>
        <v>26966.712333737414</v>
      </c>
      <c r="G38" t="str">
        <f t="shared" si="6"/>
        <v>6956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128.07692307692315</v>
      </c>
      <c r="E39">
        <f t="shared" si="0"/>
        <v>0.7871834806090493</v>
      </c>
      <c r="F39">
        <f t="shared" si="1"/>
        <v>25793.641109116717</v>
      </c>
      <c r="G39" t="str">
        <f t="shared" si="6"/>
        <v>64C1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131.5384615384616</v>
      </c>
      <c r="E40">
        <f t="shared" si="0"/>
        <v>0.74851074817110042</v>
      </c>
      <c r="F40">
        <f t="shared" si="1"/>
        <v>24526.451685322449</v>
      </c>
      <c r="G40" t="str">
        <f t="shared" si="6"/>
        <v>5FCE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135.00000000000006</v>
      </c>
      <c r="E41">
        <f t="shared" si="0"/>
        <v>0.70710678118654691</v>
      </c>
      <c r="F41">
        <f t="shared" si="1"/>
        <v>23169.767899139584</v>
      </c>
      <c r="G41" t="str">
        <f t="shared" si="6"/>
        <v>5A81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138.46153846153851</v>
      </c>
      <c r="E42">
        <f t="shared" si="0"/>
        <v>0.66312265824079453</v>
      </c>
      <c r="F42">
        <f t="shared" si="1"/>
        <v>21728.540142576116</v>
      </c>
      <c r="G42" t="str">
        <f t="shared" si="6"/>
        <v>54E0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141.92307692307696</v>
      </c>
      <c r="E43">
        <f t="shared" si="0"/>
        <v>0.61671887262854252</v>
      </c>
      <c r="F43">
        <f t="shared" si="1"/>
        <v>20208.027299419453</v>
      </c>
      <c r="G43" t="str">
        <f t="shared" si="6"/>
        <v>4EF0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145.38461538461542</v>
      </c>
      <c r="E44">
        <f t="shared" si="0"/>
        <v>0.56806474673115548</v>
      </c>
      <c r="F44">
        <f t="shared" si="1"/>
        <v>18613.777556139772</v>
      </c>
      <c r="G44" t="str">
        <f t="shared" si="6"/>
        <v>48B5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148.84615384615387</v>
      </c>
      <c r="E45">
        <f t="shared" si="0"/>
        <v>0.51733781417765667</v>
      </c>
      <c r="F45">
        <f t="shared" si="1"/>
        <v>16951.608157159277</v>
      </c>
      <c r="G45" t="str">
        <f t="shared" si="6"/>
        <v>4237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152.30769230769232</v>
      </c>
      <c r="E46">
        <f t="shared" si="0"/>
        <v>0.46472317204376828</v>
      </c>
      <c r="F46">
        <f t="shared" si="1"/>
        <v>15227.584178358155</v>
      </c>
      <c r="G46" t="str">
        <f t="shared" si="6"/>
        <v>3B7B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155.76923076923077</v>
      </c>
      <c r="E47">
        <f t="shared" si="0"/>
        <v>0.41041280545275677</v>
      </c>
      <c r="F47">
        <f t="shared" si="1"/>
        <v>13447.996396270481</v>
      </c>
      <c r="G47" t="str">
        <f t="shared" si="6"/>
        <v>3487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159.23076923076923</v>
      </c>
      <c r="E48">
        <f t="shared" si="0"/>
        <v>0.35460488704253584</v>
      </c>
      <c r="F48">
        <f t="shared" si="1"/>
        <v>11619.338333722771</v>
      </c>
      <c r="G48" t="str">
        <f t="shared" si="6"/>
        <v>2D63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162.69230769230768</v>
      </c>
      <c r="E49">
        <f t="shared" si="0"/>
        <v>0.29750305385520304</v>
      </c>
      <c r="F49">
        <f t="shared" si="1"/>
        <v>9748.2825656734385</v>
      </c>
      <c r="G49" t="str">
        <f t="shared" si="6"/>
        <v>2614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166.15384615384613</v>
      </c>
      <c r="E50">
        <f t="shared" si="0"/>
        <v>0.2393156642875581</v>
      </c>
      <c r="F50">
        <f t="shared" si="1"/>
        <v>7841.6563717104164</v>
      </c>
      <c r="G50" t="str">
        <f t="shared" si="6"/>
        <v>1EA1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169.61538461538458</v>
      </c>
      <c r="E51">
        <f t="shared" si="0"/>
        <v>0.18025503781390637</v>
      </c>
      <c r="F51">
        <f t="shared" si="1"/>
        <v>5906.4168240482695</v>
      </c>
      <c r="G51" t="str">
        <f t="shared" si="6"/>
        <v>1712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173.07692307692304</v>
      </c>
      <c r="E52">
        <f t="shared" si="0"/>
        <v>0.12053668025532395</v>
      </c>
      <c r="F52">
        <f t="shared" si="1"/>
        <v>3949.6254019262001</v>
      </c>
      <c r="G52" t="str">
        <f t="shared" si="6"/>
        <v>0F6D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176.53846153846149</v>
      </c>
      <c r="E53">
        <f t="shared" si="0"/>
        <v>6.0378497422286785E-2</v>
      </c>
      <c r="F53">
        <f t="shared" si="1"/>
        <v>1978.422225036071</v>
      </c>
      <c r="G53" t="str">
        <f t="shared" si="6"/>
        <v>07BA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179.99999999999994</v>
      </c>
      <c r="E54">
        <f t="shared" si="0"/>
        <v>1.0106932651909872E-15</v>
      </c>
      <c r="F54">
        <f t="shared" si="1"/>
        <v>3.3117386220513079E-11</v>
      </c>
      <c r="G54" t="str">
        <f t="shared" si="6"/>
        <v>0000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183.4615384615384</v>
      </c>
      <c r="E55">
        <f t="shared" si="0"/>
        <v>-6.0378497422284773E-2</v>
      </c>
      <c r="F55">
        <f t="shared" si="1"/>
        <v>63555.577774963996</v>
      </c>
      <c r="G55" t="str">
        <f t="shared" si="6"/>
        <v>F843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186.92307692307685</v>
      </c>
      <c r="E56">
        <f t="shared" si="0"/>
        <v>-0.12053668025532151</v>
      </c>
      <c r="F56">
        <f t="shared" si="1"/>
        <v>61584.374598073882</v>
      </c>
      <c r="G56" t="str">
        <f t="shared" si="6"/>
        <v>F090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190.3846153846153</v>
      </c>
      <c r="E57">
        <f t="shared" si="0"/>
        <v>-0.18025503781390437</v>
      </c>
      <c r="F57">
        <f t="shared" si="1"/>
        <v>59627.583175951797</v>
      </c>
      <c r="G57" t="str">
        <f t="shared" si="6"/>
        <v>E8EB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193.84615384615375</v>
      </c>
      <c r="E58">
        <f t="shared" si="0"/>
        <v>-0.23931566428755616</v>
      </c>
      <c r="F58">
        <f t="shared" si="1"/>
        <v>57692.343628289644</v>
      </c>
      <c r="G58" t="str">
        <f t="shared" si="6"/>
        <v>E15C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197.30769230769221</v>
      </c>
      <c r="E59">
        <f t="shared" si="0"/>
        <v>-0.29750305385520109</v>
      </c>
      <c r="F59">
        <f t="shared" si="1"/>
        <v>55785.717434326623</v>
      </c>
      <c r="G59" t="str">
        <f t="shared" si="6"/>
        <v>D9E9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200.76923076923066</v>
      </c>
      <c r="E60">
        <f t="shared" si="0"/>
        <v>-0.35460488704253396</v>
      </c>
      <c r="F60">
        <f t="shared" si="1"/>
        <v>53914.661666277287</v>
      </c>
      <c r="G60" t="str">
        <f t="shared" si="6"/>
        <v>D29A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204.23076923076911</v>
      </c>
      <c r="E61">
        <f t="shared" si="0"/>
        <v>-0.41041280545275494</v>
      </c>
      <c r="F61">
        <f t="shared" si="1"/>
        <v>52086.003603729579</v>
      </c>
      <c r="G61" t="str">
        <f t="shared" si="6"/>
        <v>CB76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207.69230769230757</v>
      </c>
      <c r="E62">
        <f t="shared" si="0"/>
        <v>-0.46472317204376651</v>
      </c>
      <c r="F62">
        <f t="shared" si="1"/>
        <v>50306.415821641902</v>
      </c>
      <c r="G62" t="str">
        <f t="shared" si="6"/>
        <v>C482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211.15384615384602</v>
      </c>
      <c r="E63">
        <f t="shared" si="0"/>
        <v>-0.51733781417765456</v>
      </c>
      <c r="F63">
        <f t="shared" si="1"/>
        <v>48582.391842840792</v>
      </c>
      <c r="G63" t="str">
        <f t="shared" si="6"/>
        <v>BDC6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214.61538461538447</v>
      </c>
      <c r="E64">
        <f t="shared" si="0"/>
        <v>-0.56806474673115381</v>
      </c>
      <c r="F64">
        <f t="shared" si="1"/>
        <v>46920.222443860286</v>
      </c>
      <c r="G64" t="str">
        <f t="shared" si="6"/>
        <v>B748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218.07692307692292</v>
      </c>
      <c r="E65">
        <f t="shared" si="0"/>
        <v>-0.61671887262854097</v>
      </c>
      <c r="F65">
        <f t="shared" si="1"/>
        <v>45325.972700580598</v>
      </c>
      <c r="G65" t="str">
        <f t="shared" si="6"/>
        <v>B10D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221.53846153846138</v>
      </c>
      <c r="E66">
        <f t="shared" si="0"/>
        <v>-0.66312265824079297</v>
      </c>
      <c r="F66">
        <f t="shared" si="1"/>
        <v>43805.459857423935</v>
      </c>
      <c r="G66" t="str">
        <f t="shared" si="6"/>
        <v>AB1D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224.99999999999983</v>
      </c>
      <c r="E67">
        <f t="shared" ref="E67:E75" si="7">SIN(RADIANS(D67))</f>
        <v>-0.70710678118654524</v>
      </c>
      <c r="F67">
        <f t="shared" ref="F67:F75" si="8">IF(E67&gt;=0, E67*32767, E67*32767+32767*2)</f>
        <v>42364.23210086047</v>
      </c>
      <c r="G67" t="str">
        <f t="shared" si="6"/>
        <v>A57C</v>
      </c>
      <c r="H67" t="str">
        <f t="shared" ref="H67:H75" si="9">DEC2BIN(A67,7)</f>
        <v>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D67+360/104</f>
        <v>228.46153846153828</v>
      </c>
      <c r="E68">
        <f t="shared" si="7"/>
        <v>-0.74851074817109908</v>
      </c>
      <c r="F68">
        <f t="shared" si="8"/>
        <v>41007.548314677595</v>
      </c>
      <c r="G68" t="str">
        <f t="shared" ref="G68:G75" si="13">DEC2HEX(F68, 4)</f>
        <v>A02F</v>
      </c>
      <c r="H68" t="str">
        <f t="shared" si="9"/>
        <v>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231.92307692307674</v>
      </c>
      <c r="E69">
        <f t="shared" si="7"/>
        <v>-0.78718348060904808</v>
      </c>
      <c r="F69">
        <f t="shared" si="8"/>
        <v>39740.358890883319</v>
      </c>
      <c r="G69" t="str">
        <f t="shared" si="13"/>
        <v>9B3C</v>
      </c>
      <c r="H69" t="str">
        <f t="shared" si="9"/>
        <v>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235.38461538461519</v>
      </c>
      <c r="E70">
        <f t="shared" si="7"/>
        <v>-0.82298386589365435</v>
      </c>
      <c r="F70">
        <f t="shared" si="8"/>
        <v>38567.28766626263</v>
      </c>
      <c r="G70" t="str">
        <f t="shared" si="13"/>
        <v>96A7</v>
      </c>
      <c r="H70" t="str">
        <f t="shared" si="9"/>
        <v>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238.84615384615364</v>
      </c>
      <c r="E71">
        <f t="shared" si="7"/>
        <v>-0.85578127230144552</v>
      </c>
      <c r="F71">
        <f t="shared" si="8"/>
        <v>37492.615050498534</v>
      </c>
      <c r="G71" t="str">
        <f t="shared" si="13"/>
        <v>9274</v>
      </c>
      <c r="H71" t="str">
        <f t="shared" si="9"/>
        <v>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242.30769230769209</v>
      </c>
      <c r="E72">
        <f t="shared" si="7"/>
        <v>-0.88545602565320791</v>
      </c>
      <c r="F72">
        <f t="shared" si="8"/>
        <v>36520.262407421338</v>
      </c>
      <c r="G72" t="str">
        <f t="shared" si="13"/>
        <v>8EA8</v>
      </c>
      <c r="H72" t="str">
        <f t="shared" si="9"/>
        <v>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245.76923076923055</v>
      </c>
      <c r="E73">
        <f t="shared" si="7"/>
        <v>-0.91189984599208862</v>
      </c>
      <c r="F73">
        <f t="shared" si="8"/>
        <v>35653.777746377236</v>
      </c>
      <c r="G73" t="str">
        <f t="shared" si="13"/>
        <v>8B45</v>
      </c>
      <c r="H73" t="str">
        <f t="shared" si="9"/>
        <v>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249.230769230769</v>
      </c>
      <c r="E74">
        <f t="shared" si="7"/>
        <v>-0.9350162426854135</v>
      </c>
      <c r="F74">
        <f t="shared" si="8"/>
        <v>34896.322775927052</v>
      </c>
      <c r="G74" t="str">
        <f t="shared" si="13"/>
        <v>8850</v>
      </c>
      <c r="H74" t="str">
        <f t="shared" si="9"/>
        <v>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252.69230769230745</v>
      </c>
      <c r="E75">
        <f t="shared" si="7"/>
        <v>-0.95472086650854437</v>
      </c>
      <c r="F75">
        <f t="shared" si="8"/>
        <v>34250.661367114531</v>
      </c>
      <c r="G75" t="str">
        <f t="shared" si="13"/>
        <v>85CA</v>
      </c>
      <c r="H75" t="str">
        <f t="shared" si="9"/>
        <v>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256.1538461538459</v>
      </c>
      <c r="E76">
        <f t="shared" ref="E76:E139" si="14">SIN(RADIANS(D76))</f>
        <v>-0.97094181742605101</v>
      </c>
      <c r="F76">
        <f t="shared" ref="F76:F139" si="15">IF(E76&gt;=0, E76*32767, E76*32767+32767*2)</f>
        <v>33719.149468400588</v>
      </c>
      <c r="G76" t="str">
        <f t="shared" ref="G76:G139" si="16">DEC2HEX(F76, 4)</f>
        <v>83B7</v>
      </c>
      <c r="H76" t="str">
        <f t="shared" ref="H76:H139" si="17">DEC2BIN(A76,7)</f>
        <v>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259.61538461538436</v>
      </c>
      <c r="E77">
        <f t="shared" si="14"/>
        <v>-0.98361990694714274</v>
      </c>
      <c r="F77">
        <f t="shared" si="15"/>
        <v>33303.726509062973</v>
      </c>
      <c r="G77" t="str">
        <f t="shared" si="16"/>
        <v>8217</v>
      </c>
      <c r="H77" t="str">
        <f t="shared" si="17"/>
        <v>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263.07692307692281</v>
      </c>
      <c r="E78">
        <f t="shared" si="14"/>
        <v>-0.99270887409805342</v>
      </c>
      <c r="F78">
        <f t="shared" si="15"/>
        <v>33005.908322429081</v>
      </c>
      <c r="G78" t="str">
        <f t="shared" si="16"/>
        <v>80ED</v>
      </c>
      <c r="H78" t="str">
        <f t="shared" si="17"/>
        <v>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266.53846153846126</v>
      </c>
      <c r="E79">
        <f t="shared" si="14"/>
        <v>-0.99817555422331716</v>
      </c>
      <c r="F79">
        <f t="shared" si="15"/>
        <v>32826.781614764564</v>
      </c>
      <c r="G79" t="str">
        <f t="shared" si="16"/>
        <v>803A</v>
      </c>
      <c r="H79" t="str">
        <f t="shared" si="17"/>
        <v>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269.99999999999972</v>
      </c>
      <c r="E80">
        <f t="shared" si="14"/>
        <v>-1</v>
      </c>
      <c r="F80">
        <f t="shared" si="15"/>
        <v>32767</v>
      </c>
      <c r="G80" t="str">
        <f t="shared" si="16"/>
        <v>7FFF</v>
      </c>
      <c r="H80" t="str">
        <f t="shared" si="17"/>
        <v>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273.46153846153817</v>
      </c>
      <c r="E81">
        <f t="shared" si="14"/>
        <v>-0.99817555422331772</v>
      </c>
      <c r="F81">
        <f t="shared" si="15"/>
        <v>32826.78161476455</v>
      </c>
      <c r="G81" t="str">
        <f t="shared" si="16"/>
        <v>803A</v>
      </c>
      <c r="H81" t="str">
        <f t="shared" si="17"/>
        <v>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276.92307692307662</v>
      </c>
      <c r="E82">
        <f t="shared" si="14"/>
        <v>-0.99270887409805464</v>
      </c>
      <c r="F82">
        <f t="shared" si="15"/>
        <v>33005.908322429044</v>
      </c>
      <c r="G82" t="str">
        <f t="shared" si="16"/>
        <v>80ED</v>
      </c>
      <c r="H82" t="str">
        <f t="shared" si="17"/>
        <v>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280.38461538461507</v>
      </c>
      <c r="E83">
        <f t="shared" si="14"/>
        <v>-0.98361990694714452</v>
      </c>
      <c r="F83">
        <f t="shared" si="15"/>
        <v>33303.726509062915</v>
      </c>
      <c r="G83" t="str">
        <f t="shared" si="16"/>
        <v>8217</v>
      </c>
      <c r="H83" t="str">
        <f t="shared" si="17"/>
        <v>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283.84615384615353</v>
      </c>
      <c r="E84">
        <f t="shared" si="14"/>
        <v>-0.97094181742605334</v>
      </c>
      <c r="F84">
        <f t="shared" si="15"/>
        <v>33719.149468400508</v>
      </c>
      <c r="G84" t="str">
        <f t="shared" si="16"/>
        <v>83B7</v>
      </c>
      <c r="H84" t="str">
        <f t="shared" si="17"/>
        <v>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287.30769230769198</v>
      </c>
      <c r="E85">
        <f t="shared" si="14"/>
        <v>-0.95472086650854737</v>
      </c>
      <c r="F85">
        <f t="shared" si="15"/>
        <v>34250.66136711443</v>
      </c>
      <c r="G85" t="str">
        <f t="shared" si="16"/>
        <v>85CA</v>
      </c>
      <c r="H85" t="str">
        <f t="shared" si="17"/>
        <v>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290.76923076923043</v>
      </c>
      <c r="E86">
        <f t="shared" si="14"/>
        <v>-0.93501624268541705</v>
      </c>
      <c r="F86">
        <f t="shared" si="15"/>
        <v>34896.322775926936</v>
      </c>
      <c r="G86" t="str">
        <f t="shared" si="16"/>
        <v>8850</v>
      </c>
      <c r="H86" t="str">
        <f t="shared" si="17"/>
        <v>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294.23076923076889</v>
      </c>
      <c r="E87">
        <f t="shared" si="14"/>
        <v>-0.91189984599209273</v>
      </c>
      <c r="F87">
        <f t="shared" si="15"/>
        <v>35653.777746377098</v>
      </c>
      <c r="G87" t="str">
        <f t="shared" si="16"/>
        <v>8B45</v>
      </c>
      <c r="H87" t="str">
        <f t="shared" si="17"/>
        <v>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297.69230769230734</v>
      </c>
      <c r="E88">
        <f t="shared" si="14"/>
        <v>-0.88545602565321269</v>
      </c>
      <c r="F88">
        <f t="shared" si="15"/>
        <v>36520.262407421178</v>
      </c>
      <c r="G88" t="str">
        <f t="shared" si="16"/>
        <v>8EA8</v>
      </c>
      <c r="H88" t="str">
        <f t="shared" si="17"/>
        <v>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301.15384615384579</v>
      </c>
      <c r="E89">
        <f t="shared" si="14"/>
        <v>-0.85578127230145074</v>
      </c>
      <c r="F89">
        <f t="shared" si="15"/>
        <v>37492.615050498367</v>
      </c>
      <c r="G89" t="str">
        <f t="shared" si="16"/>
        <v>9274</v>
      </c>
      <c r="H89" t="str">
        <f t="shared" si="17"/>
        <v>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304.61538461538424</v>
      </c>
      <c r="E90">
        <f t="shared" si="14"/>
        <v>-0.82298386589366013</v>
      </c>
      <c r="F90">
        <f t="shared" si="15"/>
        <v>38567.28766626244</v>
      </c>
      <c r="G90" t="str">
        <f t="shared" si="16"/>
        <v>96A7</v>
      </c>
      <c r="H90" t="str">
        <f t="shared" si="17"/>
        <v>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308.0769230769227</v>
      </c>
      <c r="E91">
        <f t="shared" si="14"/>
        <v>-0.78718348060905441</v>
      </c>
      <c r="F91">
        <f t="shared" si="15"/>
        <v>39740.358890883115</v>
      </c>
      <c r="G91" t="str">
        <f t="shared" si="16"/>
        <v>9B3C</v>
      </c>
      <c r="H91" t="str">
        <f t="shared" si="17"/>
        <v>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311.53846153846115</v>
      </c>
      <c r="E92">
        <f t="shared" si="14"/>
        <v>-0.74851074817110574</v>
      </c>
      <c r="F92">
        <f t="shared" si="15"/>
        <v>41007.548314677377</v>
      </c>
      <c r="G92" t="str">
        <f t="shared" si="16"/>
        <v>A02F</v>
      </c>
      <c r="H92" t="str">
        <f t="shared" si="17"/>
        <v>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314.9999999999996</v>
      </c>
      <c r="E93">
        <f t="shared" si="14"/>
        <v>-0.70710678118655268</v>
      </c>
      <c r="F93">
        <f t="shared" si="15"/>
        <v>42364.23210086023</v>
      </c>
      <c r="G93" t="str">
        <f t="shared" si="16"/>
        <v>A57C</v>
      </c>
      <c r="H93" t="str">
        <f t="shared" si="17"/>
        <v>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318.46153846153805</v>
      </c>
      <c r="E94">
        <f t="shared" si="14"/>
        <v>-0.66312265824080086</v>
      </c>
      <c r="F94">
        <f t="shared" si="15"/>
        <v>43805.459857423673</v>
      </c>
      <c r="G94" t="str">
        <f t="shared" si="16"/>
        <v>AB1D</v>
      </c>
      <c r="H94" t="str">
        <f t="shared" si="17"/>
        <v>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321.92307692307651</v>
      </c>
      <c r="E95">
        <f t="shared" si="14"/>
        <v>-0.61671887262854852</v>
      </c>
      <c r="F95">
        <f t="shared" si="15"/>
        <v>45325.972700580351</v>
      </c>
      <c r="G95" t="str">
        <f t="shared" si="16"/>
        <v>B10D</v>
      </c>
      <c r="H95" t="str">
        <f t="shared" si="17"/>
        <v>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325.38461538461496</v>
      </c>
      <c r="E96">
        <f t="shared" si="14"/>
        <v>-0.56806474673116181</v>
      </c>
      <c r="F96">
        <f t="shared" si="15"/>
        <v>46920.222443860024</v>
      </c>
      <c r="G96" t="str">
        <f t="shared" si="16"/>
        <v>B748</v>
      </c>
      <c r="H96" t="str">
        <f t="shared" si="17"/>
        <v>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328.84615384615341</v>
      </c>
      <c r="E97">
        <f t="shared" si="14"/>
        <v>-0.51733781417766322</v>
      </c>
      <c r="F97">
        <f t="shared" si="15"/>
        <v>48582.391842840509</v>
      </c>
      <c r="G97" t="str">
        <f t="shared" si="16"/>
        <v>BDC6</v>
      </c>
      <c r="H97" t="str">
        <f t="shared" si="17"/>
        <v>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332.30769230769187</v>
      </c>
      <c r="E98">
        <f t="shared" si="14"/>
        <v>-0.46472317204377545</v>
      </c>
      <c r="F98">
        <f t="shared" si="15"/>
        <v>50306.415821641611</v>
      </c>
      <c r="G98" t="str">
        <f t="shared" si="16"/>
        <v>C482</v>
      </c>
      <c r="H98" t="str">
        <f t="shared" si="17"/>
        <v>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335.76923076923032</v>
      </c>
      <c r="E99">
        <f t="shared" si="14"/>
        <v>-0.41041280545276415</v>
      </c>
      <c r="F99">
        <f t="shared" si="15"/>
        <v>52086.003603729274</v>
      </c>
      <c r="G99" t="str">
        <f t="shared" si="16"/>
        <v>CB76</v>
      </c>
      <c r="H99" t="str">
        <f t="shared" si="17"/>
        <v>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339.23076923076877</v>
      </c>
      <c r="E100">
        <f t="shared" si="14"/>
        <v>-0.35460488704254345</v>
      </c>
      <c r="F100">
        <f t="shared" si="15"/>
        <v>53914.661666276981</v>
      </c>
      <c r="G100" t="str">
        <f t="shared" si="16"/>
        <v>D29A</v>
      </c>
      <c r="H100" t="str">
        <f t="shared" si="17"/>
        <v>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342.69230769230722</v>
      </c>
      <c r="E101">
        <f t="shared" si="14"/>
        <v>-0.2975030538552112</v>
      </c>
      <c r="F101">
        <f t="shared" si="15"/>
        <v>55785.717434326296</v>
      </c>
      <c r="G101" t="str">
        <f t="shared" si="16"/>
        <v>D9E9</v>
      </c>
      <c r="H101" t="str">
        <f t="shared" si="17"/>
        <v>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346.15384615384568</v>
      </c>
      <c r="E102">
        <f t="shared" si="14"/>
        <v>-0.23931566428756557</v>
      </c>
      <c r="F102">
        <f t="shared" si="15"/>
        <v>57692.343628289338</v>
      </c>
      <c r="G102" t="str">
        <f t="shared" si="16"/>
        <v>E15C</v>
      </c>
      <c r="H102" t="str">
        <f t="shared" si="17"/>
        <v>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349.61538461538413</v>
      </c>
      <c r="E103">
        <f t="shared" si="14"/>
        <v>-0.18025503781391392</v>
      </c>
      <c r="F103">
        <f t="shared" si="15"/>
        <v>59627.583175951484</v>
      </c>
      <c r="G103" t="str">
        <f t="shared" si="16"/>
        <v>E8EB</v>
      </c>
      <c r="H103" t="str">
        <f t="shared" si="17"/>
        <v>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353.07692307692258</v>
      </c>
      <c r="E104">
        <f t="shared" si="14"/>
        <v>-0.12053668025533157</v>
      </c>
      <c r="F104">
        <f t="shared" si="15"/>
        <v>61584.374598073548</v>
      </c>
      <c r="G104" t="str">
        <f t="shared" si="16"/>
        <v>F090</v>
      </c>
      <c r="H104" t="str">
        <f t="shared" si="17"/>
        <v>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356.53846153846104</v>
      </c>
      <c r="E105">
        <f t="shared" si="14"/>
        <v>-6.037849742229489E-2</v>
      </c>
      <c r="F105">
        <f t="shared" si="15"/>
        <v>63555.577774963662</v>
      </c>
      <c r="G105" t="str">
        <f t="shared" si="16"/>
        <v>F843</v>
      </c>
      <c r="H105" t="str">
        <f t="shared" si="17"/>
        <v>1100111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>
        <v>1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D2+360/98</f>
        <v>3.6734693877551021</v>
      </c>
      <c r="E3">
        <f t="shared" ref="E3:E63" si="0">SIN(RADIANS(D3))</f>
        <v>6.4070219980712911E-2</v>
      </c>
      <c r="F3">
        <f t="shared" ref="F3:F63" si="1">IF(E3&gt;=0, E3*32767, E3*32767+32767*2)</f>
        <v>2099.3888981080199</v>
      </c>
      <c r="G3" t="str">
        <f t="shared" ref="G3:G63" si="2">DEC2HEX(F3, 4)</f>
        <v>0833</v>
      </c>
      <c r="H3" t="str">
        <f t="shared" ref="H3:H63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D3+360/98</f>
        <v>7.3469387755102042</v>
      </c>
      <c r="E4">
        <f t="shared" si="0"/>
        <v>0.127877161684506</v>
      </c>
      <c r="F4">
        <f t="shared" si="1"/>
        <v>4190.1509569162081</v>
      </c>
      <c r="G4" t="str">
        <f t="shared" si="2"/>
        <v>105E</v>
      </c>
      <c r="H4" t="str">
        <f t="shared" si="3"/>
        <v>0000010</v>
      </c>
      <c r="M4" t="s">
        <v>28</v>
      </c>
      <c r="N4" s="3">
        <v>329.62799999999999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11.020408163265307</v>
      </c>
      <c r="E5">
        <f t="shared" si="0"/>
        <v>0.19115862870137232</v>
      </c>
      <c r="F5">
        <f t="shared" si="1"/>
        <v>6263.6947866578666</v>
      </c>
      <c r="G5" t="str">
        <f t="shared" si="2"/>
        <v>1877</v>
      </c>
      <c r="H5" t="str">
        <f t="shared" si="3"/>
        <v>0000011</v>
      </c>
      <c r="M5" t="s">
        <v>29</v>
      </c>
      <c r="N5">
        <f>1/N4</f>
        <v>3.0337228633489873E-3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14.693877551020408</v>
      </c>
      <c r="E6">
        <f t="shared" si="0"/>
        <v>0.25365458390950735</v>
      </c>
      <c r="F6">
        <f t="shared" si="1"/>
        <v>8311.4997509628265</v>
      </c>
      <c r="G6" t="str">
        <f t="shared" si="2"/>
        <v>2077</v>
      </c>
      <c r="H6" t="str">
        <f t="shared" si="3"/>
        <v>0000100</v>
      </c>
      <c r="M6" t="s">
        <v>30</v>
      </c>
      <c r="N6">
        <f>N5*1000</f>
        <v>3.0337228633489874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18.367346938775512</v>
      </c>
      <c r="E7">
        <f t="shared" si="0"/>
        <v>0.31510821802362071</v>
      </c>
      <c r="F7">
        <f t="shared" si="1"/>
        <v>10325.150979979981</v>
      </c>
      <c r="G7" t="str">
        <f t="shared" si="2"/>
        <v>2855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22.040816326530614</v>
      </c>
      <c r="E8">
        <f t="shared" si="0"/>
        <v>0.37526700487937414</v>
      </c>
      <c r="F8">
        <f t="shared" si="1"/>
        <v>12296.373948882452</v>
      </c>
      <c r="G8" t="str">
        <f t="shared" si="2"/>
        <v>3008</v>
      </c>
      <c r="H8" t="str">
        <f t="shared" si="3"/>
        <v>0000110</v>
      </c>
      <c r="M8" s="1" t="s">
        <v>44</v>
      </c>
      <c r="N8">
        <v>98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25.714285714285715</v>
      </c>
      <c r="E9">
        <f t="shared" si="0"/>
        <v>0.43388373911755812</v>
      </c>
      <c r="F9">
        <f t="shared" si="1"/>
        <v>14217.068479665028</v>
      </c>
      <c r="G9" t="str">
        <f t="shared" si="2"/>
        <v>3789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29.387755102040817</v>
      </c>
      <c r="E10">
        <f t="shared" si="0"/>
        <v>0.49071755200393785</v>
      </c>
      <c r="F10">
        <f t="shared" si="1"/>
        <v>16079.342026513032</v>
      </c>
      <c r="G10" t="str">
        <f t="shared" si="2"/>
        <v>3ECF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33.061224489795919</v>
      </c>
      <c r="E11">
        <f t="shared" si="0"/>
        <v>0.54553490121054871</v>
      </c>
      <c r="F11">
        <f t="shared" si="1"/>
        <v>17875.542107966048</v>
      </c>
      <c r="G11" t="str">
        <f t="shared" si="2"/>
        <v>45D3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36.734693877551024</v>
      </c>
      <c r="E12">
        <f t="shared" si="0"/>
        <v>0.5981105304912161</v>
      </c>
      <c r="F12">
        <f t="shared" si="1"/>
        <v>19598.287752605676</v>
      </c>
      <c r="G12" t="str">
        <f t="shared" si="2"/>
        <v>4C8E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40.408163265306129</v>
      </c>
      <c r="E13">
        <f t="shared" si="0"/>
        <v>0.64822839530778842</v>
      </c>
      <c r="F13">
        <f t="shared" si="1"/>
        <v>21240.499829050303</v>
      </c>
      <c r="G13" t="str">
        <f t="shared" si="2"/>
        <v>52F8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44.081632653061234</v>
      </c>
      <c r="E14">
        <f t="shared" si="0"/>
        <v>0.69568255060348649</v>
      </c>
      <c r="F14">
        <f t="shared" si="1"/>
        <v>22795.430135624443</v>
      </c>
      <c r="G14" t="str">
        <f t="shared" si="2"/>
        <v>590B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47.75510204081634</v>
      </c>
      <c r="E15">
        <f t="shared" si="0"/>
        <v>0.74027799707531572</v>
      </c>
      <c r="F15">
        <f t="shared" si="1"/>
        <v>24256.689130166869</v>
      </c>
      <c r="G15" t="str">
        <f t="shared" si="2"/>
        <v>5EC0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51.428571428571445</v>
      </c>
      <c r="E16">
        <f t="shared" si="0"/>
        <v>0.78183148246803003</v>
      </c>
      <c r="F16">
        <f t="shared" si="1"/>
        <v>25618.272186029939</v>
      </c>
      <c r="G16" t="str">
        <f t="shared" si="2"/>
        <v>6412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55.10204081632655</v>
      </c>
      <c r="E17">
        <f t="shared" si="0"/>
        <v>0.82017225459695609</v>
      </c>
      <c r="F17">
        <f t="shared" si="1"/>
        <v>26874.584266378461</v>
      </c>
      <c r="G17" t="str">
        <f t="shared" si="2"/>
        <v>68FA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58.775510204081655</v>
      </c>
      <c r="E18">
        <f t="shared" si="0"/>
        <v>0.85514276300534631</v>
      </c>
      <c r="F18">
        <f t="shared" si="1"/>
        <v>28020.462915396183</v>
      </c>
      <c r="G18" t="str">
        <f t="shared" si="2"/>
        <v>6D74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62.448979591836761</v>
      </c>
      <c r="E19">
        <f t="shared" si="0"/>
        <v>0.88659930637300033</v>
      </c>
      <c r="F19">
        <f t="shared" si="1"/>
        <v>29051.199471924101</v>
      </c>
      <c r="G19" t="str">
        <f t="shared" si="2"/>
        <v>717B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66.122448979591866</v>
      </c>
      <c r="E20">
        <f t="shared" si="0"/>
        <v>0.91441262301581272</v>
      </c>
      <c r="F20">
        <f t="shared" si="1"/>
        <v>29962.558418359135</v>
      </c>
      <c r="G20" t="str">
        <f t="shared" si="2"/>
        <v>750A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69.795918367346971</v>
      </c>
      <c r="E21">
        <f t="shared" si="0"/>
        <v>0.93846842204976055</v>
      </c>
      <c r="F21">
        <f t="shared" si="1"/>
        <v>30750.794785304504</v>
      </c>
      <c r="G21" t="str">
        <f t="shared" si="2"/>
        <v>781E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73.469387755102076</v>
      </c>
      <c r="E22">
        <f t="shared" si="0"/>
        <v>0.9586678530366608</v>
      </c>
      <c r="F22">
        <f t="shared" si="1"/>
        <v>31412.669540452265</v>
      </c>
      <c r="G22" t="str">
        <f t="shared" si="2"/>
        <v>7AB4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77.142857142857181</v>
      </c>
      <c r="E23">
        <f t="shared" si="0"/>
        <v>0.97492791218182373</v>
      </c>
      <c r="F23">
        <f t="shared" si="1"/>
        <v>31945.462898461818</v>
      </c>
      <c r="G23" t="str">
        <f t="shared" si="2"/>
        <v>7CC9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80.816326530612287</v>
      </c>
      <c r="E24">
        <f t="shared" si="0"/>
        <v>0.98718178341445029</v>
      </c>
      <c r="F24">
        <f t="shared" si="1"/>
        <v>32346.985497141293</v>
      </c>
      <c r="G24" t="str">
        <f t="shared" si="2"/>
        <v>7E5A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84.489795918367392</v>
      </c>
      <c r="E25">
        <f t="shared" si="0"/>
        <v>0.99537911294919823</v>
      </c>
      <c r="F25">
        <f t="shared" si="1"/>
        <v>32615.587394006379</v>
      </c>
      <c r="G25" t="str">
        <f t="shared" si="2"/>
        <v>7F67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88.163265306122497</v>
      </c>
      <c r="E26">
        <f t="shared" si="0"/>
        <v>0.99948621620068789</v>
      </c>
      <c r="F26">
        <f t="shared" si="1"/>
        <v>32750.164846247939</v>
      </c>
      <c r="G26" t="str">
        <f t="shared" si="2"/>
        <v>7FEE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91.836734693877602</v>
      </c>
      <c r="E27">
        <f t="shared" si="0"/>
        <v>0.99948621620068789</v>
      </c>
      <c r="F27">
        <f t="shared" si="1"/>
        <v>32750.164846247939</v>
      </c>
      <c r="G27" t="str">
        <f t="shared" si="2"/>
        <v>7FEE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95.510204081632708</v>
      </c>
      <c r="E28">
        <f t="shared" si="0"/>
        <v>0.99537911294919812</v>
      </c>
      <c r="F28">
        <f t="shared" si="1"/>
        <v>32615.587394006376</v>
      </c>
      <c r="G28" t="str">
        <f t="shared" si="2"/>
        <v>7F67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99.183673469387813</v>
      </c>
      <c r="E29">
        <f t="shared" si="0"/>
        <v>0.98718178341444995</v>
      </c>
      <c r="F29">
        <f t="shared" si="1"/>
        <v>32346.985497141282</v>
      </c>
      <c r="G29" t="str">
        <f t="shared" si="2"/>
        <v>7E5A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102.85714285714292</v>
      </c>
      <c r="E30">
        <f t="shared" si="0"/>
        <v>0.9749279121818234</v>
      </c>
      <c r="F30">
        <f t="shared" si="1"/>
        <v>31945.462898461807</v>
      </c>
      <c r="G30" t="str">
        <f t="shared" si="2"/>
        <v>7CC9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106.53061224489802</v>
      </c>
      <c r="E31">
        <f t="shared" si="0"/>
        <v>0.95866785303666036</v>
      </c>
      <c r="F31">
        <f t="shared" si="1"/>
        <v>31412.669540452251</v>
      </c>
      <c r="G31" t="str">
        <f t="shared" si="2"/>
        <v>7AB4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110.20408163265313</v>
      </c>
      <c r="E32">
        <f t="shared" si="0"/>
        <v>0.93846842204976</v>
      </c>
      <c r="F32">
        <f t="shared" si="1"/>
        <v>30750.794785304486</v>
      </c>
      <c r="G32" t="str">
        <f t="shared" si="2"/>
        <v>781E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113.87755102040823</v>
      </c>
      <c r="E33">
        <f t="shared" si="0"/>
        <v>0.91441262301581205</v>
      </c>
      <c r="F33">
        <f t="shared" si="1"/>
        <v>29962.558418359113</v>
      </c>
      <c r="G33" t="str">
        <f t="shared" si="2"/>
        <v>750A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117.55102040816334</v>
      </c>
      <c r="E34">
        <f t="shared" si="0"/>
        <v>0.88659930637299955</v>
      </c>
      <c r="F34">
        <f t="shared" si="1"/>
        <v>29051.199471924076</v>
      </c>
      <c r="G34" t="str">
        <f t="shared" si="2"/>
        <v>717B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121.22448979591844</v>
      </c>
      <c r="E35">
        <f t="shared" si="0"/>
        <v>0.85514276300534553</v>
      </c>
      <c r="F35">
        <f t="shared" si="1"/>
        <v>28020.462915396158</v>
      </c>
      <c r="G35" t="str">
        <f t="shared" si="2"/>
        <v>6D74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124.89795918367355</v>
      </c>
      <c r="E36">
        <f t="shared" si="0"/>
        <v>0.82017225459695497</v>
      </c>
      <c r="F36">
        <f t="shared" si="1"/>
        <v>26874.584266378424</v>
      </c>
      <c r="G36" t="str">
        <f t="shared" si="2"/>
        <v>68FA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128.57142857142864</v>
      </c>
      <c r="E37">
        <f t="shared" si="0"/>
        <v>0.78183148246802903</v>
      </c>
      <c r="F37">
        <f t="shared" si="1"/>
        <v>25618.272186029906</v>
      </c>
      <c r="G37" t="str">
        <f t="shared" si="2"/>
        <v>6412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132.24489795918373</v>
      </c>
      <c r="E38">
        <f t="shared" si="0"/>
        <v>0.74027799707531483</v>
      </c>
      <c r="F38">
        <f t="shared" si="1"/>
        <v>24256.68913016684</v>
      </c>
      <c r="G38" t="str">
        <f t="shared" si="2"/>
        <v>5EC0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135.91836734693882</v>
      </c>
      <c r="E39">
        <f t="shared" si="0"/>
        <v>0.69568255060348583</v>
      </c>
      <c r="F39">
        <f t="shared" si="1"/>
        <v>22795.430135624421</v>
      </c>
      <c r="G39" t="str">
        <f t="shared" si="2"/>
        <v>590B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139.59183673469391</v>
      </c>
      <c r="E40">
        <f t="shared" si="0"/>
        <v>0.64822839530778809</v>
      </c>
      <c r="F40">
        <f t="shared" si="1"/>
        <v>21240.499829050292</v>
      </c>
      <c r="G40" t="str">
        <f t="shared" si="2"/>
        <v>52F8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143.265306122449</v>
      </c>
      <c r="E41">
        <f t="shared" si="0"/>
        <v>0.59811053049121576</v>
      </c>
      <c r="F41">
        <f t="shared" si="1"/>
        <v>19598.287752605665</v>
      </c>
      <c r="G41" t="str">
        <f t="shared" si="2"/>
        <v>4C8E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146.9387755102041</v>
      </c>
      <c r="E42">
        <f t="shared" si="0"/>
        <v>0.54553490121054837</v>
      </c>
      <c r="F42">
        <f t="shared" si="1"/>
        <v>17875.542107966037</v>
      </c>
      <c r="G42" t="str">
        <f t="shared" si="2"/>
        <v>45D3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150.61224489795919</v>
      </c>
      <c r="E43">
        <f t="shared" si="0"/>
        <v>0.49071755200393774</v>
      </c>
      <c r="F43">
        <f t="shared" si="1"/>
        <v>16079.342026513028</v>
      </c>
      <c r="G43" t="str">
        <f t="shared" si="2"/>
        <v>3ECF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154.28571428571428</v>
      </c>
      <c r="E44">
        <f t="shared" si="0"/>
        <v>0.43388373911755823</v>
      </c>
      <c r="F44">
        <f t="shared" si="1"/>
        <v>14217.068479665031</v>
      </c>
      <c r="G44" t="str">
        <f t="shared" si="2"/>
        <v>3789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157.95918367346937</v>
      </c>
      <c r="E45">
        <f t="shared" si="0"/>
        <v>0.37526700487937448</v>
      </c>
      <c r="F45">
        <f t="shared" si="1"/>
        <v>12296.373948882463</v>
      </c>
      <c r="G45" t="str">
        <f t="shared" si="2"/>
        <v>3008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161.63265306122446</v>
      </c>
      <c r="E46">
        <f t="shared" si="0"/>
        <v>0.31510821802362127</v>
      </c>
      <c r="F46">
        <f t="shared" si="1"/>
        <v>10325.150979979999</v>
      </c>
      <c r="G46" t="str">
        <f t="shared" si="2"/>
        <v>2855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165.30612244897955</v>
      </c>
      <c r="E47">
        <f t="shared" si="0"/>
        <v>0.25365458390950824</v>
      </c>
      <c r="F47">
        <f t="shared" si="1"/>
        <v>8311.4997509628556</v>
      </c>
      <c r="G47" t="str">
        <f t="shared" si="2"/>
        <v>2077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168.97959183673464</v>
      </c>
      <c r="E48">
        <f t="shared" si="0"/>
        <v>0.1911586287013734</v>
      </c>
      <c r="F48">
        <f t="shared" si="1"/>
        <v>6263.6947866579021</v>
      </c>
      <c r="G48" t="str">
        <f t="shared" si="2"/>
        <v>1877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172.65306122448973</v>
      </c>
      <c r="E49">
        <f t="shared" si="0"/>
        <v>0.12787716168450694</v>
      </c>
      <c r="F49">
        <f t="shared" si="1"/>
        <v>4190.150956916239</v>
      </c>
      <c r="G49" t="str">
        <f t="shared" si="2"/>
        <v>105E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176.32653061224482</v>
      </c>
      <c r="E50">
        <f t="shared" si="0"/>
        <v>6.4070219980714119E-2</v>
      </c>
      <c r="F50">
        <f t="shared" si="1"/>
        <v>2099.3888981080595</v>
      </c>
      <c r="G50" t="str">
        <f t="shared" si="2"/>
        <v>0833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179.99999999999991</v>
      </c>
      <c r="E51">
        <f t="shared" si="0"/>
        <v>1.4547824750410498E-15</v>
      </c>
      <c r="F51">
        <f t="shared" si="1"/>
        <v>4.766885735967008E-11</v>
      </c>
      <c r="G51" t="str">
        <f t="shared" si="2"/>
        <v>0000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183.67346938775501</v>
      </c>
      <c r="E52">
        <f t="shared" si="0"/>
        <v>-6.4070219980711218E-2</v>
      </c>
      <c r="F52">
        <f t="shared" si="1"/>
        <v>63434.611101892035</v>
      </c>
      <c r="G52" t="str">
        <f t="shared" si="2"/>
        <v>F7CA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187.3469387755101</v>
      </c>
      <c r="E53">
        <f t="shared" si="0"/>
        <v>-0.12787716168450405</v>
      </c>
      <c r="F53">
        <f t="shared" si="1"/>
        <v>61343.849043083857</v>
      </c>
      <c r="G53" t="str">
        <f t="shared" si="2"/>
        <v>EF9F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191.02040816326519</v>
      </c>
      <c r="E54">
        <f t="shared" si="0"/>
        <v>-0.19115862870137013</v>
      </c>
      <c r="F54">
        <f t="shared" si="1"/>
        <v>59270.305213342202</v>
      </c>
      <c r="G54" t="str">
        <f t="shared" si="2"/>
        <v>E786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194.69387755102028</v>
      </c>
      <c r="E55">
        <f t="shared" si="0"/>
        <v>-0.25365458390950502</v>
      </c>
      <c r="F55">
        <f t="shared" si="1"/>
        <v>57222.50024903725</v>
      </c>
      <c r="G55" t="str">
        <f t="shared" si="2"/>
        <v>DF86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198.36734693877537</v>
      </c>
      <c r="E56">
        <f t="shared" si="0"/>
        <v>-0.31510821802361849</v>
      </c>
      <c r="F56">
        <f t="shared" si="1"/>
        <v>55208.84902002009</v>
      </c>
      <c r="G56" t="str">
        <f t="shared" si="2"/>
        <v>D7A8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202.04081632653046</v>
      </c>
      <c r="E57">
        <f t="shared" si="0"/>
        <v>-0.37526700487937176</v>
      </c>
      <c r="F57">
        <f t="shared" si="1"/>
        <v>53237.626051117622</v>
      </c>
      <c r="G57" t="str">
        <f t="shared" si="2"/>
        <v>CFF5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205.71428571428555</v>
      </c>
      <c r="E58">
        <f t="shared" si="0"/>
        <v>-0.43388373911755557</v>
      </c>
      <c r="F58">
        <f t="shared" si="1"/>
        <v>51316.931520335056</v>
      </c>
      <c r="G58" t="str">
        <f t="shared" si="2"/>
        <v>C874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209.38775510204064</v>
      </c>
      <c r="E59">
        <f t="shared" si="0"/>
        <v>-0.49071755200393524</v>
      </c>
      <c r="F59">
        <f t="shared" si="1"/>
        <v>49454.657973487054</v>
      </c>
      <c r="G59" t="str">
        <f t="shared" si="2"/>
        <v>C12E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213.06122448979573</v>
      </c>
      <c r="E60">
        <f t="shared" si="0"/>
        <v>-0.54553490121054593</v>
      </c>
      <c r="F60">
        <f t="shared" si="1"/>
        <v>47658.457892034043</v>
      </c>
      <c r="G60" t="str">
        <f t="shared" si="2"/>
        <v>BA2A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216.73469387755082</v>
      </c>
      <c r="E61">
        <f t="shared" si="0"/>
        <v>-0.5981105304912131</v>
      </c>
      <c r="F61">
        <f t="shared" si="1"/>
        <v>45935.712247394418</v>
      </c>
      <c r="G61" t="str">
        <f t="shared" si="2"/>
        <v>B36F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220.40816326530592</v>
      </c>
      <c r="E62">
        <f t="shared" si="0"/>
        <v>-0.64822839530778553</v>
      </c>
      <c r="F62">
        <f t="shared" si="1"/>
        <v>44293.500170949788</v>
      </c>
      <c r="G62" t="str">
        <f t="shared" si="2"/>
        <v>AD05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224.08163265306101</v>
      </c>
      <c r="E63">
        <f t="shared" si="0"/>
        <v>-0.69568255060348383</v>
      </c>
      <c r="F63">
        <f t="shared" si="1"/>
        <v>42738.569864375648</v>
      </c>
      <c r="G63" t="str">
        <f t="shared" si="2"/>
        <v>A6F2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227.7551020408161</v>
      </c>
      <c r="E64">
        <f t="shared" ref="E64:E122" si="7">SIN(RADIANS(D64))</f>
        <v>-0.74027799707531294</v>
      </c>
      <c r="F64">
        <f t="shared" ref="F64:F122" si="8">IF(E64&gt;=0, E64*32767, E64*32767+32767*2)</f>
        <v>41277.310869833222</v>
      </c>
      <c r="G64" t="str">
        <f t="shared" ref="G64:G122" si="9">DEC2HEX(F64, 4)</f>
        <v>A13D</v>
      </c>
      <c r="H64" t="str">
        <f t="shared" ref="H64:H122" si="10">DEC2BIN(A64, 7)</f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231.42857142857119</v>
      </c>
      <c r="E65">
        <f t="shared" si="7"/>
        <v>-0.78183148246802692</v>
      </c>
      <c r="F65">
        <f t="shared" si="8"/>
        <v>39915.727813970167</v>
      </c>
      <c r="G65" t="str">
        <f t="shared" si="9"/>
        <v>9BEB</v>
      </c>
      <c r="H65" t="str">
        <f t="shared" si="10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235.10204081632628</v>
      </c>
      <c r="E66">
        <f t="shared" si="7"/>
        <v>-0.82017225459695309</v>
      </c>
      <c r="F66">
        <f t="shared" si="8"/>
        <v>38659.415733621638</v>
      </c>
      <c r="G66" t="str">
        <f t="shared" si="9"/>
        <v>9703</v>
      </c>
      <c r="H66" t="str">
        <f t="shared" si="10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238.77551020408137</v>
      </c>
      <c r="E67">
        <f t="shared" si="7"/>
        <v>-0.85514276300534398</v>
      </c>
      <c r="F67">
        <f t="shared" si="8"/>
        <v>37513.537084603893</v>
      </c>
      <c r="G67" t="str">
        <f t="shared" si="9"/>
        <v>9289</v>
      </c>
      <c r="H67" t="str">
        <f t="shared" si="10"/>
        <v>1000001</v>
      </c>
    </row>
    <row r="68" spans="1:8" x14ac:dyDescent="0.25">
      <c r="A68">
        <f t="shared" ref="A68:A122" si="11">A67+1</f>
        <v>66</v>
      </c>
      <c r="B68">
        <f t="shared" ref="B68:B122" si="12">B67 +0.03082</f>
        <v>2.0341200000000015</v>
      </c>
      <c r="D68">
        <f t="shared" ref="D68:D122" si="13">D67+360/98</f>
        <v>242.44897959183646</v>
      </c>
      <c r="E68">
        <f t="shared" si="7"/>
        <v>-0.886599306372998</v>
      </c>
      <c r="F68">
        <f t="shared" si="8"/>
        <v>36482.800528075975</v>
      </c>
      <c r="G68" t="str">
        <f t="shared" si="9"/>
        <v>8E82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246.12244897959155</v>
      </c>
      <c r="E69">
        <f t="shared" si="7"/>
        <v>-0.91441262301581061</v>
      </c>
      <c r="F69">
        <f t="shared" si="8"/>
        <v>35571.441581640931</v>
      </c>
      <c r="G69" t="str">
        <f t="shared" si="9"/>
        <v>8AF3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249.79591836734664</v>
      </c>
      <c r="E70">
        <f t="shared" si="7"/>
        <v>-0.93846842204975867</v>
      </c>
      <c r="F70">
        <f t="shared" si="8"/>
        <v>34783.205214695554</v>
      </c>
      <c r="G70" t="str">
        <f t="shared" si="9"/>
        <v>87DF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253.46938775510174</v>
      </c>
      <c r="E71">
        <f t="shared" si="7"/>
        <v>-0.95866785303665913</v>
      </c>
      <c r="F71">
        <f t="shared" si="8"/>
        <v>34121.330459547789</v>
      </c>
      <c r="G71" t="str">
        <f t="shared" si="9"/>
        <v>8549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257.14285714285683</v>
      </c>
      <c r="E72">
        <f t="shared" si="7"/>
        <v>-0.9749279121818224</v>
      </c>
      <c r="F72">
        <f t="shared" si="8"/>
        <v>33588.537101538226</v>
      </c>
      <c r="G72" t="str">
        <f t="shared" si="9"/>
        <v>8334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260.81632653061195</v>
      </c>
      <c r="E73">
        <f t="shared" si="7"/>
        <v>-0.9871817834144494</v>
      </c>
      <c r="F73">
        <f t="shared" si="8"/>
        <v>33187.014502858736</v>
      </c>
      <c r="G73" t="str">
        <f t="shared" si="9"/>
        <v>81A3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264.48979591836707</v>
      </c>
      <c r="E74">
        <f t="shared" si="7"/>
        <v>-0.99537911294919768</v>
      </c>
      <c r="F74">
        <f t="shared" si="8"/>
        <v>32918.412605993639</v>
      </c>
      <c r="G74" t="str">
        <f t="shared" si="9"/>
        <v>8096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268.16326530612218</v>
      </c>
      <c r="E75">
        <f t="shared" si="7"/>
        <v>-0.99948621620068767</v>
      </c>
      <c r="F75">
        <f t="shared" si="8"/>
        <v>32783.835153752065</v>
      </c>
      <c r="G75" t="str">
        <f t="shared" si="9"/>
        <v>800F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271.8367346938773</v>
      </c>
      <c r="E76">
        <f t="shared" si="7"/>
        <v>-0.999486216200688</v>
      </c>
      <c r="F76">
        <f t="shared" si="8"/>
        <v>32783.835153752058</v>
      </c>
      <c r="G76" t="str">
        <f t="shared" si="9"/>
        <v>800F</v>
      </c>
      <c r="H76" t="str">
        <f t="shared" si="10"/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275.51020408163242</v>
      </c>
      <c r="E77">
        <f t="shared" si="7"/>
        <v>-0.99537911294919856</v>
      </c>
      <c r="F77">
        <f t="shared" si="8"/>
        <v>32918.41260599361</v>
      </c>
      <c r="G77" t="str">
        <f t="shared" si="9"/>
        <v>8096</v>
      </c>
      <c r="H77" t="str">
        <f t="shared" si="10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279.18367346938754</v>
      </c>
      <c r="E78">
        <f t="shared" si="7"/>
        <v>-0.98718178341445073</v>
      </c>
      <c r="F78">
        <f t="shared" si="8"/>
        <v>33187.014502858692</v>
      </c>
      <c r="G78" t="str">
        <f t="shared" si="9"/>
        <v>81A3</v>
      </c>
      <c r="H78" t="str">
        <f t="shared" si="10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282.85714285714266</v>
      </c>
      <c r="E79">
        <f t="shared" si="7"/>
        <v>-0.9749279121818244</v>
      </c>
      <c r="F79">
        <f t="shared" si="8"/>
        <v>33588.537101538161</v>
      </c>
      <c r="G79" t="str">
        <f t="shared" si="9"/>
        <v>8334</v>
      </c>
      <c r="H79" t="str">
        <f t="shared" si="10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286.53061224489778</v>
      </c>
      <c r="E80">
        <f t="shared" si="7"/>
        <v>-0.95866785303666147</v>
      </c>
      <c r="F80">
        <f t="shared" si="8"/>
        <v>34121.330459547709</v>
      </c>
      <c r="G80" t="str">
        <f t="shared" si="9"/>
        <v>8549</v>
      </c>
      <c r="H80" t="str">
        <f t="shared" si="10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290.2040816326529</v>
      </c>
      <c r="E81">
        <f t="shared" si="7"/>
        <v>-0.93846842204976122</v>
      </c>
      <c r="F81">
        <f t="shared" si="8"/>
        <v>34783.205214695474</v>
      </c>
      <c r="G81" t="str">
        <f t="shared" si="9"/>
        <v>87DF</v>
      </c>
      <c r="H81" t="str">
        <f t="shared" si="10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293.87755102040802</v>
      </c>
      <c r="E82">
        <f t="shared" si="7"/>
        <v>-0.91441262301581361</v>
      </c>
      <c r="F82">
        <f t="shared" si="8"/>
        <v>35571.441581640836</v>
      </c>
      <c r="G82" t="str">
        <f t="shared" si="9"/>
        <v>8AF3</v>
      </c>
      <c r="H82" t="str">
        <f t="shared" si="10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297.55102040816314</v>
      </c>
      <c r="E83">
        <f t="shared" si="7"/>
        <v>-0.88659930637300099</v>
      </c>
      <c r="F83">
        <f t="shared" si="8"/>
        <v>36482.800528075881</v>
      </c>
      <c r="G83" t="str">
        <f t="shared" si="9"/>
        <v>8E82</v>
      </c>
      <c r="H83" t="str">
        <f t="shared" si="10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301.22448979591826</v>
      </c>
      <c r="E84">
        <f t="shared" si="7"/>
        <v>-0.85514276300534742</v>
      </c>
      <c r="F84">
        <f t="shared" si="8"/>
        <v>37513.537084603784</v>
      </c>
      <c r="G84" t="str">
        <f t="shared" si="9"/>
        <v>9289</v>
      </c>
      <c r="H84" t="str">
        <f t="shared" si="10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304.89795918367338</v>
      </c>
      <c r="E85">
        <f t="shared" si="7"/>
        <v>-0.82017225459695686</v>
      </c>
      <c r="F85">
        <f t="shared" si="8"/>
        <v>38659.415733621514</v>
      </c>
      <c r="G85" t="str">
        <f t="shared" si="9"/>
        <v>9703</v>
      </c>
      <c r="H85" t="str">
        <f t="shared" si="10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308.5714285714285</v>
      </c>
      <c r="E86">
        <f t="shared" si="7"/>
        <v>-0.78183148246803047</v>
      </c>
      <c r="F86">
        <f t="shared" si="8"/>
        <v>39915.72781397005</v>
      </c>
      <c r="G86" t="str">
        <f t="shared" si="9"/>
        <v>9BEB</v>
      </c>
      <c r="H86" t="str">
        <f t="shared" si="10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312.24489795918362</v>
      </c>
      <c r="E87">
        <f t="shared" si="7"/>
        <v>-0.7402779970753165</v>
      </c>
      <c r="F87">
        <f t="shared" si="8"/>
        <v>41277.310869833105</v>
      </c>
      <c r="G87" t="str">
        <f t="shared" si="9"/>
        <v>A13D</v>
      </c>
      <c r="H87" t="str">
        <f t="shared" si="10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315.91836734693874</v>
      </c>
      <c r="E88">
        <f t="shared" si="7"/>
        <v>-0.69568255060348694</v>
      </c>
      <c r="F88">
        <f t="shared" si="8"/>
        <v>42738.569864375546</v>
      </c>
      <c r="G88" t="str">
        <f t="shared" si="9"/>
        <v>A6F2</v>
      </c>
      <c r="H88" t="str">
        <f t="shared" si="10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319.59183673469386</v>
      </c>
      <c r="E89">
        <f t="shared" si="7"/>
        <v>-0.64822839530778842</v>
      </c>
      <c r="F89">
        <f t="shared" si="8"/>
        <v>44293.500170949701</v>
      </c>
      <c r="G89" t="str">
        <f t="shared" si="9"/>
        <v>AD05</v>
      </c>
      <c r="H89" t="str">
        <f t="shared" si="10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323.26530612244898</v>
      </c>
      <c r="E90">
        <f t="shared" si="7"/>
        <v>-0.59811053049121621</v>
      </c>
      <c r="F90">
        <f t="shared" si="8"/>
        <v>45935.712247394316</v>
      </c>
      <c r="G90" t="str">
        <f t="shared" si="9"/>
        <v>B36F</v>
      </c>
      <c r="H90" t="str">
        <f t="shared" si="10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326.9387755102041</v>
      </c>
      <c r="E91">
        <f t="shared" si="7"/>
        <v>-0.54553490121054837</v>
      </c>
      <c r="F91">
        <f t="shared" si="8"/>
        <v>47658.457892033963</v>
      </c>
      <c r="G91" t="str">
        <f t="shared" si="9"/>
        <v>BA2A</v>
      </c>
      <c r="H91" t="str">
        <f t="shared" si="10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330.61224489795921</v>
      </c>
      <c r="E92">
        <f t="shared" si="7"/>
        <v>-0.49071755200393785</v>
      </c>
      <c r="F92">
        <f t="shared" si="8"/>
        <v>49454.657973486967</v>
      </c>
      <c r="G92" t="str">
        <f t="shared" si="9"/>
        <v>C12E</v>
      </c>
      <c r="H92" t="str">
        <f t="shared" si="10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334.28571428571433</v>
      </c>
      <c r="E93">
        <f t="shared" si="7"/>
        <v>-0.43388373911755751</v>
      </c>
      <c r="F93">
        <f t="shared" si="8"/>
        <v>51316.931520334991</v>
      </c>
      <c r="G93" t="str">
        <f t="shared" si="9"/>
        <v>C874</v>
      </c>
      <c r="H93" t="str">
        <f t="shared" si="10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337.95918367346945</v>
      </c>
      <c r="E94">
        <f t="shared" si="7"/>
        <v>-0.37526700487937292</v>
      </c>
      <c r="F94">
        <f t="shared" si="8"/>
        <v>53237.626051117586</v>
      </c>
      <c r="G94" t="str">
        <f t="shared" si="9"/>
        <v>CFF5</v>
      </c>
      <c r="H94" t="str">
        <f t="shared" si="10"/>
        <v>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341.63265306122457</v>
      </c>
      <c r="E95">
        <f t="shared" si="7"/>
        <v>-0.31510821802361971</v>
      </c>
      <c r="F95">
        <f t="shared" si="8"/>
        <v>55208.849020020054</v>
      </c>
      <c r="G95" t="str">
        <f t="shared" si="9"/>
        <v>D7A8</v>
      </c>
      <c r="H95" t="str">
        <f t="shared" si="10"/>
        <v>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345.30612244897969</v>
      </c>
      <c r="E96">
        <f t="shared" si="7"/>
        <v>-0.25365458390950579</v>
      </c>
      <c r="F96">
        <f t="shared" si="8"/>
        <v>57222.500249037228</v>
      </c>
      <c r="G96" t="str">
        <f t="shared" si="9"/>
        <v>DF86</v>
      </c>
      <c r="H96" t="str">
        <f t="shared" si="10"/>
        <v>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348.97959183673481</v>
      </c>
      <c r="E97">
        <f t="shared" si="7"/>
        <v>-0.19115862870137004</v>
      </c>
      <c r="F97">
        <f t="shared" si="8"/>
        <v>59270.30521334221</v>
      </c>
      <c r="G97" t="str">
        <f t="shared" si="9"/>
        <v>E786</v>
      </c>
      <c r="H97" t="str">
        <f t="shared" si="10"/>
        <v>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352.65306122448993</v>
      </c>
      <c r="E98">
        <f t="shared" si="7"/>
        <v>-0.12787716168450397</v>
      </c>
      <c r="F98">
        <f t="shared" si="8"/>
        <v>61343.849043083857</v>
      </c>
      <c r="G98" t="str">
        <f t="shared" si="9"/>
        <v>EF9F</v>
      </c>
      <c r="H98" t="str">
        <f t="shared" si="10"/>
        <v>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356.32653061224505</v>
      </c>
      <c r="E99">
        <f t="shared" si="7"/>
        <v>-6.4070219980710247E-2</v>
      </c>
      <c r="F99">
        <f t="shared" si="8"/>
        <v>63434.611101892064</v>
      </c>
      <c r="G99" t="str">
        <f t="shared" si="9"/>
        <v>F7CA</v>
      </c>
      <c r="H99" t="str">
        <f t="shared" si="10"/>
        <v>1100001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D2+360/93</f>
        <v>3.870967741935484</v>
      </c>
      <c r="E3">
        <f t="shared" ref="E3:E66" si="0">SIN(RADIANS(D3))</f>
        <v>6.7509746858365305E-2</v>
      </c>
      <c r="F3">
        <f t="shared" ref="F3:F66" si="1">IF(E3&gt;=0, E3*32767, E3*32767+32767*2)</f>
        <v>2212.0918753080559</v>
      </c>
      <c r="G3" t="str">
        <f t="shared" ref="G3:G66" si="2">DEC2HEX(F3,4)</f>
        <v>08A4</v>
      </c>
      <c r="H3" t="str">
        <f t="shared" ref="H3:H66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D3+360/93</f>
        <v>7.741935483870968</v>
      </c>
      <c r="E4">
        <f t="shared" si="0"/>
        <v>0.13471146222586097</v>
      </c>
      <c r="F4">
        <f t="shared" si="1"/>
        <v>4414.0904827547865</v>
      </c>
      <c r="G4" t="str">
        <f t="shared" si="2"/>
        <v>113E</v>
      </c>
      <c r="H4" t="str">
        <f t="shared" si="3"/>
        <v>0000010</v>
      </c>
      <c r="M4" t="s">
        <v>28</v>
      </c>
      <c r="N4" s="3">
        <v>349.22800000000001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11.612903225806452</v>
      </c>
      <c r="E5">
        <f t="shared" si="0"/>
        <v>0.20129852008866006</v>
      </c>
      <c r="F5">
        <f t="shared" si="1"/>
        <v>6595.9486077451238</v>
      </c>
      <c r="G5" t="str">
        <f t="shared" si="2"/>
        <v>19C3</v>
      </c>
      <c r="H5" t="str">
        <f t="shared" si="3"/>
        <v>0000011</v>
      </c>
      <c r="M5" t="s">
        <v>29</v>
      </c>
      <c r="N5">
        <f>1/N4</f>
        <v>2.8634588291889538E-3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15.483870967741936</v>
      </c>
      <c r="E6">
        <f t="shared" si="0"/>
        <v>0.26696709897415166</v>
      </c>
      <c r="F6">
        <f t="shared" si="1"/>
        <v>8747.7109320860272</v>
      </c>
      <c r="G6" t="str">
        <f t="shared" si="2"/>
        <v>222B</v>
      </c>
      <c r="H6" t="str">
        <f t="shared" si="3"/>
        <v>0000100</v>
      </c>
      <c r="M6" t="s">
        <v>30</v>
      </c>
      <c r="N6">
        <f>N5*1000</f>
        <v>2.8634588291889536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19.35483870967742</v>
      </c>
      <c r="E7">
        <f t="shared" si="0"/>
        <v>0.33141756821863577</v>
      </c>
      <c r="F7">
        <f t="shared" si="1"/>
        <v>10859.559457820038</v>
      </c>
      <c r="G7" t="str">
        <f t="shared" si="2"/>
        <v>2A6B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23.225806451612904</v>
      </c>
      <c r="E8">
        <f t="shared" si="0"/>
        <v>0.39435585511331855</v>
      </c>
      <c r="F8">
        <f t="shared" si="1"/>
        <v>12921.85830449811</v>
      </c>
      <c r="G8" t="str">
        <f t="shared" si="2"/>
        <v>3279</v>
      </c>
      <c r="H8" t="str">
        <f t="shared" si="3"/>
        <v>0000110</v>
      </c>
      <c r="M8" s="1" t="s">
        <v>44</v>
      </c>
      <c r="N8">
        <v>93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27.096774193548388</v>
      </c>
      <c r="E9">
        <f t="shared" si="0"/>
        <v>0.45549478669063403</v>
      </c>
      <c r="F9">
        <f t="shared" si="1"/>
        <v>14925.197675492005</v>
      </c>
      <c r="G9" t="str">
        <f t="shared" si="2"/>
        <v>3A4D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30.967741935483872</v>
      </c>
      <c r="E10">
        <f t="shared" si="0"/>
        <v>0.51455540002862876</v>
      </c>
      <c r="F10">
        <f t="shared" si="1"/>
        <v>16860.436792738077</v>
      </c>
      <c r="G10" t="str">
        <f t="shared" si="2"/>
        <v>41DC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34.838709677419359</v>
      </c>
      <c r="E11">
        <f t="shared" si="0"/>
        <v>0.57126821509479242</v>
      </c>
      <c r="F11">
        <f t="shared" si="1"/>
        <v>18718.745604011063</v>
      </c>
      <c r="G11" t="str">
        <f t="shared" si="2"/>
        <v>491E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38.709677419354847</v>
      </c>
      <c r="E12">
        <f t="shared" si="0"/>
        <v>0.6253744643216369</v>
      </c>
      <c r="F12">
        <f t="shared" si="1"/>
        <v>20491.645072427076</v>
      </c>
      <c r="G12" t="str">
        <f t="shared" si="2"/>
        <v>500B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42.580645161290334</v>
      </c>
      <c r="E13">
        <f t="shared" si="0"/>
        <v>0.67662727330375749</v>
      </c>
      <c r="F13">
        <f t="shared" si="1"/>
        <v>22171.045864344222</v>
      </c>
      <c r="G13" t="str">
        <f t="shared" si="2"/>
        <v>569B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46.451612903225822</v>
      </c>
      <c r="E14">
        <f t="shared" si="0"/>
        <v>0.72479278722912022</v>
      </c>
      <c r="F14">
        <f t="shared" si="1"/>
        <v>23749.285259136581</v>
      </c>
      <c r="G14" t="str">
        <f t="shared" si="2"/>
        <v>5CC5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50.32258064516131</v>
      </c>
      <c r="E15">
        <f t="shared" si="0"/>
        <v>0.76965123790493251</v>
      </c>
      <c r="F15">
        <f t="shared" si="1"/>
        <v>25219.162112430924</v>
      </c>
      <c r="G15" t="str">
        <f t="shared" si="2"/>
        <v>6283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54.193548387096797</v>
      </c>
      <c r="E16">
        <f t="shared" si="0"/>
        <v>0.81099794650950141</v>
      </c>
      <c r="F16">
        <f t="shared" si="1"/>
        <v>26573.969713276834</v>
      </c>
      <c r="G16" t="str">
        <f t="shared" si="2"/>
        <v>67CD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58.064516129032285</v>
      </c>
      <c r="E17">
        <f t="shared" si="0"/>
        <v>0.84864425749475125</v>
      </c>
      <c r="F17">
        <f t="shared" si="1"/>
        <v>27807.526385330515</v>
      </c>
      <c r="G17" t="str">
        <f t="shared" si="2"/>
        <v>6C9F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61.935483870967772</v>
      </c>
      <c r="E18">
        <f t="shared" si="0"/>
        <v>0.88241839937821942</v>
      </c>
      <c r="F18">
        <f t="shared" si="1"/>
        <v>28914.203692426116</v>
      </c>
      <c r="G18" t="str">
        <f t="shared" si="2"/>
        <v>70F2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65.80645161290326</v>
      </c>
      <c r="E19">
        <f t="shared" si="0"/>
        <v>0.91216626849693361</v>
      </c>
      <c r="F19">
        <f t="shared" si="1"/>
        <v>29888.952119839025</v>
      </c>
      <c r="G19" t="str">
        <f t="shared" si="2"/>
        <v>74C0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69.677419354838747</v>
      </c>
      <c r="E20">
        <f t="shared" si="0"/>
        <v>0.93775213214708064</v>
      </c>
      <c r="F20">
        <f t="shared" si="1"/>
        <v>30727.324114063391</v>
      </c>
      <c r="G20" t="str">
        <f t="shared" si="2"/>
        <v>7807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73.548387096774235</v>
      </c>
      <c r="E21">
        <f t="shared" si="0"/>
        <v>0.95905924790120234</v>
      </c>
      <c r="F21">
        <f t="shared" si="1"/>
        <v>31425.494375978698</v>
      </c>
      <c r="G21" t="str">
        <f t="shared" si="2"/>
        <v>7AC1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77.419354838709722</v>
      </c>
      <c r="E22">
        <f t="shared" si="0"/>
        <v>0.97599039627711548</v>
      </c>
      <c r="F22">
        <f t="shared" si="1"/>
        <v>31980.277314812243</v>
      </c>
      <c r="G22" t="str">
        <f t="shared" si="2"/>
        <v>7CEC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81.29032258064521</v>
      </c>
      <c r="E23">
        <f t="shared" si="0"/>
        <v>0.98846832432811149</v>
      </c>
      <c r="F23">
        <f t="shared" si="1"/>
        <v>32389.141583259228</v>
      </c>
      <c r="G23" t="str">
        <f t="shared" si="2"/>
        <v>7E85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85.161290322580697</v>
      </c>
      <c r="E24">
        <f t="shared" si="0"/>
        <v>0.9964360981304331</v>
      </c>
      <c r="F24">
        <f t="shared" si="1"/>
        <v>32650.2216274399</v>
      </c>
      <c r="G24" t="str">
        <f t="shared" si="2"/>
        <v>7F8A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89.032258064516185</v>
      </c>
      <c r="E25">
        <f t="shared" si="0"/>
        <v>0.99985736255970981</v>
      </c>
      <c r="F25">
        <f t="shared" si="1"/>
        <v>32762.326198994011</v>
      </c>
      <c r="G25" t="str">
        <f t="shared" si="2"/>
        <v>7FFA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92.903225806451672</v>
      </c>
      <c r="E26">
        <f t="shared" si="0"/>
        <v>0.99871650717105276</v>
      </c>
      <c r="F26">
        <f t="shared" si="1"/>
        <v>32724.943790473884</v>
      </c>
      <c r="G26" t="str">
        <f t="shared" si="2"/>
        <v>7FD4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96.77419354838716</v>
      </c>
      <c r="E27">
        <f t="shared" si="0"/>
        <v>0.9930187374259335</v>
      </c>
      <c r="F27">
        <f t="shared" si="1"/>
        <v>32538.244969235562</v>
      </c>
      <c r="G27" t="str">
        <f t="shared" si="2"/>
        <v>7F1A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100.64516129032265</v>
      </c>
      <c r="E28">
        <f t="shared" si="0"/>
        <v>0.98279005094085781</v>
      </c>
      <c r="F28">
        <f t="shared" si="1"/>
        <v>32203.081599179088</v>
      </c>
      <c r="G28" t="str">
        <f t="shared" si="2"/>
        <v>7DCB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104.51612903225814</v>
      </c>
      <c r="E29">
        <f t="shared" si="0"/>
        <v>0.96807711886620396</v>
      </c>
      <c r="F29">
        <f t="shared" si="1"/>
        <v>31720.982953888906</v>
      </c>
      <c r="G29" t="str">
        <f t="shared" si="2"/>
        <v>7BE8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108.38709677419362</v>
      </c>
      <c r="E30">
        <f t="shared" si="0"/>
        <v>0.94894707293646863</v>
      </c>
      <c r="F30">
        <f t="shared" si="1"/>
        <v>31094.148738909269</v>
      </c>
      <c r="G30" t="str">
        <f t="shared" si="2"/>
        <v>7976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112.25806451612911</v>
      </c>
      <c r="E31">
        <f t="shared" si="0"/>
        <v>0.92548719916355904</v>
      </c>
      <c r="F31">
        <f t="shared" si="1"/>
        <v>30325.439054992337</v>
      </c>
      <c r="G31" t="str">
        <f t="shared" si="2"/>
        <v>7675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116.1290322580646</v>
      </c>
      <c r="E32">
        <f t="shared" si="0"/>
        <v>0.89780453957074102</v>
      </c>
      <c r="F32">
        <f t="shared" si="1"/>
        <v>29418.361348114471</v>
      </c>
      <c r="G32" t="str">
        <f t="shared" si="2"/>
        <v>72EA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120.00000000000009</v>
      </c>
      <c r="E33">
        <f t="shared" si="0"/>
        <v>0.86602540378443782</v>
      </c>
      <c r="F33">
        <f t="shared" si="1"/>
        <v>28377.054405804673</v>
      </c>
      <c r="G33" t="str">
        <f t="shared" si="2"/>
        <v>6ED9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123.87096774193557</v>
      </c>
      <c r="E34">
        <f t="shared" si="0"/>
        <v>0.83029479271237538</v>
      </c>
      <c r="F34">
        <f t="shared" si="1"/>
        <v>27206.269472806405</v>
      </c>
      <c r="G34" t="str">
        <f t="shared" si="2"/>
        <v>6A46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127.74193548387106</v>
      </c>
      <c r="E35">
        <f t="shared" si="0"/>
        <v>0.79077573693769776</v>
      </c>
      <c r="F35">
        <f t="shared" si="1"/>
        <v>25911.348572237541</v>
      </c>
      <c r="G35" t="str">
        <f t="shared" si="2"/>
        <v>6537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131.61290322580655</v>
      </c>
      <c r="E36">
        <f t="shared" si="0"/>
        <v>0.74764855284780796</v>
      </c>
      <c r="F36">
        <f t="shared" si="1"/>
        <v>24498.200131164122</v>
      </c>
      <c r="G36" t="str">
        <f t="shared" si="2"/>
        <v>5FB2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135.48387096774204</v>
      </c>
      <c r="E37">
        <f t="shared" si="0"/>
        <v>0.70111001989205146</v>
      </c>
      <c r="F37">
        <f t="shared" si="1"/>
        <v>22973.272021802852</v>
      </c>
      <c r="G37" t="str">
        <f t="shared" si="2"/>
        <v>59BD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139.35483870967752</v>
      </c>
      <c r="E38">
        <f t="shared" si="0"/>
        <v>0.65137248272222081</v>
      </c>
      <c r="F38">
        <f t="shared" si="1"/>
        <v>21343.522141359008</v>
      </c>
      <c r="G38" t="str">
        <f t="shared" si="2"/>
        <v>535F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143.22580645161301</v>
      </c>
      <c r="E39">
        <f t="shared" si="0"/>
        <v>0.59866288231261355</v>
      </c>
      <c r="F39">
        <f t="shared" si="1"/>
        <v>19616.386664737409</v>
      </c>
      <c r="G39" t="str">
        <f t="shared" si="2"/>
        <v>4CA0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147.0967741935485</v>
      </c>
      <c r="E40">
        <f t="shared" si="0"/>
        <v>0.54322172048041706</v>
      </c>
      <c r="F40">
        <f t="shared" si="1"/>
        <v>17799.746114981826</v>
      </c>
      <c r="G40" t="str">
        <f t="shared" si="2"/>
        <v>4587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150.96774193548399</v>
      </c>
      <c r="E41">
        <f t="shared" si="0"/>
        <v>0.48530196253107949</v>
      </c>
      <c r="F41">
        <f t="shared" si="1"/>
        <v>15901.889406255881</v>
      </c>
      <c r="G41" t="str">
        <f t="shared" si="2"/>
        <v>3E1D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154.83870967741947</v>
      </c>
      <c r="E42">
        <f t="shared" si="0"/>
        <v>0.42516788303563902</v>
      </c>
      <c r="F42">
        <f t="shared" si="1"/>
        <v>13931.476023428784</v>
      </c>
      <c r="G42" t="str">
        <f t="shared" si="2"/>
        <v>366B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158.70967741935496</v>
      </c>
      <c r="E43">
        <f t="shared" si="0"/>
        <v>0.3630938600064727</v>
      </c>
      <c r="F43">
        <f t="shared" si="1"/>
        <v>11897.49651083209</v>
      </c>
      <c r="G43" t="str">
        <f t="shared" si="2"/>
        <v>2E79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162.58064516129045</v>
      </c>
      <c r="E44">
        <f t="shared" si="0"/>
        <v>0.29936312297335588</v>
      </c>
      <c r="F44">
        <f t="shared" si="1"/>
        <v>9809.2314504679525</v>
      </c>
      <c r="G44" t="str">
        <f t="shared" si="2"/>
        <v>2651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166.45161290322594</v>
      </c>
      <c r="E45">
        <f t="shared" si="0"/>
        <v>0.23426646067207993</v>
      </c>
      <c r="F45">
        <f t="shared" si="1"/>
        <v>7676.2091168420429</v>
      </c>
      <c r="G45" t="str">
        <f t="shared" si="2"/>
        <v>1DFC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170.32258064516142</v>
      </c>
      <c r="E46">
        <f t="shared" si="0"/>
        <v>0.1681008942421458</v>
      </c>
      <c r="F46">
        <f t="shared" si="1"/>
        <v>5508.1620016323914</v>
      </c>
      <c r="G46" t="str">
        <f t="shared" si="2"/>
        <v>1584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174.19354838709691</v>
      </c>
      <c r="E47">
        <f t="shared" si="0"/>
        <v>0.10116832198743007</v>
      </c>
      <c r="F47">
        <f t="shared" si="1"/>
        <v>3314.982406562121</v>
      </c>
      <c r="G47" t="str">
        <f t="shared" si="2"/>
        <v>0CF2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178.0645161290324</v>
      </c>
      <c r="E48">
        <f t="shared" si="0"/>
        <v>3.3774141883465912E-2</v>
      </c>
      <c r="F48">
        <f t="shared" si="1"/>
        <v>1106.6773070955276</v>
      </c>
      <c r="G48" t="str">
        <f t="shared" si="2"/>
        <v>0452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181.93548387096789</v>
      </c>
      <c r="E49">
        <f t="shared" si="0"/>
        <v>-3.3774141883470547E-2</v>
      </c>
      <c r="F49">
        <f t="shared" si="1"/>
        <v>64427.322692904323</v>
      </c>
      <c r="G49" t="str">
        <f t="shared" si="2"/>
        <v>FBAB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185.80645161290337</v>
      </c>
      <c r="E50">
        <f t="shared" si="0"/>
        <v>-0.1011683219874347</v>
      </c>
      <c r="F50">
        <f t="shared" si="1"/>
        <v>62219.017593437726</v>
      </c>
      <c r="G50" t="str">
        <f t="shared" si="2"/>
        <v>F30B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189.67741935483886</v>
      </c>
      <c r="E51">
        <f t="shared" si="0"/>
        <v>-0.1681008942421508</v>
      </c>
      <c r="F51">
        <f t="shared" si="1"/>
        <v>60025.837998367446</v>
      </c>
      <c r="G51" t="str">
        <f t="shared" si="2"/>
        <v>EA79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193.54838709677435</v>
      </c>
      <c r="E52">
        <f t="shared" si="0"/>
        <v>-0.23426646067208487</v>
      </c>
      <c r="F52">
        <f t="shared" si="1"/>
        <v>57857.790883157795</v>
      </c>
      <c r="G52" t="str">
        <f t="shared" si="2"/>
        <v>E201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197.41935483870984</v>
      </c>
      <c r="E53">
        <f t="shared" si="0"/>
        <v>-0.29936312297336076</v>
      </c>
      <c r="F53">
        <f t="shared" si="1"/>
        <v>55724.768549531887</v>
      </c>
      <c r="G53" t="str">
        <f t="shared" si="2"/>
        <v>D9AC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201.29032258064532</v>
      </c>
      <c r="E54">
        <f t="shared" si="0"/>
        <v>-0.36309386000647698</v>
      </c>
      <c r="F54">
        <f t="shared" si="1"/>
        <v>53636.503489167771</v>
      </c>
      <c r="G54" t="str">
        <f t="shared" si="2"/>
        <v>D184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205.16129032258081</v>
      </c>
      <c r="E55">
        <f t="shared" si="0"/>
        <v>-0.42516788303564323</v>
      </c>
      <c r="F55">
        <f t="shared" si="1"/>
        <v>51602.523976571079</v>
      </c>
      <c r="G55" t="str">
        <f t="shared" si="2"/>
        <v>C992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209.0322580645163</v>
      </c>
      <c r="E56">
        <f t="shared" si="0"/>
        <v>-0.48530196253108354</v>
      </c>
      <c r="F56">
        <f t="shared" si="1"/>
        <v>49632.110593743986</v>
      </c>
      <c r="G56" t="str">
        <f t="shared" si="2"/>
        <v>C1E0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212.90322580645179</v>
      </c>
      <c r="E57">
        <f t="shared" si="0"/>
        <v>-0.54322172048042128</v>
      </c>
      <c r="F57">
        <f t="shared" si="1"/>
        <v>47734.253885018035</v>
      </c>
      <c r="G57" t="str">
        <f t="shared" si="2"/>
        <v>BA76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216.77419354838727</v>
      </c>
      <c r="E58">
        <f t="shared" si="0"/>
        <v>-0.59866288231261755</v>
      </c>
      <c r="F58">
        <f t="shared" si="1"/>
        <v>45917.61333526246</v>
      </c>
      <c r="G58" t="str">
        <f t="shared" si="2"/>
        <v>B35D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220.64516129032276</v>
      </c>
      <c r="E59">
        <f t="shared" si="0"/>
        <v>-0.6513724827222247</v>
      </c>
      <c r="F59">
        <f t="shared" si="1"/>
        <v>44190.477858640865</v>
      </c>
      <c r="G59" t="str">
        <f t="shared" si="2"/>
        <v>AC9E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224.51612903225825</v>
      </c>
      <c r="E60">
        <f t="shared" si="0"/>
        <v>-0.70111001989205479</v>
      </c>
      <c r="F60">
        <f t="shared" si="1"/>
        <v>42560.727978197043</v>
      </c>
      <c r="G60" t="str">
        <f t="shared" si="2"/>
        <v>A640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228.38709677419374</v>
      </c>
      <c r="E61">
        <f t="shared" si="0"/>
        <v>-0.74764855284781107</v>
      </c>
      <c r="F61">
        <f t="shared" si="1"/>
        <v>41035.799868835777</v>
      </c>
      <c r="G61" t="str">
        <f t="shared" si="2"/>
        <v>A04B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232.25806451612922</v>
      </c>
      <c r="E62">
        <f t="shared" si="0"/>
        <v>-0.79077573693770087</v>
      </c>
      <c r="F62">
        <f t="shared" si="1"/>
        <v>39622.651427762357</v>
      </c>
      <c r="G62" t="str">
        <f t="shared" si="2"/>
        <v>9AC6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236.12903225806471</v>
      </c>
      <c r="E63">
        <f t="shared" si="0"/>
        <v>-0.83029479271237827</v>
      </c>
      <c r="F63">
        <f t="shared" si="1"/>
        <v>38327.730527193504</v>
      </c>
      <c r="G63" t="str">
        <f t="shared" si="2"/>
        <v>95B7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240.0000000000002</v>
      </c>
      <c r="E64">
        <f t="shared" si="0"/>
        <v>-0.86602540378444015</v>
      </c>
      <c r="F64">
        <f t="shared" si="1"/>
        <v>37156.945594195247</v>
      </c>
      <c r="G64" t="str">
        <f t="shared" si="2"/>
        <v>9124</v>
      </c>
      <c r="H64" t="str">
        <f t="shared" si="3"/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243.87096774193569</v>
      </c>
      <c r="E65">
        <f t="shared" si="0"/>
        <v>-0.89780453957074324</v>
      </c>
      <c r="F65">
        <f t="shared" si="1"/>
        <v>36115.638651885456</v>
      </c>
      <c r="G65" t="str">
        <f t="shared" si="2"/>
        <v>8D13</v>
      </c>
      <c r="H65" t="str">
        <f t="shared" si="3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247.74193548387117</v>
      </c>
      <c r="E66">
        <f t="shared" si="0"/>
        <v>-0.92548719916356081</v>
      </c>
      <c r="F66">
        <f t="shared" si="1"/>
        <v>35208.560945007601</v>
      </c>
      <c r="G66" t="str">
        <f t="shared" si="2"/>
        <v>8988</v>
      </c>
      <c r="H66" t="str">
        <f t="shared" si="3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251.61290322580666</v>
      </c>
      <c r="E67">
        <f t="shared" ref="E67:E90" si="7">SIN(RADIANS(D67))</f>
        <v>-0.94894707293647029</v>
      </c>
      <c r="F67">
        <f t="shared" ref="F67:F90" si="8">IF(E67&gt;=0, E67*32767, E67*32767+32767*2)</f>
        <v>34439.851261090676</v>
      </c>
      <c r="G67" t="str">
        <f t="shared" ref="G67:G75" si="9">DEC2HEX(F67,4)</f>
        <v>8687</v>
      </c>
      <c r="H67" t="str">
        <f t="shared" ref="H67:H90" si="10">DEC2BIN(A67, 7)</f>
        <v>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D67+360/93</f>
        <v>255.48387096774215</v>
      </c>
      <c r="E68">
        <f t="shared" si="7"/>
        <v>-0.96807711886620518</v>
      </c>
      <c r="F68">
        <f t="shared" si="8"/>
        <v>33813.017046111054</v>
      </c>
      <c r="G68" t="str">
        <f t="shared" si="9"/>
        <v>8415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259.35483870967761</v>
      </c>
      <c r="E69">
        <f t="shared" si="7"/>
        <v>-0.98279005094085858</v>
      </c>
      <c r="F69">
        <f t="shared" si="8"/>
        <v>33330.918400820883</v>
      </c>
      <c r="G69" t="str">
        <f t="shared" si="9"/>
        <v>8232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263.2258064516131</v>
      </c>
      <c r="E70">
        <f t="shared" si="7"/>
        <v>-0.99301873742593394</v>
      </c>
      <c r="F70">
        <f t="shared" si="8"/>
        <v>32995.755030764427</v>
      </c>
      <c r="G70" t="str">
        <f t="shared" si="9"/>
        <v>80E3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267.09677419354858</v>
      </c>
      <c r="E71">
        <f t="shared" si="7"/>
        <v>-0.99871650717105298</v>
      </c>
      <c r="F71">
        <f t="shared" si="8"/>
        <v>32809.056209526112</v>
      </c>
      <c r="G71" t="str">
        <f t="shared" si="9"/>
        <v>8029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270.96774193548407</v>
      </c>
      <c r="E72">
        <f t="shared" si="7"/>
        <v>-0.99985736255970981</v>
      </c>
      <c r="F72">
        <f t="shared" si="8"/>
        <v>32771.673801005993</v>
      </c>
      <c r="G72" t="str">
        <f t="shared" si="9"/>
        <v>8003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274.83870967741956</v>
      </c>
      <c r="E73">
        <f t="shared" si="7"/>
        <v>-0.99643609813043266</v>
      </c>
      <c r="F73">
        <f t="shared" si="8"/>
        <v>32883.778372560118</v>
      </c>
      <c r="G73" t="str">
        <f t="shared" si="9"/>
        <v>8073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278.70967741935505</v>
      </c>
      <c r="E74">
        <f t="shared" si="7"/>
        <v>-0.98846832432811083</v>
      </c>
      <c r="F74">
        <f t="shared" si="8"/>
        <v>33144.858416740797</v>
      </c>
      <c r="G74" t="str">
        <f t="shared" si="9"/>
        <v>8178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282.58064516129053</v>
      </c>
      <c r="E75">
        <f t="shared" si="7"/>
        <v>-0.97599039627711459</v>
      </c>
      <c r="F75">
        <f t="shared" si="8"/>
        <v>33553.722685187786</v>
      </c>
      <c r="G75" t="str">
        <f t="shared" si="9"/>
        <v>8311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286.45161290322602</v>
      </c>
      <c r="E76">
        <f t="shared" ref="E76:E139" si="14">SIN(RADIANS(D76))</f>
        <v>-0.95905924790120101</v>
      </c>
      <c r="F76">
        <f t="shared" ref="F76:F139" si="15">IF(E76&gt;=0, E76*32767, E76*32767+32767*2)</f>
        <v>34108.505624021345</v>
      </c>
      <c r="G76" t="str">
        <f t="shared" ref="G76:G139" si="16">DEC2HEX(F76,4)</f>
        <v>853C</v>
      </c>
      <c r="H76" t="str">
        <f t="shared" ref="H76:H139" si="17">DEC2BIN(A76, 7)</f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290.32258064516151</v>
      </c>
      <c r="E77">
        <f t="shared" si="14"/>
        <v>-0.9377521321470792</v>
      </c>
      <c r="F77">
        <f t="shared" si="15"/>
        <v>34806.675885936653</v>
      </c>
      <c r="G77" t="str">
        <f t="shared" si="16"/>
        <v>87F6</v>
      </c>
      <c r="H77" t="str">
        <f t="shared" si="17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294.193548387097</v>
      </c>
      <c r="E78">
        <f t="shared" si="14"/>
        <v>-0.91216626849693172</v>
      </c>
      <c r="F78">
        <f t="shared" si="15"/>
        <v>35645.047880161037</v>
      </c>
      <c r="G78" t="str">
        <f t="shared" si="16"/>
        <v>8B3D</v>
      </c>
      <c r="H78" t="str">
        <f t="shared" si="17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298.06451612903248</v>
      </c>
      <c r="E79">
        <f t="shared" si="14"/>
        <v>-0.88241839937821731</v>
      </c>
      <c r="F79">
        <f t="shared" si="15"/>
        <v>36619.796307573954</v>
      </c>
      <c r="G79" t="str">
        <f t="shared" si="16"/>
        <v>8F0B</v>
      </c>
      <c r="H79" t="str">
        <f t="shared" si="17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301.93548387096797</v>
      </c>
      <c r="E80">
        <f t="shared" si="14"/>
        <v>-0.84864425749474914</v>
      </c>
      <c r="F80">
        <f t="shared" si="15"/>
        <v>37726.47361466955</v>
      </c>
      <c r="G80" t="str">
        <f t="shared" si="16"/>
        <v>935E</v>
      </c>
      <c r="H80" t="str">
        <f t="shared" si="17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305.80645161290346</v>
      </c>
      <c r="E81">
        <f t="shared" si="14"/>
        <v>-0.81099794650949875</v>
      </c>
      <c r="F81">
        <f t="shared" si="15"/>
        <v>38960.030286723253</v>
      </c>
      <c r="G81" t="str">
        <f t="shared" si="16"/>
        <v>9830</v>
      </c>
      <c r="H81" t="str">
        <f t="shared" si="17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309.67741935483895</v>
      </c>
      <c r="E82">
        <f t="shared" si="14"/>
        <v>-0.76965123790492984</v>
      </c>
      <c r="F82">
        <f t="shared" si="15"/>
        <v>40314.837887569163</v>
      </c>
      <c r="G82" t="str">
        <f t="shared" si="16"/>
        <v>9D7A</v>
      </c>
      <c r="H82" t="str">
        <f t="shared" si="17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313.54838709677443</v>
      </c>
      <c r="E83">
        <f t="shared" si="14"/>
        <v>-0.724792787229117</v>
      </c>
      <c r="F83">
        <f t="shared" si="15"/>
        <v>41784.714740863521</v>
      </c>
      <c r="G83" t="str">
        <f t="shared" si="16"/>
        <v>A338</v>
      </c>
      <c r="H83" t="str">
        <f t="shared" si="17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317.41935483870992</v>
      </c>
      <c r="E84">
        <f t="shared" si="14"/>
        <v>-0.67662727330375438</v>
      </c>
      <c r="F84">
        <f t="shared" si="15"/>
        <v>43362.954135655877</v>
      </c>
      <c r="G84" t="str">
        <f t="shared" si="16"/>
        <v>A962</v>
      </c>
      <c r="H84" t="str">
        <f t="shared" si="17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321.29032258064541</v>
      </c>
      <c r="E85">
        <f t="shared" si="14"/>
        <v>-0.62537446432163324</v>
      </c>
      <c r="F85">
        <f t="shared" si="15"/>
        <v>45042.354927573047</v>
      </c>
      <c r="G85" t="str">
        <f t="shared" si="16"/>
        <v>AFF2</v>
      </c>
      <c r="H85" t="str">
        <f t="shared" si="17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325.1612903225809</v>
      </c>
      <c r="E86">
        <f t="shared" si="14"/>
        <v>-0.57126821509478876</v>
      </c>
      <c r="F86">
        <f t="shared" si="15"/>
        <v>46815.254395989061</v>
      </c>
      <c r="G86" t="str">
        <f t="shared" si="16"/>
        <v>B6DF</v>
      </c>
      <c r="H86" t="str">
        <f t="shared" si="17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329.03225806451638</v>
      </c>
      <c r="E87">
        <f t="shared" si="14"/>
        <v>-0.51455540002862532</v>
      </c>
      <c r="F87">
        <f t="shared" si="15"/>
        <v>48673.563207262036</v>
      </c>
      <c r="G87" t="str">
        <f t="shared" si="16"/>
        <v>BE21</v>
      </c>
      <c r="H87" t="str">
        <f t="shared" si="17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332.90322580645187</v>
      </c>
      <c r="E88">
        <f t="shared" si="14"/>
        <v>-0.45549478669062993</v>
      </c>
      <c r="F88">
        <f t="shared" si="15"/>
        <v>50608.802324508128</v>
      </c>
      <c r="G88" t="str">
        <f t="shared" si="16"/>
        <v>C5B0</v>
      </c>
      <c r="H88" t="str">
        <f t="shared" si="17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336.77419354838736</v>
      </c>
      <c r="E89">
        <f t="shared" si="14"/>
        <v>-0.39435585511331467</v>
      </c>
      <c r="F89">
        <f t="shared" si="15"/>
        <v>52612.141695502018</v>
      </c>
      <c r="G89" t="str">
        <f t="shared" si="16"/>
        <v>CD84</v>
      </c>
      <c r="H89" t="str">
        <f t="shared" si="17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340.64516129032285</v>
      </c>
      <c r="E90">
        <f t="shared" si="14"/>
        <v>-0.33141756821863122</v>
      </c>
      <c r="F90">
        <f t="shared" si="15"/>
        <v>54674.440542180113</v>
      </c>
      <c r="G90" t="str">
        <f t="shared" si="16"/>
        <v>D592</v>
      </c>
      <c r="H90" t="str">
        <f t="shared" si="17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344.51612903225833</v>
      </c>
      <c r="E91">
        <f t="shared" si="14"/>
        <v>-0.26696709897414728</v>
      </c>
      <c r="F91">
        <f t="shared" si="15"/>
        <v>56786.289067914113</v>
      </c>
      <c r="G91" t="str">
        <f t="shared" si="16"/>
        <v>DDD2</v>
      </c>
      <c r="H91" t="str">
        <f t="shared" si="17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348.38709677419382</v>
      </c>
      <c r="E92">
        <f t="shared" si="14"/>
        <v>-0.20129852008865592</v>
      </c>
      <c r="F92">
        <f t="shared" si="15"/>
        <v>58938.051392255009</v>
      </c>
      <c r="G92" t="str">
        <f t="shared" si="16"/>
        <v>E63A</v>
      </c>
      <c r="H92" t="str">
        <f t="shared" si="17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352.25806451612931</v>
      </c>
      <c r="E93">
        <f t="shared" si="14"/>
        <v>-0.1347114622258562</v>
      </c>
      <c r="F93">
        <f t="shared" si="15"/>
        <v>61119.909517245367</v>
      </c>
      <c r="G93" t="str">
        <f t="shared" si="16"/>
        <v>EEBF</v>
      </c>
      <c r="H93" t="str">
        <f t="shared" si="17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356.1290322580648</v>
      </c>
      <c r="E94">
        <f t="shared" si="14"/>
        <v>-6.7509746858360808E-2</v>
      </c>
      <c r="F94">
        <f t="shared" si="15"/>
        <v>63321.90812469209</v>
      </c>
      <c r="G94" t="str">
        <f t="shared" si="16"/>
        <v>F759</v>
      </c>
      <c r="H94" t="str">
        <f t="shared" si="17"/>
        <v>1011100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abSelected="1" workbookViewId="0">
      <selection activeCell="N8" sqref="M7:N8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D2+360/248</f>
        <v>1.4516129032258065</v>
      </c>
      <c r="E3">
        <f t="shared" ref="E3:E66" si="0">SIN(RADIANS(D3))</f>
        <v>2.5332714313187926E-2</v>
      </c>
      <c r="F3">
        <f t="shared" ref="F3:F66" si="1">IF(E3&gt;=0, E3*32767, E3*32767+32767*2)</f>
        <v>830.07704990022876</v>
      </c>
      <c r="G3" t="str">
        <f>DEC2HEX(F3, 4)</f>
        <v>033E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D3+360/248</f>
        <v>2.903225806451613</v>
      </c>
      <c r="E4">
        <f t="shared" si="0"/>
        <v>5.0649168838712712E-2</v>
      </c>
      <c r="F4">
        <f t="shared" si="1"/>
        <v>1659.6213153380995</v>
      </c>
      <c r="G4" t="str">
        <f t="shared" ref="G4:G67" si="6">DEC2HEX(F4, 4)</f>
        <v>067B</v>
      </c>
      <c r="H4" t="str">
        <f t="shared" si="2"/>
        <v>0000010</v>
      </c>
      <c r="M4" t="s">
        <v>28</v>
      </c>
      <c r="N4">
        <v>130.81299999999999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4.3548387096774199</v>
      </c>
      <c r="E5">
        <f t="shared" si="0"/>
        <v>7.5933114225246304E-2</v>
      </c>
      <c r="F5">
        <f t="shared" si="1"/>
        <v>2488.1003538186455</v>
      </c>
      <c r="G5" t="str">
        <f t="shared" si="6"/>
        <v>09B8</v>
      </c>
      <c r="H5" t="str">
        <f t="shared" si="2"/>
        <v>0000011</v>
      </c>
      <c r="M5" t="s">
        <v>29</v>
      </c>
      <c r="N5">
        <f>1/N4</f>
        <v>7.6445001643567542E-3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5.806451612903226</v>
      </c>
      <c r="E6">
        <f t="shared" si="0"/>
        <v>0.10116832198743217</v>
      </c>
      <c r="F6">
        <f t="shared" si="1"/>
        <v>3314.9824065621897</v>
      </c>
      <c r="G6" t="str">
        <f t="shared" si="6"/>
        <v>0CF2</v>
      </c>
      <c r="H6" t="str">
        <f t="shared" si="2"/>
        <v>0000100</v>
      </c>
      <c r="M6" t="s">
        <v>30</v>
      </c>
      <c r="N6">
        <f>N5*1000</f>
        <v>7.6445001643567538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7.258064516129032</v>
      </c>
      <c r="E7">
        <f t="shared" si="0"/>
        <v>0.1263385949221292</v>
      </c>
      <c r="F7">
        <f t="shared" si="1"/>
        <v>4139.7367398134074</v>
      </c>
      <c r="G7" t="str">
        <f t="shared" si="6"/>
        <v>102B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8.7096774193548381</v>
      </c>
      <c r="E8">
        <f t="shared" si="0"/>
        <v>0.15142777750457664</v>
      </c>
      <c r="F8">
        <f t="shared" si="1"/>
        <v>4961.8339854924625</v>
      </c>
      <c r="G8" t="str">
        <f t="shared" si="6"/>
        <v>1361</v>
      </c>
      <c r="H8" t="str">
        <f t="shared" si="2"/>
        <v>0000110</v>
      </c>
      <c r="M8" s="1" t="s">
        <v>44</v>
      </c>
      <c r="N8">
        <v>248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10.161290322580644</v>
      </c>
      <c r="E9">
        <f t="shared" si="0"/>
        <v>0.17641976625780842</v>
      </c>
      <c r="F9">
        <f t="shared" si="1"/>
        <v>5780.7464809696085</v>
      </c>
      <c r="G9" t="str">
        <f t="shared" si="6"/>
        <v>1694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11.61290322580645</v>
      </c>
      <c r="E10">
        <f t="shared" si="0"/>
        <v>0.20129852008866003</v>
      </c>
      <c r="F10">
        <f t="shared" si="1"/>
        <v>6595.9486077451229</v>
      </c>
      <c r="G10" t="str">
        <f t="shared" si="6"/>
        <v>19C3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13.064516129032256</v>
      </c>
      <c r="E11">
        <f t="shared" si="0"/>
        <v>0.2260480705837348</v>
      </c>
      <c r="F11">
        <f t="shared" si="1"/>
        <v>7406.9171288172383</v>
      </c>
      <c r="G11" t="str">
        <f t="shared" si="6"/>
        <v>1CEE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14.516129032258062</v>
      </c>
      <c r="E12">
        <f t="shared" si="0"/>
        <v>0.25065253225872047</v>
      </c>
      <c r="F12">
        <f t="shared" si="1"/>
        <v>8213.1315245214937</v>
      </c>
      <c r="G12" t="str">
        <f t="shared" si="6"/>
        <v>2015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15.967741935483868</v>
      </c>
      <c r="E13">
        <f t="shared" si="0"/>
        <v>0.27509611275447804</v>
      </c>
      <c r="F13">
        <f t="shared" si="1"/>
        <v>9014.0743266259815</v>
      </c>
      <c r="G13" t="str">
        <f t="shared" si="6"/>
        <v>2336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17.419354838709676</v>
      </c>
      <c r="E14">
        <f t="shared" si="0"/>
        <v>0.29936312297335788</v>
      </c>
      <c r="F14">
        <f t="shared" si="1"/>
        <v>9809.231450468018</v>
      </c>
      <c r="G14" t="str">
        <f t="shared" si="6"/>
        <v>2651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18.870967741935484</v>
      </c>
      <c r="E15">
        <f t="shared" si="0"/>
        <v>0.3234379871492381</v>
      </c>
      <c r="F15">
        <f t="shared" si="1"/>
        <v>10598.092524919084</v>
      </c>
      <c r="G15" t="str">
        <f t="shared" si="6"/>
        <v>2966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20.322580645161292</v>
      </c>
      <c r="E16">
        <f t="shared" si="0"/>
        <v>0.34730525284482033</v>
      </c>
      <c r="F16">
        <f t="shared" si="1"/>
        <v>11380.151219966228</v>
      </c>
      <c r="G16" t="str">
        <f t="shared" si="6"/>
        <v>2C74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21.7741935483871</v>
      </c>
      <c r="E17">
        <f t="shared" si="0"/>
        <v>0.3709496008697678</v>
      </c>
      <c r="F17">
        <f t="shared" si="1"/>
        <v>12154.905571699681</v>
      </c>
      <c r="G17" t="str">
        <f t="shared" si="6"/>
        <v>2F7A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23.225806451612907</v>
      </c>
      <c r="E18">
        <f t="shared" si="0"/>
        <v>0.39435585511331867</v>
      </c>
      <c r="F18">
        <f t="shared" si="1"/>
        <v>12921.858304498113</v>
      </c>
      <c r="G18" t="str">
        <f t="shared" si="6"/>
        <v>3279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24.677419354838715</v>
      </c>
      <c r="E19">
        <f t="shared" si="0"/>
        <v>0.41750899228506322</v>
      </c>
      <c r="F19">
        <f t="shared" si="1"/>
        <v>13680.517150204667</v>
      </c>
      <c r="G19" t="str">
        <f t="shared" si="6"/>
        <v>3570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26.129032258064523</v>
      </c>
      <c r="E20">
        <f t="shared" si="0"/>
        <v>0.44039415155763445</v>
      </c>
      <c r="F20">
        <f t="shared" si="1"/>
        <v>14430.395164089008</v>
      </c>
      <c r="G20" t="str">
        <f t="shared" si="6"/>
        <v>385E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27.580645161290331</v>
      </c>
      <c r="E21">
        <f t="shared" si="0"/>
        <v>0.46299664410512087</v>
      </c>
      <c r="F21">
        <f t="shared" si="1"/>
        <v>15171.011037392496</v>
      </c>
      <c r="G21" t="str">
        <f t="shared" si="6"/>
        <v>3B43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29.032258064516139</v>
      </c>
      <c r="E22">
        <f t="shared" si="0"/>
        <v>0.48530196253108115</v>
      </c>
      <c r="F22">
        <f t="shared" si="1"/>
        <v>15901.889406255936</v>
      </c>
      <c r="G22" t="str">
        <f t="shared" si="6"/>
        <v>3E1D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30.483870967741947</v>
      </c>
      <c r="E23">
        <f t="shared" si="0"/>
        <v>0.50729579018010751</v>
      </c>
      <c r="F23">
        <f t="shared" si="1"/>
        <v>16622.561156831584</v>
      </c>
      <c r="G23" t="str">
        <f t="shared" si="6"/>
        <v>40EE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31.935483870967754</v>
      </c>
      <c r="E24">
        <f t="shared" si="0"/>
        <v>0.52896401032696261</v>
      </c>
      <c r="F24">
        <f t="shared" si="1"/>
        <v>17332.563726383585</v>
      </c>
      <c r="G24" t="str">
        <f t="shared" si="6"/>
        <v>43B4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33.387096774193559</v>
      </c>
      <c r="E25">
        <f t="shared" si="0"/>
        <v>0.55029271523739143</v>
      </c>
      <c r="F25">
        <f t="shared" si="1"/>
        <v>18031.441400183605</v>
      </c>
      <c r="G25" t="str">
        <f t="shared" si="6"/>
        <v>466F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34.838709677419367</v>
      </c>
      <c r="E26">
        <f t="shared" si="0"/>
        <v>0.57126821509479242</v>
      </c>
      <c r="F26">
        <f t="shared" si="1"/>
        <v>18718.745604011063</v>
      </c>
      <c r="G26" t="str">
        <f t="shared" si="6"/>
        <v>491E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36.290322580645174</v>
      </c>
      <c r="E27">
        <f t="shared" si="0"/>
        <v>0.59187704678701747</v>
      </c>
      <c r="F27">
        <f t="shared" si="1"/>
        <v>19394.035192070201</v>
      </c>
      <c r="G27" t="str">
        <f t="shared" si="6"/>
        <v>4BC2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37.741935483870982</v>
      </c>
      <c r="E28">
        <f t="shared" si="0"/>
        <v>0.61210598254766302</v>
      </c>
      <c r="F28">
        <f t="shared" si="1"/>
        <v>20056.876730139273</v>
      </c>
      <c r="G28" t="str">
        <f t="shared" si="6"/>
        <v>4E58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39.19354838709679</v>
      </c>
      <c r="E29">
        <f t="shared" si="0"/>
        <v>0.63194203844630414</v>
      </c>
      <c r="F29">
        <f t="shared" si="1"/>
        <v>20706.844773770048</v>
      </c>
      <c r="G29" t="str">
        <f t="shared" si="6"/>
        <v>50E2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40.645161290322598</v>
      </c>
      <c r="E30">
        <f t="shared" si="0"/>
        <v>0.65137248272222248</v>
      </c>
      <c r="F30">
        <f t="shared" si="1"/>
        <v>21343.522141359063</v>
      </c>
      <c r="G30" t="str">
        <f t="shared" si="6"/>
        <v>535F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42.096774193548406</v>
      </c>
      <c r="E31">
        <f t="shared" si="0"/>
        <v>0.67038484395627873</v>
      </c>
      <c r="F31">
        <f t="shared" si="1"/>
        <v>21966.500181915384</v>
      </c>
      <c r="G31" t="str">
        <f t="shared" si="6"/>
        <v>55CE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43.548387096774213</v>
      </c>
      <c r="E32">
        <f t="shared" si="0"/>
        <v>0.68896691907568675</v>
      </c>
      <c r="F32">
        <f t="shared" si="1"/>
        <v>22575.379037353028</v>
      </c>
      <c r="G32" t="str">
        <f t="shared" si="6"/>
        <v>582F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45.000000000000021</v>
      </c>
      <c r="E33">
        <f t="shared" si="0"/>
        <v>0.70710678118654779</v>
      </c>
      <c r="F33">
        <f t="shared" si="1"/>
        <v>23169.767899139613</v>
      </c>
      <c r="G33" t="str">
        <f t="shared" si="6"/>
        <v>5A81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46.451612903225829</v>
      </c>
      <c r="E34">
        <f t="shared" si="0"/>
        <v>0.72479278722912022</v>
      </c>
      <c r="F34">
        <f t="shared" si="1"/>
        <v>23749.285259136581</v>
      </c>
      <c r="G34" t="str">
        <f t="shared" si="6"/>
        <v>5CC5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47.903225806451637</v>
      </c>
      <c r="E35">
        <f t="shared" si="0"/>
        <v>0.74201358545091101</v>
      </c>
      <c r="F35">
        <f t="shared" si="1"/>
        <v>24313.55915447</v>
      </c>
      <c r="G35" t="str">
        <f t="shared" si="6"/>
        <v>5EF9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49.354838709677445</v>
      </c>
      <c r="E36">
        <f t="shared" si="0"/>
        <v>0.75875812269279119</v>
      </c>
      <c r="F36">
        <f t="shared" si="1"/>
        <v>24862.227406274687</v>
      </c>
      <c r="G36" t="str">
        <f t="shared" si="6"/>
        <v>611E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50.806451612903253</v>
      </c>
      <c r="E37">
        <f t="shared" si="0"/>
        <v>0.77501565148345908</v>
      </c>
      <c r="F37">
        <f t="shared" si="1"/>
        <v>25394.937852158502</v>
      </c>
      <c r="G37" t="str">
        <f t="shared" si="6"/>
        <v>6332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52.25806451612906</v>
      </c>
      <c r="E38">
        <f t="shared" si="0"/>
        <v>0.79077573693769887</v>
      </c>
      <c r="F38">
        <f t="shared" si="1"/>
        <v>25911.348572237577</v>
      </c>
      <c r="G38" t="str">
        <f t="shared" si="6"/>
        <v>6537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53.709677419354868</v>
      </c>
      <c r="E39">
        <f t="shared" si="0"/>
        <v>0.80602826345400536</v>
      </c>
      <c r="F39">
        <f t="shared" si="1"/>
        <v>26411.128108597393</v>
      </c>
      <c r="G39" t="str">
        <f t="shared" si="6"/>
        <v>672B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55.161290322580676</v>
      </c>
      <c r="E40">
        <f t="shared" si="0"/>
        <v>0.82076344120727662</v>
      </c>
      <c r="F40">
        <f t="shared" si="1"/>
        <v>26893.955678038834</v>
      </c>
      <c r="G40" t="str">
        <f t="shared" si="6"/>
        <v>690D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56.612903225806484</v>
      </c>
      <c r="E41">
        <f t="shared" si="0"/>
        <v>0.8349718124324077</v>
      </c>
      <c r="F41">
        <f t="shared" si="1"/>
        <v>27359.521377972702</v>
      </c>
      <c r="G41" t="str">
        <f t="shared" si="6"/>
        <v>6ADF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58.064516129032292</v>
      </c>
      <c r="E42">
        <f t="shared" si="0"/>
        <v>0.84864425749475125</v>
      </c>
      <c r="F42">
        <f t="shared" si="1"/>
        <v>27807.526385330515</v>
      </c>
      <c r="G42" t="str">
        <f t="shared" si="6"/>
        <v>6C9F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59.5161290322581</v>
      </c>
      <c r="E43">
        <f t="shared" si="0"/>
        <v>0.86177200074354998</v>
      </c>
      <c r="F43">
        <f t="shared" si="1"/>
        <v>28237.683148363903</v>
      </c>
      <c r="G43" t="str">
        <f t="shared" si="6"/>
        <v>6E4D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60.967741935483907</v>
      </c>
      <c r="E44">
        <f t="shared" si="0"/>
        <v>0.87434661614458242</v>
      </c>
      <c r="F44">
        <f t="shared" si="1"/>
        <v>28649.715571209534</v>
      </c>
      <c r="G44" t="str">
        <f t="shared" si="6"/>
        <v>6FE9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62.419354838709715</v>
      </c>
      <c r="E45">
        <f t="shared" si="0"/>
        <v>0.88636003268840857</v>
      </c>
      <c r="F45">
        <f t="shared" si="1"/>
        <v>29043.359191101084</v>
      </c>
      <c r="G45" t="str">
        <f t="shared" si="6"/>
        <v>7173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63.870967741935523</v>
      </c>
      <c r="E46">
        <f t="shared" si="0"/>
        <v>0.89780453957074191</v>
      </c>
      <c r="F46">
        <f t="shared" si="1"/>
        <v>29418.3613481145</v>
      </c>
      <c r="G46" t="str">
        <f t="shared" si="6"/>
        <v>72EA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65.322580645161324</v>
      </c>
      <c r="E47">
        <f t="shared" si="0"/>
        <v>0.90867279114162514</v>
      </c>
      <c r="F47">
        <f t="shared" si="1"/>
        <v>29774.481347337631</v>
      </c>
      <c r="G47" t="str">
        <f t="shared" si="6"/>
        <v>744E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66.774193548387132</v>
      </c>
      <c r="E48">
        <f t="shared" si="0"/>
        <v>0.91895781162023094</v>
      </c>
      <c r="F48">
        <f t="shared" si="1"/>
        <v>30111.490613360107</v>
      </c>
      <c r="G48" t="str">
        <f t="shared" si="6"/>
        <v>759F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68.225806451612939</v>
      </c>
      <c r="E49">
        <f t="shared" si="0"/>
        <v>0.92865299957226244</v>
      </c>
      <c r="F49">
        <f t="shared" si="1"/>
        <v>30429.172836984322</v>
      </c>
      <c r="G49" t="str">
        <f t="shared" si="6"/>
        <v>76DD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69.677419354838747</v>
      </c>
      <c r="E50">
        <f t="shared" si="0"/>
        <v>0.93775213214708064</v>
      </c>
      <c r="F50">
        <f t="shared" si="1"/>
        <v>30727.324114063391</v>
      </c>
      <c r="G50" t="str">
        <f t="shared" si="6"/>
        <v>7807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71.129032258064555</v>
      </c>
      <c r="E51">
        <f t="shared" si="0"/>
        <v>0.94624936907183699</v>
      </c>
      <c r="F51">
        <f t="shared" si="1"/>
        <v>31005.753076376881</v>
      </c>
      <c r="G51" t="str">
        <f t="shared" si="6"/>
        <v>791D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72.580645161290363</v>
      </c>
      <c r="E52">
        <f t="shared" si="0"/>
        <v>0.95413925640004904</v>
      </c>
      <c r="F52">
        <f t="shared" si="1"/>
        <v>31264.281014460408</v>
      </c>
      <c r="G52" t="str">
        <f t="shared" si="6"/>
        <v>7A20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74.032258064516171</v>
      </c>
      <c r="E53">
        <f t="shared" si="0"/>
        <v>0.96141673001221273</v>
      </c>
      <c r="F53">
        <f t="shared" si="1"/>
        <v>31502.741992310173</v>
      </c>
      <c r="G53" t="str">
        <f t="shared" si="6"/>
        <v>7B0E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75.483870967741979</v>
      </c>
      <c r="E54">
        <f t="shared" si="0"/>
        <v>0.96807711886620451</v>
      </c>
      <c r="F54">
        <f t="shared" si="1"/>
        <v>31720.982953888924</v>
      </c>
      <c r="G54" t="str">
        <f t="shared" si="6"/>
        <v>7BE8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76.935483870967786</v>
      </c>
      <c r="E55">
        <f t="shared" si="0"/>
        <v>0.97411614799538726</v>
      </c>
      <c r="F55">
        <f t="shared" si="1"/>
        <v>31918.863821364856</v>
      </c>
      <c r="G55" t="str">
        <f t="shared" si="6"/>
        <v>7CAE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78.387096774193594</v>
      </c>
      <c r="E56">
        <f t="shared" si="0"/>
        <v>0.97952994125249471</v>
      </c>
      <c r="F56">
        <f t="shared" si="1"/>
        <v>32096.257585020496</v>
      </c>
      <c r="G56" t="str">
        <f t="shared" si="6"/>
        <v>7D60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79.838709677419402</v>
      </c>
      <c r="E57">
        <f t="shared" si="0"/>
        <v>0.98431502379753433</v>
      </c>
      <c r="F57">
        <f t="shared" si="1"/>
        <v>32253.050384773807</v>
      </c>
      <c r="G57" t="str">
        <f t="shared" si="6"/>
        <v>7DFD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81.29032258064521</v>
      </c>
      <c r="E58">
        <f t="shared" si="0"/>
        <v>0.98846832432811149</v>
      </c>
      <c r="F58">
        <f t="shared" si="1"/>
        <v>32389.141583259228</v>
      </c>
      <c r="G58" t="str">
        <f t="shared" si="6"/>
        <v>7E85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82.741935483871018</v>
      </c>
      <c r="E59">
        <f t="shared" si="0"/>
        <v>0.99198717705074313</v>
      </c>
      <c r="F59">
        <f t="shared" si="1"/>
        <v>32504.4438304217</v>
      </c>
      <c r="G59" t="str">
        <f t="shared" si="6"/>
        <v>7EF8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84.193548387096826</v>
      </c>
      <c r="E60">
        <f t="shared" si="0"/>
        <v>0.99486932339189527</v>
      </c>
      <c r="F60">
        <f t="shared" si="1"/>
        <v>32598.883119582231</v>
      </c>
      <c r="G60" t="str">
        <f t="shared" si="6"/>
        <v>7F56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85.645161290322633</v>
      </c>
      <c r="E61">
        <f t="shared" si="0"/>
        <v>0.99711291344764752</v>
      </c>
      <c r="F61">
        <f t="shared" si="1"/>
        <v>32672.398834939067</v>
      </c>
      <c r="G61" t="str">
        <f t="shared" si="6"/>
        <v>7FA0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87.096774193548441</v>
      </c>
      <c r="E62">
        <f t="shared" si="0"/>
        <v>0.99871650717105287</v>
      </c>
      <c r="F62">
        <f t="shared" si="1"/>
        <v>32724.943790473888</v>
      </c>
      <c r="G62" t="str">
        <f t="shared" si="6"/>
        <v>7FD4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88.548387096774249</v>
      </c>
      <c r="E63">
        <f t="shared" si="0"/>
        <v>0.99967907529643052</v>
      </c>
      <c r="F63">
        <f t="shared" si="1"/>
        <v>32756.48426023814</v>
      </c>
      <c r="G63" t="str">
        <f t="shared" si="6"/>
        <v>7FF4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90.000000000000057</v>
      </c>
      <c r="E64">
        <f t="shared" si="0"/>
        <v>1</v>
      </c>
      <c r="F64">
        <f t="shared" si="1"/>
        <v>32767</v>
      </c>
      <c r="G64" t="str">
        <f t="shared" si="6"/>
        <v>7FFF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91.451612903225865</v>
      </c>
      <c r="E65">
        <f t="shared" si="0"/>
        <v>0.99967907529643052</v>
      </c>
      <c r="F65">
        <f t="shared" si="1"/>
        <v>32756.48426023814</v>
      </c>
      <c r="G65" t="str">
        <f t="shared" si="6"/>
        <v>7FF4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92.903225806451672</v>
      </c>
      <c r="E66">
        <f t="shared" si="0"/>
        <v>0.99871650717105276</v>
      </c>
      <c r="F66">
        <f t="shared" si="1"/>
        <v>32724.943790473884</v>
      </c>
      <c r="G66" t="str">
        <f t="shared" si="6"/>
        <v>7FD4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94.35483870967748</v>
      </c>
      <c r="E67">
        <f t="shared" ref="E67:E75" si="7">SIN(RADIANS(D67))</f>
        <v>0.99711291344764741</v>
      </c>
      <c r="F67">
        <f t="shared" ref="F67:F75" si="8">IF(E67&gt;=0, E67*32767, E67*32767+32767*2)</f>
        <v>32672.398834939064</v>
      </c>
      <c r="G67" t="str">
        <f t="shared" si="6"/>
        <v>7FA0</v>
      </c>
      <c r="H67" t="str">
        <f t="shared" ref="H67:H75" si="9">DEC2BIN(A67,7)</f>
        <v>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D67+360/248</f>
        <v>95.806451612903288</v>
      </c>
      <c r="E68">
        <f t="shared" si="7"/>
        <v>0.99486932339189504</v>
      </c>
      <c r="F68">
        <f t="shared" si="8"/>
        <v>32598.883119582224</v>
      </c>
      <c r="G68" t="str">
        <f t="shared" ref="G68:G75" si="13">DEC2HEX(F68, 4)</f>
        <v>7F56</v>
      </c>
      <c r="H68" t="str">
        <f t="shared" si="9"/>
        <v>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97.258064516129096</v>
      </c>
      <c r="E69">
        <f t="shared" si="7"/>
        <v>0.99198717705074291</v>
      </c>
      <c r="F69">
        <f t="shared" si="8"/>
        <v>32504.443830421693</v>
      </c>
      <c r="G69" t="str">
        <f t="shared" si="13"/>
        <v>7EF8</v>
      </c>
      <c r="H69" t="str">
        <f t="shared" si="9"/>
        <v>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98.709677419354904</v>
      </c>
      <c r="E70">
        <f t="shared" si="7"/>
        <v>0.98846832432811127</v>
      </c>
      <c r="F70">
        <f t="shared" si="8"/>
        <v>32389.141583259221</v>
      </c>
      <c r="G70" t="str">
        <f t="shared" si="13"/>
        <v>7E85</v>
      </c>
      <c r="H70" t="str">
        <f t="shared" si="9"/>
        <v>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100.16129032258071</v>
      </c>
      <c r="E71">
        <f t="shared" si="7"/>
        <v>0.98431502379753399</v>
      </c>
      <c r="F71">
        <f t="shared" si="8"/>
        <v>32253.050384773796</v>
      </c>
      <c r="G71" t="str">
        <f t="shared" si="13"/>
        <v>7DFD</v>
      </c>
      <c r="H71" t="str">
        <f t="shared" si="9"/>
        <v>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101.61290322580652</v>
      </c>
      <c r="E72">
        <f t="shared" si="7"/>
        <v>0.97952994125249426</v>
      </c>
      <c r="F72">
        <f t="shared" si="8"/>
        <v>32096.257585020481</v>
      </c>
      <c r="G72" t="str">
        <f t="shared" si="13"/>
        <v>7D60</v>
      </c>
      <c r="H72" t="str">
        <f t="shared" si="9"/>
        <v>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103.06451612903233</v>
      </c>
      <c r="E73">
        <f t="shared" si="7"/>
        <v>0.97411614799538682</v>
      </c>
      <c r="F73">
        <f t="shared" si="8"/>
        <v>31918.863821364841</v>
      </c>
      <c r="G73" t="str">
        <f t="shared" si="13"/>
        <v>7CAE</v>
      </c>
      <c r="H73" t="str">
        <f t="shared" si="9"/>
        <v>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104.51612903225814</v>
      </c>
      <c r="E74">
        <f t="shared" si="7"/>
        <v>0.96807711886620396</v>
      </c>
      <c r="F74">
        <f t="shared" si="8"/>
        <v>31720.982953888906</v>
      </c>
      <c r="G74" t="str">
        <f t="shared" si="13"/>
        <v>7BE8</v>
      </c>
      <c r="H74" t="str">
        <f t="shared" si="9"/>
        <v>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105.96774193548394</v>
      </c>
      <c r="E75">
        <f t="shared" si="7"/>
        <v>0.96141673001221217</v>
      </c>
      <c r="F75">
        <f t="shared" si="8"/>
        <v>31502.741992310155</v>
      </c>
      <c r="G75" t="str">
        <f t="shared" si="13"/>
        <v>7B0E</v>
      </c>
      <c r="H75" t="str">
        <f t="shared" si="9"/>
        <v>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107.41935483870975</v>
      </c>
      <c r="E76">
        <f t="shared" ref="E76:E139" si="14">SIN(RADIANS(D76))</f>
        <v>0.95413925640004849</v>
      </c>
      <c r="F76">
        <f t="shared" ref="F76:F139" si="15">IF(E76&gt;=0, E76*32767, E76*32767+32767*2)</f>
        <v>31264.28101446039</v>
      </c>
      <c r="G76" t="str">
        <f t="shared" ref="G76:G139" si="16">DEC2HEX(F76, 4)</f>
        <v>7A20</v>
      </c>
      <c r="H76" t="str">
        <f t="shared" ref="H76:H139" si="17">DEC2BIN(A76,7)</f>
        <v>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108.87096774193556</v>
      </c>
      <c r="E77">
        <f t="shared" si="14"/>
        <v>0.94624936907183643</v>
      </c>
      <c r="F77">
        <f t="shared" si="15"/>
        <v>31005.753076376863</v>
      </c>
      <c r="G77" t="str">
        <f t="shared" si="16"/>
        <v>791D</v>
      </c>
      <c r="H77" t="str">
        <f t="shared" si="17"/>
        <v>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110.32258064516137</v>
      </c>
      <c r="E78">
        <f t="shared" si="14"/>
        <v>0.93775213214708009</v>
      </c>
      <c r="F78">
        <f t="shared" si="15"/>
        <v>30727.324114063373</v>
      </c>
      <c r="G78" t="str">
        <f t="shared" si="16"/>
        <v>7807</v>
      </c>
      <c r="H78" t="str">
        <f t="shared" si="17"/>
        <v>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111.77419354838717</v>
      </c>
      <c r="E79">
        <f t="shared" si="14"/>
        <v>0.92865299957226166</v>
      </c>
      <c r="F79">
        <f t="shared" si="15"/>
        <v>30429.172836984297</v>
      </c>
      <c r="G79" t="str">
        <f t="shared" si="16"/>
        <v>76DD</v>
      </c>
      <c r="H79" t="str">
        <f t="shared" si="17"/>
        <v>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113.22580645161298</v>
      </c>
      <c r="E80">
        <f t="shared" si="14"/>
        <v>0.91895781162023005</v>
      </c>
      <c r="F80">
        <f t="shared" si="15"/>
        <v>30111.490613360078</v>
      </c>
      <c r="G80" t="str">
        <f t="shared" si="16"/>
        <v>759F</v>
      </c>
      <c r="H80" t="str">
        <f t="shared" si="17"/>
        <v>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114.67741935483879</v>
      </c>
      <c r="E81">
        <f t="shared" si="14"/>
        <v>0.90867279114162425</v>
      </c>
      <c r="F81">
        <f t="shared" si="15"/>
        <v>29774.481347337602</v>
      </c>
      <c r="G81" t="str">
        <f t="shared" si="16"/>
        <v>744E</v>
      </c>
      <c r="H81" t="str">
        <f t="shared" si="17"/>
        <v>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116.1290322580646</v>
      </c>
      <c r="E82">
        <f t="shared" si="14"/>
        <v>0.89780453957074102</v>
      </c>
      <c r="F82">
        <f t="shared" si="15"/>
        <v>29418.361348114471</v>
      </c>
      <c r="G82" t="str">
        <f t="shared" si="16"/>
        <v>72EA</v>
      </c>
      <c r="H82" t="str">
        <f t="shared" si="17"/>
        <v>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117.58064516129041</v>
      </c>
      <c r="E83">
        <f t="shared" si="14"/>
        <v>0.88636003268840768</v>
      </c>
      <c r="F83">
        <f t="shared" si="15"/>
        <v>29043.359191101055</v>
      </c>
      <c r="G83" t="str">
        <f t="shared" si="16"/>
        <v>7173</v>
      </c>
      <c r="H83" t="str">
        <f t="shared" si="17"/>
        <v>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119.03225806451621</v>
      </c>
      <c r="E84">
        <f t="shared" si="14"/>
        <v>0.87434661614458131</v>
      </c>
      <c r="F84">
        <f t="shared" si="15"/>
        <v>28649.715571209497</v>
      </c>
      <c r="G84" t="str">
        <f t="shared" si="16"/>
        <v>6FE9</v>
      </c>
      <c r="H84" t="str">
        <f t="shared" si="17"/>
        <v>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120.48387096774202</v>
      </c>
      <c r="E85">
        <f t="shared" si="14"/>
        <v>0.86177200074354887</v>
      </c>
      <c r="F85">
        <f t="shared" si="15"/>
        <v>28237.683148363867</v>
      </c>
      <c r="G85" t="str">
        <f t="shared" si="16"/>
        <v>6E4D</v>
      </c>
      <c r="H85" t="str">
        <f t="shared" si="17"/>
        <v>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121.93548387096783</v>
      </c>
      <c r="E86">
        <f t="shared" si="14"/>
        <v>0.84864425749475025</v>
      </c>
      <c r="F86">
        <f t="shared" si="15"/>
        <v>27807.526385330482</v>
      </c>
      <c r="G86" t="str">
        <f t="shared" si="16"/>
        <v>6C9F</v>
      </c>
      <c r="H86" t="str">
        <f t="shared" si="17"/>
        <v>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123.38709677419364</v>
      </c>
      <c r="E87">
        <f t="shared" si="14"/>
        <v>0.83497181243240648</v>
      </c>
      <c r="F87">
        <f t="shared" si="15"/>
        <v>27359.521377972662</v>
      </c>
      <c r="G87" t="str">
        <f t="shared" si="16"/>
        <v>6ADF</v>
      </c>
      <c r="H87" t="str">
        <f t="shared" si="17"/>
        <v>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124.83870967741944</v>
      </c>
      <c r="E88">
        <f t="shared" si="14"/>
        <v>0.8207634412072754</v>
      </c>
      <c r="F88">
        <f t="shared" si="15"/>
        <v>26893.955678038794</v>
      </c>
      <c r="G88" t="str">
        <f t="shared" si="16"/>
        <v>690D</v>
      </c>
      <c r="H88" t="str">
        <f t="shared" si="17"/>
        <v>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126.29032258064525</v>
      </c>
      <c r="E89">
        <f t="shared" si="14"/>
        <v>0.80602826345400413</v>
      </c>
      <c r="F89">
        <f t="shared" si="15"/>
        <v>26411.128108597353</v>
      </c>
      <c r="G89" t="str">
        <f t="shared" si="16"/>
        <v>672B</v>
      </c>
      <c r="H89" t="str">
        <f t="shared" si="17"/>
        <v>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127.74193548387106</v>
      </c>
      <c r="E90">
        <f t="shared" si="14"/>
        <v>0.79077573693769776</v>
      </c>
      <c r="F90">
        <f t="shared" si="15"/>
        <v>25911.348572237541</v>
      </c>
      <c r="G90" t="str">
        <f t="shared" si="16"/>
        <v>6537</v>
      </c>
      <c r="H90" t="str">
        <f t="shared" si="17"/>
        <v>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129.19354838709685</v>
      </c>
      <c r="E91">
        <f t="shared" si="14"/>
        <v>0.77501565148345797</v>
      </c>
      <c r="F91">
        <f t="shared" si="15"/>
        <v>25394.937852158466</v>
      </c>
      <c r="G91" t="str">
        <f t="shared" si="16"/>
        <v>6332</v>
      </c>
      <c r="H91" t="str">
        <f t="shared" si="17"/>
        <v>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130.64516129032265</v>
      </c>
      <c r="E92">
        <f t="shared" si="14"/>
        <v>0.75875812269279019</v>
      </c>
      <c r="F92">
        <f t="shared" si="15"/>
        <v>24862.227406274655</v>
      </c>
      <c r="G92" t="str">
        <f t="shared" si="16"/>
        <v>611E</v>
      </c>
      <c r="H92" t="str">
        <f t="shared" si="17"/>
        <v>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132.09677419354844</v>
      </c>
      <c r="E93">
        <f t="shared" si="14"/>
        <v>0.74201358545091012</v>
      </c>
      <c r="F93">
        <f t="shared" si="15"/>
        <v>24313.559154469971</v>
      </c>
      <c r="G93" t="str">
        <f t="shared" si="16"/>
        <v>5EF9</v>
      </c>
      <c r="H93" t="str">
        <f t="shared" si="17"/>
        <v>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133.54838709677423</v>
      </c>
      <c r="E94">
        <f t="shared" si="14"/>
        <v>0.72479278722911966</v>
      </c>
      <c r="F94">
        <f t="shared" si="15"/>
        <v>23749.285259136563</v>
      </c>
      <c r="G94" t="str">
        <f t="shared" si="16"/>
        <v>5CC5</v>
      </c>
      <c r="H94" t="str">
        <f t="shared" si="17"/>
        <v>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135.00000000000003</v>
      </c>
      <c r="E95">
        <f t="shared" si="14"/>
        <v>0.70710678118654724</v>
      </c>
      <c r="F95">
        <f t="shared" si="15"/>
        <v>23169.767899139595</v>
      </c>
      <c r="G95" t="str">
        <f t="shared" si="16"/>
        <v>5A81</v>
      </c>
      <c r="H95" t="str">
        <f t="shared" si="17"/>
        <v>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136.45161290322582</v>
      </c>
      <c r="E96">
        <f t="shared" si="14"/>
        <v>0.68896691907568641</v>
      </c>
      <c r="F96">
        <f t="shared" si="15"/>
        <v>22575.379037353017</v>
      </c>
      <c r="G96" t="str">
        <f t="shared" si="16"/>
        <v>582F</v>
      </c>
      <c r="H96" t="str">
        <f t="shared" si="17"/>
        <v>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137.90322580645162</v>
      </c>
      <c r="E97">
        <f t="shared" si="14"/>
        <v>0.6703848439562784</v>
      </c>
      <c r="F97">
        <f t="shared" si="15"/>
        <v>21966.500181915373</v>
      </c>
      <c r="G97" t="str">
        <f t="shared" si="16"/>
        <v>55CE</v>
      </c>
      <c r="H97" t="str">
        <f t="shared" si="17"/>
        <v>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139.35483870967741</v>
      </c>
      <c r="E98">
        <f t="shared" si="14"/>
        <v>0.65137248272222259</v>
      </c>
      <c r="F98">
        <f t="shared" si="15"/>
        <v>21343.522141359066</v>
      </c>
      <c r="G98" t="str">
        <f t="shared" si="16"/>
        <v>535F</v>
      </c>
      <c r="H98" t="str">
        <f t="shared" si="17"/>
        <v>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140.8064516129032</v>
      </c>
      <c r="E99">
        <f t="shared" si="14"/>
        <v>0.63194203844630448</v>
      </c>
      <c r="F99">
        <f t="shared" si="15"/>
        <v>20706.844773770059</v>
      </c>
      <c r="G99" t="str">
        <f t="shared" si="16"/>
        <v>50E2</v>
      </c>
      <c r="H99" t="str">
        <f t="shared" si="17"/>
        <v>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142.258064516129</v>
      </c>
      <c r="E100">
        <f t="shared" si="14"/>
        <v>0.61210598254766335</v>
      </c>
      <c r="F100">
        <f t="shared" si="15"/>
        <v>20056.876730139284</v>
      </c>
      <c r="G100" t="str">
        <f t="shared" si="16"/>
        <v>4E58</v>
      </c>
      <c r="H100" t="str">
        <f t="shared" si="17"/>
        <v>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143.70967741935479</v>
      </c>
      <c r="E101">
        <f t="shared" si="14"/>
        <v>0.59187704678701791</v>
      </c>
      <c r="F101">
        <f t="shared" si="15"/>
        <v>19394.035192070216</v>
      </c>
      <c r="G101" t="str">
        <f t="shared" si="16"/>
        <v>4BC2</v>
      </c>
      <c r="H101" t="str">
        <f t="shared" si="17"/>
        <v>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145.16129032258058</v>
      </c>
      <c r="E102">
        <f t="shared" si="14"/>
        <v>0.57126821509479297</v>
      </c>
      <c r="F102">
        <f t="shared" si="15"/>
        <v>18718.745604011081</v>
      </c>
      <c r="G102" t="str">
        <f t="shared" si="16"/>
        <v>491E</v>
      </c>
      <c r="H102" t="str">
        <f t="shared" si="17"/>
        <v>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146.61290322580638</v>
      </c>
      <c r="E103">
        <f t="shared" si="14"/>
        <v>0.55029271523739254</v>
      </c>
      <c r="F103">
        <f t="shared" si="15"/>
        <v>18031.441400183641</v>
      </c>
      <c r="G103" t="str">
        <f t="shared" si="16"/>
        <v>466F</v>
      </c>
      <c r="H103" t="str">
        <f t="shared" si="17"/>
        <v>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148.06451612903217</v>
      </c>
      <c r="E104">
        <f t="shared" si="14"/>
        <v>0.52896401032696383</v>
      </c>
      <c r="F104">
        <f t="shared" si="15"/>
        <v>17332.563726383625</v>
      </c>
      <c r="G104" t="str">
        <f t="shared" si="16"/>
        <v>43B4</v>
      </c>
      <c r="H104" t="str">
        <f t="shared" si="17"/>
        <v>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149.51612903225796</v>
      </c>
      <c r="E105">
        <f t="shared" si="14"/>
        <v>0.50729579018010884</v>
      </c>
      <c r="F105">
        <f t="shared" si="15"/>
        <v>16622.561156831627</v>
      </c>
      <c r="G105" t="str">
        <f t="shared" si="16"/>
        <v>40EE</v>
      </c>
      <c r="H105" t="str">
        <f t="shared" si="17"/>
        <v>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150.96774193548376</v>
      </c>
      <c r="E106">
        <f t="shared" si="14"/>
        <v>0.4853019625310826</v>
      </c>
      <c r="F106">
        <f t="shared" si="15"/>
        <v>15901.889406255983</v>
      </c>
      <c r="G106" t="str">
        <f t="shared" si="16"/>
        <v>3E1D</v>
      </c>
      <c r="H106" t="str">
        <f t="shared" si="17"/>
        <v>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152.41935483870955</v>
      </c>
      <c r="E107">
        <f t="shared" si="14"/>
        <v>0.46299664410512287</v>
      </c>
      <c r="F107">
        <f t="shared" si="15"/>
        <v>15171.011037392562</v>
      </c>
      <c r="G107" t="str">
        <f t="shared" si="16"/>
        <v>3B43</v>
      </c>
      <c r="H107" t="str">
        <f t="shared" si="17"/>
        <v>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153.87096774193535</v>
      </c>
      <c r="E108">
        <f t="shared" si="14"/>
        <v>0.44039415155763656</v>
      </c>
      <c r="F108">
        <f t="shared" si="15"/>
        <v>14430.395164089077</v>
      </c>
      <c r="G108" t="str">
        <f t="shared" si="16"/>
        <v>385E</v>
      </c>
      <c r="H108" t="str">
        <f t="shared" si="17"/>
        <v>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155.32258064516114</v>
      </c>
      <c r="E109">
        <f t="shared" si="14"/>
        <v>0.41750899228506549</v>
      </c>
      <c r="F109">
        <f t="shared" si="15"/>
        <v>13680.517150204741</v>
      </c>
      <c r="G109" t="str">
        <f t="shared" si="16"/>
        <v>3570</v>
      </c>
      <c r="H109" t="str">
        <f t="shared" si="17"/>
        <v>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156.77419354838693</v>
      </c>
      <c r="E110">
        <f t="shared" si="14"/>
        <v>0.39435585511332105</v>
      </c>
      <c r="F110">
        <f t="shared" si="15"/>
        <v>12921.858304498192</v>
      </c>
      <c r="G110" t="str">
        <f t="shared" si="16"/>
        <v>3279</v>
      </c>
      <c r="H110" t="str">
        <f t="shared" si="17"/>
        <v>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158.22580645161273</v>
      </c>
      <c r="E111">
        <f t="shared" si="14"/>
        <v>0.3709496008697708</v>
      </c>
      <c r="F111">
        <f t="shared" si="15"/>
        <v>12154.905571699779</v>
      </c>
      <c r="G111" t="str">
        <f t="shared" si="16"/>
        <v>2F7A</v>
      </c>
      <c r="H111" t="str">
        <f t="shared" si="17"/>
        <v>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159.67741935483852</v>
      </c>
      <c r="E112">
        <f t="shared" si="14"/>
        <v>0.34730525284482344</v>
      </c>
      <c r="F112">
        <f t="shared" si="15"/>
        <v>11380.15121996633</v>
      </c>
      <c r="G112" t="str">
        <f t="shared" si="16"/>
        <v>2C74</v>
      </c>
      <c r="H112" t="str">
        <f t="shared" si="17"/>
        <v>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161.12903225806431</v>
      </c>
      <c r="E113">
        <f t="shared" si="14"/>
        <v>0.32343798714924143</v>
      </c>
      <c r="F113">
        <f t="shared" si="15"/>
        <v>10598.092524919193</v>
      </c>
      <c r="G113" t="str">
        <f t="shared" si="16"/>
        <v>2966</v>
      </c>
      <c r="H113" t="str">
        <f t="shared" si="17"/>
        <v>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162.58064516129011</v>
      </c>
      <c r="E114">
        <f t="shared" si="14"/>
        <v>0.29936312297336143</v>
      </c>
      <c r="F114">
        <f t="shared" si="15"/>
        <v>9809.2314504681344</v>
      </c>
      <c r="G114" t="str">
        <f t="shared" si="16"/>
        <v>2651</v>
      </c>
      <c r="H114" t="str">
        <f t="shared" si="17"/>
        <v>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164.0322580645159</v>
      </c>
      <c r="E115">
        <f t="shared" si="14"/>
        <v>0.27509611275448209</v>
      </c>
      <c r="F115">
        <f t="shared" si="15"/>
        <v>9014.0743266261143</v>
      </c>
      <c r="G115" t="str">
        <f t="shared" si="16"/>
        <v>2336</v>
      </c>
      <c r="H115" t="str">
        <f t="shared" si="17"/>
        <v>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165.48387096774169</v>
      </c>
      <c r="E116">
        <f t="shared" si="14"/>
        <v>0.25065253225872469</v>
      </c>
      <c r="F116">
        <f t="shared" si="15"/>
        <v>8213.1315245216319</v>
      </c>
      <c r="G116" t="str">
        <f t="shared" si="16"/>
        <v>2015</v>
      </c>
      <c r="H116" t="str">
        <f t="shared" si="17"/>
        <v>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166.93548387096749</v>
      </c>
      <c r="E117">
        <f t="shared" si="14"/>
        <v>0.22604807058373913</v>
      </c>
      <c r="F117">
        <f t="shared" si="15"/>
        <v>7406.9171288173802</v>
      </c>
      <c r="G117" t="str">
        <f t="shared" si="16"/>
        <v>1CEE</v>
      </c>
      <c r="H117" t="str">
        <f t="shared" si="17"/>
        <v>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168.38709677419328</v>
      </c>
      <c r="E118">
        <f t="shared" si="14"/>
        <v>0.2012985200886645</v>
      </c>
      <c r="F118">
        <f t="shared" si="15"/>
        <v>6595.9486077452693</v>
      </c>
      <c r="G118" t="str">
        <f t="shared" si="16"/>
        <v>19C3</v>
      </c>
      <c r="H118" t="str">
        <f t="shared" si="17"/>
        <v>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169.83870967741908</v>
      </c>
      <c r="E119">
        <f t="shared" si="14"/>
        <v>0.17641976625781347</v>
      </c>
      <c r="F119">
        <f t="shared" si="15"/>
        <v>5780.746480969774</v>
      </c>
      <c r="G119" t="str">
        <f t="shared" si="16"/>
        <v>1694</v>
      </c>
      <c r="H119" t="str">
        <f t="shared" si="17"/>
        <v>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171.29032258064487</v>
      </c>
      <c r="E120">
        <f t="shared" si="14"/>
        <v>0.15142777750458181</v>
      </c>
      <c r="F120">
        <f t="shared" si="15"/>
        <v>4961.8339854926317</v>
      </c>
      <c r="G120" t="str">
        <f t="shared" si="16"/>
        <v>1361</v>
      </c>
      <c r="H120" t="str">
        <f t="shared" si="17"/>
        <v>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172.74193548387066</v>
      </c>
      <c r="E121">
        <f t="shared" si="14"/>
        <v>0.12633859492213448</v>
      </c>
      <c r="F121">
        <f t="shared" si="15"/>
        <v>4139.7367398135802</v>
      </c>
      <c r="G121" t="str">
        <f t="shared" si="16"/>
        <v>102B</v>
      </c>
      <c r="H121" t="str">
        <f t="shared" si="17"/>
        <v>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174.19354838709646</v>
      </c>
      <c r="E122">
        <f t="shared" si="14"/>
        <v>0.10116832198743758</v>
      </c>
      <c r="F122">
        <f t="shared" si="15"/>
        <v>3314.982406562367</v>
      </c>
      <c r="G122" t="str">
        <f t="shared" si="16"/>
        <v>0CF2</v>
      </c>
      <c r="H122" t="str">
        <f t="shared" si="17"/>
        <v>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175.64516129032225</v>
      </c>
      <c r="E123">
        <f t="shared" si="14"/>
        <v>7.5933114225252271E-2</v>
      </c>
      <c r="F123">
        <f t="shared" si="15"/>
        <v>2488.1003538188411</v>
      </c>
      <c r="G123" t="str">
        <f t="shared" si="16"/>
        <v>09B8</v>
      </c>
      <c r="H123" t="str">
        <f t="shared" si="17"/>
        <v>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177.09677419354804</v>
      </c>
      <c r="E124">
        <f t="shared" si="14"/>
        <v>5.0649168838718811E-2</v>
      </c>
      <c r="F124">
        <f t="shared" si="15"/>
        <v>1659.6213153382994</v>
      </c>
      <c r="G124" t="str">
        <f t="shared" si="16"/>
        <v>067B</v>
      </c>
      <c r="H124" t="str">
        <f t="shared" si="17"/>
        <v>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178.54838709677384</v>
      </c>
      <c r="E125">
        <f t="shared" si="14"/>
        <v>2.5332714313194147E-2</v>
      </c>
      <c r="F125">
        <f t="shared" si="15"/>
        <v>830.0770499004326</v>
      </c>
      <c r="G125" t="str">
        <f t="shared" si="16"/>
        <v>033E</v>
      </c>
      <c r="H125" t="str">
        <f t="shared" si="17"/>
        <v>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179.99999999999963</v>
      </c>
      <c r="E126">
        <f t="shared" si="14"/>
        <v>6.3397637833917386E-15</v>
      </c>
      <c r="F126">
        <f t="shared" si="15"/>
        <v>2.077350398903971E-10</v>
      </c>
      <c r="G126" t="str">
        <f t="shared" si="16"/>
        <v>0000</v>
      </c>
      <c r="H126" t="str">
        <f t="shared" si="17"/>
        <v>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181.45161290322542</v>
      </c>
      <c r="E127">
        <f t="shared" si="14"/>
        <v>-2.5332714313181029E-2</v>
      </c>
      <c r="F127">
        <f t="shared" si="15"/>
        <v>64703.922950099994</v>
      </c>
      <c r="G127" t="str">
        <f t="shared" si="16"/>
        <v>FCBF</v>
      </c>
      <c r="H127" t="str">
        <f t="shared" si="17"/>
        <v>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182.90322580645122</v>
      </c>
      <c r="E128">
        <f t="shared" si="14"/>
        <v>-5.0649168838705703E-2</v>
      </c>
      <c r="F128">
        <f t="shared" si="15"/>
        <v>63874.37868466213</v>
      </c>
      <c r="G128" t="str">
        <f t="shared" si="16"/>
        <v>F982</v>
      </c>
      <c r="H128" t="str">
        <f t="shared" si="17"/>
        <v>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184.35483870967701</v>
      </c>
      <c r="E129">
        <f t="shared" si="14"/>
        <v>-7.5933114225239184E-2</v>
      </c>
      <c r="F129">
        <f t="shared" si="15"/>
        <v>63045.899646181584</v>
      </c>
      <c r="G129" t="str">
        <f t="shared" si="16"/>
        <v>F645</v>
      </c>
      <c r="H129" t="str">
        <f t="shared" si="17"/>
        <v>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185.8064516129028</v>
      </c>
      <c r="E130">
        <f t="shared" si="14"/>
        <v>-0.10116832198742497</v>
      </c>
      <c r="F130">
        <f t="shared" si="15"/>
        <v>62219.017593438046</v>
      </c>
      <c r="G130" t="str">
        <f t="shared" si="16"/>
        <v>F30B</v>
      </c>
      <c r="H130" t="e">
        <f t="shared" si="17"/>
        <v>#NUM!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187.2580645161286</v>
      </c>
      <c r="E131">
        <f t="shared" si="14"/>
        <v>-0.12633859492212143</v>
      </c>
      <c r="F131">
        <f t="shared" si="15"/>
        <v>61394.263260186846</v>
      </c>
      <c r="G131" t="str">
        <f t="shared" si="16"/>
        <v>EFD2</v>
      </c>
      <c r="H131" t="e">
        <f t="shared" si="17"/>
        <v>#NUM!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D131+360/248</f>
        <v>188.70967741935439</v>
      </c>
      <c r="E132">
        <f t="shared" si="14"/>
        <v>-0.15142777750456884</v>
      </c>
      <c r="F132">
        <f t="shared" si="15"/>
        <v>60572.166014507791</v>
      </c>
      <c r="G132" t="str">
        <f t="shared" si="16"/>
        <v>EC9C</v>
      </c>
      <c r="H132" t="e">
        <f t="shared" si="17"/>
        <v>#NUM!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190.16129032258019</v>
      </c>
      <c r="E133">
        <f t="shared" si="14"/>
        <v>-0.17641976625780054</v>
      </c>
      <c r="F133">
        <f t="shared" si="15"/>
        <v>59753.253519030652</v>
      </c>
      <c r="G133" t="str">
        <f t="shared" si="16"/>
        <v>E969</v>
      </c>
      <c r="H133" t="e">
        <f t="shared" si="17"/>
        <v>#NUM!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191.61290322580598</v>
      </c>
      <c r="E134">
        <f t="shared" si="14"/>
        <v>-0.20129852008865209</v>
      </c>
      <c r="F134">
        <f t="shared" si="15"/>
        <v>58938.05139225514</v>
      </c>
      <c r="G134" t="str">
        <f t="shared" si="16"/>
        <v>E63A</v>
      </c>
      <c r="H134" t="e">
        <f t="shared" si="17"/>
        <v>#NUM!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193.06451612903177</v>
      </c>
      <c r="E135">
        <f t="shared" si="14"/>
        <v>-0.22604807058372636</v>
      </c>
      <c r="F135">
        <f t="shared" si="15"/>
        <v>58127.08287118304</v>
      </c>
      <c r="G135" t="str">
        <f t="shared" si="16"/>
        <v>E30F</v>
      </c>
      <c r="H135" t="e">
        <f t="shared" si="17"/>
        <v>#NUM!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194.51612903225757</v>
      </c>
      <c r="E136">
        <f t="shared" si="14"/>
        <v>-0.25065253225871198</v>
      </c>
      <c r="F136">
        <f t="shared" si="15"/>
        <v>57320.868475478783</v>
      </c>
      <c r="G136" t="str">
        <f t="shared" si="16"/>
        <v>DFE8</v>
      </c>
      <c r="H136" t="e">
        <f t="shared" si="17"/>
        <v>#NUM!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195.96774193548336</v>
      </c>
      <c r="E137">
        <f t="shared" si="14"/>
        <v>-0.27509611275446949</v>
      </c>
      <c r="F137">
        <f t="shared" si="15"/>
        <v>56519.925673374295</v>
      </c>
      <c r="G137" t="str">
        <f t="shared" si="16"/>
        <v>DCC7</v>
      </c>
      <c r="H137" t="e">
        <f t="shared" si="17"/>
        <v>#NUM!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197.41935483870915</v>
      </c>
      <c r="E138">
        <f t="shared" si="14"/>
        <v>-0.29936312297334933</v>
      </c>
      <c r="F138">
        <f t="shared" si="15"/>
        <v>55724.768549532266</v>
      </c>
      <c r="G138" t="str">
        <f t="shared" si="16"/>
        <v>D9AC</v>
      </c>
      <c r="H138" t="e">
        <f t="shared" si="17"/>
        <v>#NUM!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198.87096774193495</v>
      </c>
      <c r="E139">
        <f t="shared" si="14"/>
        <v>-0.323437987149229</v>
      </c>
      <c r="F139">
        <f t="shared" si="15"/>
        <v>54935.907475081214</v>
      </c>
      <c r="G139" t="str">
        <f t="shared" si="16"/>
        <v>D697</v>
      </c>
      <c r="H139" t="e">
        <f t="shared" si="17"/>
        <v>#NUM!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200.32258064516074</v>
      </c>
      <c r="E140">
        <f t="shared" ref="E140:E203" si="21">SIN(RADIANS(D140))</f>
        <v>-0.34730525284481117</v>
      </c>
      <c r="F140">
        <f t="shared" ref="F140:F203" si="22">IF(E140&gt;=0, E140*32767, E140*32767+32767*2)</f>
        <v>54153.848780034074</v>
      </c>
      <c r="G140" t="str">
        <f t="shared" ref="G140:G203" si="23">DEC2HEX(F140, 4)</f>
        <v>D389</v>
      </c>
      <c r="H140" t="e">
        <f t="shared" ref="H140:H203" si="24">DEC2BIN(A140,7)</f>
        <v>#NUM!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201.77419354838653</v>
      </c>
      <c r="E141">
        <f t="shared" si="21"/>
        <v>-0.37094960086975864</v>
      </c>
      <c r="F141">
        <f t="shared" si="22"/>
        <v>53379.094428300617</v>
      </c>
      <c r="G141" t="str">
        <f t="shared" si="23"/>
        <v>D083</v>
      </c>
      <c r="H141" t="e">
        <f t="shared" si="24"/>
        <v>#NUM!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203.22580645161233</v>
      </c>
      <c r="E142">
        <f t="shared" si="21"/>
        <v>-0.39435585511330939</v>
      </c>
      <c r="F142">
        <f t="shared" si="22"/>
        <v>52612.141695502192</v>
      </c>
      <c r="G142" t="str">
        <f t="shared" si="23"/>
        <v>CD84</v>
      </c>
      <c r="H142" t="e">
        <f t="shared" si="24"/>
        <v>#NUM!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204.67741935483812</v>
      </c>
      <c r="E143">
        <f t="shared" si="21"/>
        <v>-0.41750899228505356</v>
      </c>
      <c r="F143">
        <f t="shared" si="22"/>
        <v>51853.482849795648</v>
      </c>
      <c r="G143" t="str">
        <f t="shared" si="23"/>
        <v>CA8D</v>
      </c>
      <c r="H143" t="e">
        <f t="shared" si="24"/>
        <v>#NUM!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206.12903225806392</v>
      </c>
      <c r="E144">
        <f t="shared" si="21"/>
        <v>-0.44039415155762474</v>
      </c>
      <c r="F144">
        <f t="shared" si="22"/>
        <v>51103.604835911312</v>
      </c>
      <c r="G144" t="str">
        <f t="shared" si="23"/>
        <v>C79F</v>
      </c>
      <c r="H144" t="e">
        <f t="shared" si="24"/>
        <v>#NUM!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207.58064516128971</v>
      </c>
      <c r="E145">
        <f t="shared" si="21"/>
        <v>-0.46299664410511121</v>
      </c>
      <c r="F145">
        <f t="shared" si="22"/>
        <v>50362.988962607822</v>
      </c>
      <c r="G145" t="str">
        <f t="shared" si="23"/>
        <v>C4BA</v>
      </c>
      <c r="H145" t="e">
        <f t="shared" si="24"/>
        <v>#NUM!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209.0322580645155</v>
      </c>
      <c r="E146">
        <f t="shared" si="21"/>
        <v>-0.4853019625310715</v>
      </c>
      <c r="F146">
        <f t="shared" si="22"/>
        <v>49632.110593744379</v>
      </c>
      <c r="G146" t="str">
        <f t="shared" si="23"/>
        <v>C1E0</v>
      </c>
      <c r="H146" t="e">
        <f t="shared" si="24"/>
        <v>#NUM!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210.4838709677413</v>
      </c>
      <c r="E147">
        <f t="shared" si="21"/>
        <v>-0.50729579018009752</v>
      </c>
      <c r="F147">
        <f t="shared" si="22"/>
        <v>48911.43884316874</v>
      </c>
      <c r="G147" t="str">
        <f t="shared" si="23"/>
        <v>BF0F</v>
      </c>
      <c r="H147" t="e">
        <f t="shared" si="24"/>
        <v>#NUM!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211.93548387096709</v>
      </c>
      <c r="E148">
        <f t="shared" si="21"/>
        <v>-0.52896401032695262</v>
      </c>
      <c r="F148">
        <f t="shared" si="22"/>
        <v>48201.436273616739</v>
      </c>
      <c r="G148" t="str">
        <f t="shared" si="23"/>
        <v>BC49</v>
      </c>
      <c r="H148" t="e">
        <f t="shared" si="24"/>
        <v>#NUM!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213.38709677419288</v>
      </c>
      <c r="E149">
        <f t="shared" si="21"/>
        <v>-0.55029271523738166</v>
      </c>
      <c r="F149">
        <f t="shared" si="22"/>
        <v>47502.558599816715</v>
      </c>
      <c r="G149" t="str">
        <f t="shared" si="23"/>
        <v>B98E</v>
      </c>
      <c r="H149" t="e">
        <f t="shared" si="24"/>
        <v>#NUM!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214.83870967741868</v>
      </c>
      <c r="E150">
        <f t="shared" si="21"/>
        <v>-0.57126821509478265</v>
      </c>
      <c r="F150">
        <f t="shared" si="22"/>
        <v>46815.254395989257</v>
      </c>
      <c r="G150" t="str">
        <f t="shared" si="23"/>
        <v>B6DF</v>
      </c>
      <c r="H150" t="e">
        <f t="shared" si="24"/>
        <v>#NUM!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216.29032258064447</v>
      </c>
      <c r="E151">
        <f t="shared" si="21"/>
        <v>-0.5918770467870077</v>
      </c>
      <c r="F151">
        <f t="shared" si="22"/>
        <v>46139.964807930119</v>
      </c>
      <c r="G151" t="str">
        <f t="shared" si="23"/>
        <v>B43B</v>
      </c>
      <c r="H151" t="e">
        <f t="shared" si="24"/>
        <v>#NUM!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217.74193548387026</v>
      </c>
      <c r="E152">
        <f t="shared" si="21"/>
        <v>-0.61210598254765303</v>
      </c>
      <c r="F152">
        <f t="shared" si="22"/>
        <v>45477.123269861055</v>
      </c>
      <c r="G152" t="str">
        <f t="shared" si="23"/>
        <v>B1A5</v>
      </c>
      <c r="H152" t="e">
        <f t="shared" si="24"/>
        <v>#NUM!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219.19354838709606</v>
      </c>
      <c r="E153">
        <f t="shared" si="21"/>
        <v>-0.63194203844629426</v>
      </c>
      <c r="F153">
        <f t="shared" si="22"/>
        <v>44827.155226230272</v>
      </c>
      <c r="G153" t="str">
        <f t="shared" si="23"/>
        <v>AF1B</v>
      </c>
      <c r="H153" t="e">
        <f t="shared" si="24"/>
        <v>#NUM!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220.64516129032185</v>
      </c>
      <c r="E154">
        <f t="shared" si="21"/>
        <v>-0.6513724827222126</v>
      </c>
      <c r="F154">
        <f t="shared" si="22"/>
        <v>44190.477858641258</v>
      </c>
      <c r="G154" t="str">
        <f t="shared" si="23"/>
        <v>AC9E</v>
      </c>
      <c r="H154" t="e">
        <f t="shared" si="24"/>
        <v>#NUM!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222.09677419354765</v>
      </c>
      <c r="E155">
        <f t="shared" si="21"/>
        <v>-0.67038484395626907</v>
      </c>
      <c r="F155">
        <f t="shared" si="22"/>
        <v>43567.499818084936</v>
      </c>
      <c r="G155" t="str">
        <f t="shared" si="23"/>
        <v>AA2F</v>
      </c>
      <c r="H155" t="e">
        <f t="shared" si="24"/>
        <v>#NUM!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223.54838709677344</v>
      </c>
      <c r="E156">
        <f t="shared" si="21"/>
        <v>-0.68896691907567686</v>
      </c>
      <c r="F156">
        <f t="shared" si="22"/>
        <v>42958.620962647299</v>
      </c>
      <c r="G156" t="str">
        <f t="shared" si="23"/>
        <v>A7CE</v>
      </c>
      <c r="H156" t="e">
        <f t="shared" si="24"/>
        <v>#NUM!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224.99999999999923</v>
      </c>
      <c r="E157">
        <f t="shared" si="21"/>
        <v>-0.70710678118653802</v>
      </c>
      <c r="F157">
        <f t="shared" si="22"/>
        <v>42364.23210086071</v>
      </c>
      <c r="G157" t="str">
        <f t="shared" si="23"/>
        <v>A57C</v>
      </c>
      <c r="H157" t="e">
        <f t="shared" si="24"/>
        <v>#NUM!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226.45161290322503</v>
      </c>
      <c r="E158">
        <f t="shared" si="21"/>
        <v>-0.72479278722911056</v>
      </c>
      <c r="F158">
        <f t="shared" si="22"/>
        <v>41784.714740863739</v>
      </c>
      <c r="G158" t="str">
        <f t="shared" si="23"/>
        <v>A338</v>
      </c>
      <c r="H158" t="e">
        <f t="shared" si="24"/>
        <v>#NUM!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227.90322580645082</v>
      </c>
      <c r="E159">
        <f t="shared" si="21"/>
        <v>-0.74201358545090157</v>
      </c>
      <c r="F159">
        <f t="shared" si="22"/>
        <v>41220.440845530306</v>
      </c>
      <c r="G159" t="str">
        <f t="shared" si="23"/>
        <v>A104</v>
      </c>
      <c r="H159" t="e">
        <f t="shared" si="24"/>
        <v>#NUM!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229.35483870967661</v>
      </c>
      <c r="E160">
        <f t="shared" si="21"/>
        <v>-0.75875812269278187</v>
      </c>
      <c r="F160">
        <f t="shared" si="22"/>
        <v>40671.772593725618</v>
      </c>
      <c r="G160" t="str">
        <f t="shared" si="23"/>
        <v>9EDF</v>
      </c>
      <c r="H160" t="e">
        <f t="shared" si="24"/>
        <v>#NUM!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230.80645161290241</v>
      </c>
      <c r="E161">
        <f t="shared" si="21"/>
        <v>-0.77501565148344997</v>
      </c>
      <c r="F161">
        <f t="shared" si="22"/>
        <v>40139.062147841796</v>
      </c>
      <c r="G161" t="str">
        <f t="shared" si="23"/>
        <v>9CCB</v>
      </c>
      <c r="H161" t="e">
        <f t="shared" si="24"/>
        <v>#NUM!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232.2580645161282</v>
      </c>
      <c r="E162">
        <f t="shared" si="21"/>
        <v>-0.79077573693768943</v>
      </c>
      <c r="F162">
        <f t="shared" si="22"/>
        <v>39622.651427762728</v>
      </c>
      <c r="G162" t="str">
        <f t="shared" si="23"/>
        <v>9AC6</v>
      </c>
      <c r="H162" t="e">
        <f t="shared" si="24"/>
        <v>#NUM!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233.70967741935399</v>
      </c>
      <c r="E163">
        <f t="shared" si="21"/>
        <v>-0.80602826345399614</v>
      </c>
      <c r="F163">
        <f t="shared" si="22"/>
        <v>39122.871891402909</v>
      </c>
      <c r="G163" t="str">
        <f t="shared" si="23"/>
        <v>98D2</v>
      </c>
      <c r="H163" t="e">
        <f t="shared" si="24"/>
        <v>#NUM!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235.16129032257979</v>
      </c>
      <c r="E164">
        <f t="shared" si="21"/>
        <v>-0.82076344120726763</v>
      </c>
      <c r="F164">
        <f t="shared" si="22"/>
        <v>38640.044321961461</v>
      </c>
      <c r="G164" t="str">
        <f t="shared" si="23"/>
        <v>96F0</v>
      </c>
      <c r="H164" t="e">
        <f t="shared" si="24"/>
        <v>#NUM!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236.61290322580558</v>
      </c>
      <c r="E165">
        <f t="shared" si="21"/>
        <v>-0.83497181243239893</v>
      </c>
      <c r="F165">
        <f t="shared" si="22"/>
        <v>38174.478622027586</v>
      </c>
      <c r="G165" t="str">
        <f t="shared" si="23"/>
        <v>951E</v>
      </c>
      <c r="H165" t="e">
        <f t="shared" si="24"/>
        <v>#NUM!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238.06451612903138</v>
      </c>
      <c r="E166">
        <f t="shared" si="21"/>
        <v>-0.84864425749474282</v>
      </c>
      <c r="F166">
        <f t="shared" si="22"/>
        <v>37726.473614669761</v>
      </c>
      <c r="G166" t="str">
        <f t="shared" si="23"/>
        <v>935E</v>
      </c>
      <c r="H166" t="e">
        <f t="shared" si="24"/>
        <v>#NUM!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239.51612903225717</v>
      </c>
      <c r="E167">
        <f t="shared" si="21"/>
        <v>-0.86177200074354177</v>
      </c>
      <c r="F167">
        <f t="shared" si="22"/>
        <v>37296.316851636366</v>
      </c>
      <c r="G167" t="str">
        <f t="shared" si="23"/>
        <v>91B0</v>
      </c>
      <c r="H167" t="e">
        <f t="shared" si="24"/>
        <v>#NUM!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240.96774193548296</v>
      </c>
      <c r="E168">
        <f t="shared" si="21"/>
        <v>-0.87434661614457454</v>
      </c>
      <c r="F168">
        <f t="shared" si="22"/>
        <v>36884.284428790721</v>
      </c>
      <c r="G168" t="str">
        <f t="shared" si="23"/>
        <v>9014</v>
      </c>
      <c r="H168" t="e">
        <f t="shared" si="24"/>
        <v>#NUM!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242.41935483870876</v>
      </c>
      <c r="E169">
        <f t="shared" si="21"/>
        <v>-0.88636003268840091</v>
      </c>
      <c r="F169">
        <f t="shared" si="22"/>
        <v>36490.640808899167</v>
      </c>
      <c r="G169" t="str">
        <f t="shared" si="23"/>
        <v>8E8A</v>
      </c>
      <c r="H169" t="e">
        <f t="shared" si="24"/>
        <v>#NUM!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243.87096774193455</v>
      </c>
      <c r="E170">
        <f t="shared" si="21"/>
        <v>-0.89780453957073425</v>
      </c>
      <c r="F170">
        <f t="shared" si="22"/>
        <v>36115.638651885747</v>
      </c>
      <c r="G170" t="str">
        <f t="shared" si="23"/>
        <v>8D13</v>
      </c>
      <c r="H170" t="e">
        <f t="shared" si="24"/>
        <v>#NUM!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245.32258064516034</v>
      </c>
      <c r="E171">
        <f t="shared" si="21"/>
        <v>-0.90867279114161792</v>
      </c>
      <c r="F171">
        <f t="shared" si="22"/>
        <v>35759.518652662606</v>
      </c>
      <c r="G171" t="str">
        <f t="shared" si="23"/>
        <v>8BAF</v>
      </c>
      <c r="H171" t="e">
        <f t="shared" si="24"/>
        <v>#NUM!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246.77419354838614</v>
      </c>
      <c r="E172">
        <f t="shared" si="21"/>
        <v>-0.91895781162022394</v>
      </c>
      <c r="F172">
        <f t="shared" si="22"/>
        <v>35422.509386640122</v>
      </c>
      <c r="G172" t="str">
        <f t="shared" si="23"/>
        <v>8A5E</v>
      </c>
      <c r="H172" t="e">
        <f t="shared" si="24"/>
        <v>#NUM!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248.22580645161193</v>
      </c>
      <c r="E173">
        <f t="shared" si="21"/>
        <v>-0.92865299957225589</v>
      </c>
      <c r="F173">
        <f t="shared" si="22"/>
        <v>35104.827163015892</v>
      </c>
      <c r="G173" t="str">
        <f t="shared" si="23"/>
        <v>8920</v>
      </c>
      <c r="H173" t="e">
        <f t="shared" si="24"/>
        <v>#NUM!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249.67741935483772</v>
      </c>
      <c r="E174">
        <f t="shared" si="21"/>
        <v>-0.93775213214707442</v>
      </c>
      <c r="F174">
        <f t="shared" si="22"/>
        <v>34806.675885936813</v>
      </c>
      <c r="G174" t="str">
        <f t="shared" si="23"/>
        <v>87F6</v>
      </c>
      <c r="H174" t="e">
        <f t="shared" si="24"/>
        <v>#NUM!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251.12903225806352</v>
      </c>
      <c r="E175">
        <f t="shared" si="21"/>
        <v>-0.94624936907183121</v>
      </c>
      <c r="F175">
        <f t="shared" si="22"/>
        <v>34528.246923623308</v>
      </c>
      <c r="G175" t="str">
        <f t="shared" si="23"/>
        <v>86E0</v>
      </c>
      <c r="H175" t="e">
        <f t="shared" si="24"/>
        <v>#NUM!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252.58064516128931</v>
      </c>
      <c r="E176">
        <f t="shared" si="21"/>
        <v>-0.9541392564000436</v>
      </c>
      <c r="F176">
        <f t="shared" si="22"/>
        <v>34269.718985539774</v>
      </c>
      <c r="G176" t="str">
        <f t="shared" si="23"/>
        <v>85DD</v>
      </c>
      <c r="H176" t="e">
        <f t="shared" si="24"/>
        <v>#NUM!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254.0322580645151</v>
      </c>
      <c r="E177">
        <f t="shared" si="21"/>
        <v>-0.96141673001220762</v>
      </c>
      <c r="F177">
        <f t="shared" si="22"/>
        <v>34031.25800768999</v>
      </c>
      <c r="G177" t="str">
        <f t="shared" si="23"/>
        <v>84EF</v>
      </c>
      <c r="H177" t="e">
        <f t="shared" si="24"/>
        <v>#NUM!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255.4838709677409</v>
      </c>
      <c r="E178">
        <f t="shared" si="21"/>
        <v>-0.96807711886619963</v>
      </c>
      <c r="F178">
        <f t="shared" si="22"/>
        <v>33813.017046111236</v>
      </c>
      <c r="G178" t="str">
        <f t="shared" si="23"/>
        <v>8415</v>
      </c>
      <c r="H178" t="e">
        <f t="shared" si="24"/>
        <v>#NUM!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256.93548387096672</v>
      </c>
      <c r="E179">
        <f t="shared" si="21"/>
        <v>-0.97411614799538304</v>
      </c>
      <c r="F179">
        <f t="shared" si="22"/>
        <v>33615.136178635279</v>
      </c>
      <c r="G179" t="str">
        <f t="shared" si="23"/>
        <v>834F</v>
      </c>
      <c r="H179" t="e">
        <f t="shared" si="24"/>
        <v>#NUM!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258.38709677419251</v>
      </c>
      <c r="E180">
        <f t="shared" si="21"/>
        <v>-0.97952994125249093</v>
      </c>
      <c r="F180">
        <f t="shared" si="22"/>
        <v>33437.742414979628</v>
      </c>
      <c r="G180" t="str">
        <f t="shared" si="23"/>
        <v>829D</v>
      </c>
      <c r="H180" t="e">
        <f t="shared" si="24"/>
        <v>#NUM!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259.83870967741831</v>
      </c>
      <c r="E181">
        <f t="shared" si="21"/>
        <v>-0.984315023797531</v>
      </c>
      <c r="F181">
        <f t="shared" si="22"/>
        <v>33280.949615226302</v>
      </c>
      <c r="G181" t="str">
        <f t="shared" si="23"/>
        <v>8200</v>
      </c>
      <c r="H181" t="e">
        <f t="shared" si="24"/>
        <v>#NUM!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261.2903225806441</v>
      </c>
      <c r="E182">
        <f t="shared" si="21"/>
        <v>-0.98846832432810861</v>
      </c>
      <c r="F182">
        <f t="shared" si="22"/>
        <v>33144.85841674087</v>
      </c>
      <c r="G182" t="str">
        <f t="shared" si="23"/>
        <v>8178</v>
      </c>
      <c r="H182" t="e">
        <f t="shared" si="24"/>
        <v>#NUM!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262.7419354838699</v>
      </c>
      <c r="E183">
        <f t="shared" si="21"/>
        <v>-0.99198717705074058</v>
      </c>
      <c r="F183">
        <f t="shared" si="22"/>
        <v>33029.556169578384</v>
      </c>
      <c r="G183" t="str">
        <f t="shared" si="23"/>
        <v>8105</v>
      </c>
      <c r="H183" t="e">
        <f t="shared" si="24"/>
        <v>#NUM!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264.19354838709569</v>
      </c>
      <c r="E184">
        <f t="shared" si="21"/>
        <v>-0.99486932339189316</v>
      </c>
      <c r="F184">
        <f t="shared" si="22"/>
        <v>32935.116880417838</v>
      </c>
      <c r="G184" t="str">
        <f t="shared" si="23"/>
        <v>80A7</v>
      </c>
      <c r="H184" t="e">
        <f t="shared" si="24"/>
        <v>#NUM!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265.64516129032148</v>
      </c>
      <c r="E185">
        <f t="shared" si="21"/>
        <v>-0.99711291344764597</v>
      </c>
      <c r="F185">
        <f t="shared" si="22"/>
        <v>32861.601165060987</v>
      </c>
      <c r="G185" t="str">
        <f t="shared" si="23"/>
        <v>805D</v>
      </c>
      <c r="H185" t="e">
        <f t="shared" si="24"/>
        <v>#NUM!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267.09677419354728</v>
      </c>
      <c r="E186">
        <f t="shared" si="21"/>
        <v>-0.99871650717105187</v>
      </c>
      <c r="F186">
        <f t="shared" si="22"/>
        <v>32809.056209526141</v>
      </c>
      <c r="G186" t="str">
        <f t="shared" si="23"/>
        <v>8029</v>
      </c>
      <c r="H186" t="e">
        <f t="shared" si="24"/>
        <v>#NUM!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268.54838709677307</v>
      </c>
      <c r="E187">
        <f t="shared" si="21"/>
        <v>-0.99967907529643008</v>
      </c>
      <c r="F187">
        <f t="shared" si="22"/>
        <v>32777.515739761875</v>
      </c>
      <c r="G187" t="str">
        <f t="shared" si="23"/>
        <v>8009</v>
      </c>
      <c r="H187" t="e">
        <f t="shared" si="24"/>
        <v>#NUM!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269.99999999999886</v>
      </c>
      <c r="E188">
        <f t="shared" si="21"/>
        <v>-1</v>
      </c>
      <c r="F188">
        <f t="shared" si="22"/>
        <v>32767</v>
      </c>
      <c r="G188" t="str">
        <f t="shared" si="23"/>
        <v>7FFF</v>
      </c>
      <c r="H188" t="e">
        <f t="shared" si="24"/>
        <v>#NUM!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271.45161290322466</v>
      </c>
      <c r="E189">
        <f t="shared" si="21"/>
        <v>-0.99967907529643107</v>
      </c>
      <c r="F189">
        <f t="shared" si="22"/>
        <v>32777.515739761846</v>
      </c>
      <c r="G189" t="str">
        <f t="shared" si="23"/>
        <v>8009</v>
      </c>
      <c r="H189" t="e">
        <f t="shared" si="24"/>
        <v>#NUM!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272.90322580645045</v>
      </c>
      <c r="E190">
        <f t="shared" si="21"/>
        <v>-0.99871650717105387</v>
      </c>
      <c r="F190">
        <f t="shared" si="22"/>
        <v>32809.056209526083</v>
      </c>
      <c r="G190" t="str">
        <f t="shared" si="23"/>
        <v>8029</v>
      </c>
      <c r="H190" t="e">
        <f t="shared" si="24"/>
        <v>#NUM!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274.35483870967624</v>
      </c>
      <c r="E191">
        <f t="shared" si="21"/>
        <v>-0.99711291344764907</v>
      </c>
      <c r="F191">
        <f t="shared" si="22"/>
        <v>32861.601165060885</v>
      </c>
      <c r="G191" t="str">
        <f t="shared" si="23"/>
        <v>805D</v>
      </c>
      <c r="H191" t="e">
        <f t="shared" si="24"/>
        <v>#NUM!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275.80645161290204</v>
      </c>
      <c r="E192">
        <f t="shared" si="21"/>
        <v>-0.99486932339189726</v>
      </c>
      <c r="F192">
        <f t="shared" si="22"/>
        <v>32935.1168804177</v>
      </c>
      <c r="G192" t="str">
        <f t="shared" si="23"/>
        <v>80A7</v>
      </c>
      <c r="H192" t="e">
        <f t="shared" si="24"/>
        <v>#NUM!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277.25806451612783</v>
      </c>
      <c r="E193">
        <f t="shared" si="21"/>
        <v>-0.99198717705074568</v>
      </c>
      <c r="F193">
        <f t="shared" si="22"/>
        <v>33029.556169578216</v>
      </c>
      <c r="G193" t="str">
        <f t="shared" si="23"/>
        <v>8105</v>
      </c>
      <c r="H193" t="e">
        <f t="shared" si="24"/>
        <v>#NUM!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278.70967741935362</v>
      </c>
      <c r="E194">
        <f t="shared" si="21"/>
        <v>-0.9884683243281146</v>
      </c>
      <c r="F194">
        <f t="shared" si="22"/>
        <v>33144.858416740666</v>
      </c>
      <c r="G194" t="str">
        <f t="shared" si="23"/>
        <v>8178</v>
      </c>
      <c r="H194" t="e">
        <f t="shared" si="24"/>
        <v>#NUM!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280.16129032257942</v>
      </c>
      <c r="E195">
        <f t="shared" si="21"/>
        <v>-0.98431502379753788</v>
      </c>
      <c r="F195">
        <f t="shared" si="22"/>
        <v>33280.949615226076</v>
      </c>
      <c r="G195" t="str">
        <f t="shared" si="23"/>
        <v>8200</v>
      </c>
      <c r="H195" t="e">
        <f t="shared" si="24"/>
        <v>#NUM!</v>
      </c>
    </row>
    <row r="196" spans="1:8" x14ac:dyDescent="0.25">
      <c r="A196">
        <f t="shared" ref="A196:A259" si="25">A195+1</f>
        <v>194</v>
      </c>
      <c r="B196">
        <f t="shared" ref="B196:B259" si="26">B195+0.03082</f>
        <v>5.9790800000000104</v>
      </c>
      <c r="D196">
        <f t="shared" ref="D196:D259" si="27">D195+360/248</f>
        <v>281.61290322580521</v>
      </c>
      <c r="E196">
        <f t="shared" si="21"/>
        <v>-0.97952994125249881</v>
      </c>
      <c r="F196">
        <f t="shared" si="22"/>
        <v>33437.742414979366</v>
      </c>
      <c r="G196" t="str">
        <f t="shared" si="23"/>
        <v>829D</v>
      </c>
      <c r="H196" t="e">
        <f t="shared" si="24"/>
        <v>#NUM!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283.06451612903101</v>
      </c>
      <c r="E197">
        <f t="shared" si="21"/>
        <v>-0.97411614799539192</v>
      </c>
      <c r="F197">
        <f t="shared" si="22"/>
        <v>33615.136178634988</v>
      </c>
      <c r="G197" t="str">
        <f t="shared" si="23"/>
        <v>834F</v>
      </c>
      <c r="H197" t="e">
        <f t="shared" si="24"/>
        <v>#NUM!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284.5161290322568</v>
      </c>
      <c r="E198">
        <f t="shared" si="21"/>
        <v>-0.96807711886620973</v>
      </c>
      <c r="F198">
        <f t="shared" si="22"/>
        <v>33813.017046110908</v>
      </c>
      <c r="G198" t="str">
        <f t="shared" si="23"/>
        <v>8415</v>
      </c>
      <c r="H198" t="e">
        <f t="shared" si="24"/>
        <v>#NUM!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285.96774193548259</v>
      </c>
      <c r="E199">
        <f t="shared" si="21"/>
        <v>-0.96141673001221872</v>
      </c>
      <c r="F199">
        <f t="shared" si="22"/>
        <v>34031.258007689627</v>
      </c>
      <c r="G199" t="str">
        <f t="shared" si="23"/>
        <v>84EF</v>
      </c>
      <c r="H199" t="e">
        <f t="shared" si="24"/>
        <v>#NUM!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287.41935483870839</v>
      </c>
      <c r="E200">
        <f t="shared" si="21"/>
        <v>-0.9541392564000557</v>
      </c>
      <c r="F200">
        <f t="shared" si="22"/>
        <v>34269.718985539374</v>
      </c>
      <c r="G200" t="str">
        <f t="shared" si="23"/>
        <v>85DD</v>
      </c>
      <c r="H200" t="e">
        <f t="shared" si="24"/>
        <v>#NUM!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288.87096774193418</v>
      </c>
      <c r="E201">
        <f t="shared" si="21"/>
        <v>-0.94624936907184432</v>
      </c>
      <c r="F201">
        <f t="shared" si="22"/>
        <v>34528.246923622879</v>
      </c>
      <c r="G201" t="str">
        <f t="shared" si="23"/>
        <v>86E0</v>
      </c>
      <c r="H201" t="e">
        <f t="shared" si="24"/>
        <v>#NUM!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290.32258064515997</v>
      </c>
      <c r="E202">
        <f t="shared" si="21"/>
        <v>-0.93775213214708852</v>
      </c>
      <c r="F202">
        <f t="shared" si="22"/>
        <v>34806.675885936347</v>
      </c>
      <c r="G202" t="str">
        <f t="shared" si="23"/>
        <v>87F6</v>
      </c>
      <c r="H202" t="e">
        <f t="shared" si="24"/>
        <v>#NUM!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291.77419354838577</v>
      </c>
      <c r="E203">
        <f t="shared" si="21"/>
        <v>-0.92865299957227077</v>
      </c>
      <c r="F203">
        <f t="shared" si="22"/>
        <v>35104.827163015405</v>
      </c>
      <c r="G203" t="str">
        <f t="shared" si="23"/>
        <v>8920</v>
      </c>
      <c r="H203" t="e">
        <f t="shared" si="24"/>
        <v>#NUM!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293.22580645161156</v>
      </c>
      <c r="E204">
        <f t="shared" ref="E204:E267" si="28">SIN(RADIANS(D204))</f>
        <v>-0.91895781162023982</v>
      </c>
      <c r="F204">
        <f t="shared" ref="F204:F267" si="29">IF(E204&gt;=0, E204*32767, E204*32767+32767*2)</f>
        <v>35422.509386639606</v>
      </c>
      <c r="G204" t="str">
        <f t="shared" ref="G204:G267" si="30">DEC2HEX(F204, 4)</f>
        <v>8A5E</v>
      </c>
      <c r="H204" t="e">
        <f t="shared" ref="H204:H267" si="31">DEC2BIN(A204,7)</f>
        <v>#NUM!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294.67741935483735</v>
      </c>
      <c r="E205">
        <f t="shared" si="28"/>
        <v>-0.90867279114163468</v>
      </c>
      <c r="F205">
        <f t="shared" si="29"/>
        <v>35759.518652662053</v>
      </c>
      <c r="G205" t="str">
        <f t="shared" si="30"/>
        <v>8BAF</v>
      </c>
      <c r="H205" t="e">
        <f t="shared" si="31"/>
        <v>#NUM!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296.12903225806315</v>
      </c>
      <c r="E206">
        <f t="shared" si="28"/>
        <v>-0.89780453957075201</v>
      </c>
      <c r="F206">
        <f t="shared" si="29"/>
        <v>36115.638651885165</v>
      </c>
      <c r="G206" t="str">
        <f t="shared" si="30"/>
        <v>8D13</v>
      </c>
      <c r="H206" t="e">
        <f t="shared" si="31"/>
        <v>#NUM!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297.58064516128894</v>
      </c>
      <c r="E207">
        <f t="shared" si="28"/>
        <v>-0.88636003268841967</v>
      </c>
      <c r="F207">
        <f t="shared" si="29"/>
        <v>36490.640808898548</v>
      </c>
      <c r="G207" t="str">
        <f t="shared" si="30"/>
        <v>8E8A</v>
      </c>
      <c r="H207" t="e">
        <f t="shared" si="31"/>
        <v>#NUM!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299.03225806451474</v>
      </c>
      <c r="E208">
        <f t="shared" si="28"/>
        <v>-0.87434661614459408</v>
      </c>
      <c r="F208">
        <f t="shared" si="29"/>
        <v>36884.284428790081</v>
      </c>
      <c r="G208" t="str">
        <f t="shared" si="30"/>
        <v>9014</v>
      </c>
      <c r="H208" t="e">
        <f t="shared" si="31"/>
        <v>#NUM!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300.48387096774053</v>
      </c>
      <c r="E209">
        <f t="shared" si="28"/>
        <v>-0.86177200074356219</v>
      </c>
      <c r="F209">
        <f t="shared" si="29"/>
        <v>37296.316851635696</v>
      </c>
      <c r="G209" t="str">
        <f t="shared" si="30"/>
        <v>91B0</v>
      </c>
      <c r="H209" t="e">
        <f t="shared" si="31"/>
        <v>#NUM!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301.93548387096632</v>
      </c>
      <c r="E210">
        <f t="shared" si="28"/>
        <v>-0.84864425749476413</v>
      </c>
      <c r="F210">
        <f t="shared" si="29"/>
        <v>37726.473614669063</v>
      </c>
      <c r="G210" t="str">
        <f t="shared" si="30"/>
        <v>935E</v>
      </c>
      <c r="H210" t="e">
        <f t="shared" si="31"/>
        <v>#NUM!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303.38709677419212</v>
      </c>
      <c r="E211">
        <f t="shared" si="28"/>
        <v>-0.83497181243242113</v>
      </c>
      <c r="F211">
        <f t="shared" si="29"/>
        <v>38174.478622026858</v>
      </c>
      <c r="G211" t="str">
        <f t="shared" si="30"/>
        <v>951E</v>
      </c>
      <c r="H211" t="e">
        <f t="shared" si="31"/>
        <v>#NUM!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304.83870967741791</v>
      </c>
      <c r="E212">
        <f t="shared" si="28"/>
        <v>-0.82076344120729072</v>
      </c>
      <c r="F212">
        <f t="shared" si="29"/>
        <v>38640.044321960704</v>
      </c>
      <c r="G212" t="str">
        <f t="shared" si="30"/>
        <v>96F0</v>
      </c>
      <c r="H212" t="e">
        <f t="shared" si="31"/>
        <v>#NUM!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306.2903225806437</v>
      </c>
      <c r="E213">
        <f t="shared" si="28"/>
        <v>-0.80602826345402001</v>
      </c>
      <c r="F213">
        <f t="shared" si="29"/>
        <v>39122.87189140213</v>
      </c>
      <c r="G213" t="str">
        <f t="shared" si="30"/>
        <v>98D2</v>
      </c>
      <c r="H213" t="e">
        <f t="shared" si="31"/>
        <v>#NUM!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307.7419354838695</v>
      </c>
      <c r="E214">
        <f t="shared" si="28"/>
        <v>-0.79077573693771408</v>
      </c>
      <c r="F214">
        <f t="shared" si="29"/>
        <v>39622.651427761928</v>
      </c>
      <c r="G214" t="str">
        <f t="shared" si="30"/>
        <v>9AC6</v>
      </c>
      <c r="H214" t="e">
        <f t="shared" si="31"/>
        <v>#NUM!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309.19354838709529</v>
      </c>
      <c r="E215">
        <f t="shared" si="28"/>
        <v>-0.77501565148347551</v>
      </c>
      <c r="F215">
        <f t="shared" si="29"/>
        <v>40139.062147840959</v>
      </c>
      <c r="G215" t="str">
        <f t="shared" si="30"/>
        <v>9CCB</v>
      </c>
      <c r="H215" t="e">
        <f t="shared" si="31"/>
        <v>#NUM!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310.64516129032108</v>
      </c>
      <c r="E216">
        <f t="shared" si="28"/>
        <v>-0.75875812269280818</v>
      </c>
      <c r="F216">
        <f t="shared" si="29"/>
        <v>40671.77259372476</v>
      </c>
      <c r="G216" t="str">
        <f t="shared" si="30"/>
        <v>9EDF</v>
      </c>
      <c r="H216" t="e">
        <f t="shared" si="31"/>
        <v>#NUM!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312.09677419354688</v>
      </c>
      <c r="E217">
        <f t="shared" si="28"/>
        <v>-0.74201358545092866</v>
      </c>
      <c r="F217">
        <f t="shared" si="29"/>
        <v>41220.440845529418</v>
      </c>
      <c r="G217" t="str">
        <f t="shared" si="30"/>
        <v>A104</v>
      </c>
      <c r="H217" t="e">
        <f t="shared" si="31"/>
        <v>#NUM!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313.54838709677267</v>
      </c>
      <c r="E218">
        <f t="shared" si="28"/>
        <v>-0.72479278722913842</v>
      </c>
      <c r="F218">
        <f t="shared" si="29"/>
        <v>41784.714740862823</v>
      </c>
      <c r="G218" t="str">
        <f t="shared" si="30"/>
        <v>A338</v>
      </c>
      <c r="H218" t="e">
        <f t="shared" si="31"/>
        <v>#NUM!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314.99999999999847</v>
      </c>
      <c r="E219">
        <f t="shared" si="28"/>
        <v>-0.70710678118656656</v>
      </c>
      <c r="F219">
        <f t="shared" si="29"/>
        <v>42364.232100859772</v>
      </c>
      <c r="G219" t="str">
        <f t="shared" si="30"/>
        <v>A57C</v>
      </c>
      <c r="H219" t="e">
        <f t="shared" si="31"/>
        <v>#NUM!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316.45161290322426</v>
      </c>
      <c r="E220">
        <f t="shared" si="28"/>
        <v>-0.68896691907570617</v>
      </c>
      <c r="F220">
        <f t="shared" si="29"/>
        <v>42958.620962646339</v>
      </c>
      <c r="G220" t="str">
        <f t="shared" si="30"/>
        <v>A7CE</v>
      </c>
      <c r="H220" t="e">
        <f t="shared" si="31"/>
        <v>#NUM!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317.90322580645005</v>
      </c>
      <c r="E221">
        <f t="shared" si="28"/>
        <v>-0.6703848439562986</v>
      </c>
      <c r="F221">
        <f t="shared" si="29"/>
        <v>43567.499818083961</v>
      </c>
      <c r="G221" t="str">
        <f t="shared" si="30"/>
        <v>AA2F</v>
      </c>
      <c r="H221" t="e">
        <f t="shared" si="31"/>
        <v>#NUM!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319.35483870967585</v>
      </c>
      <c r="E222">
        <f t="shared" si="28"/>
        <v>-0.6513724827222428</v>
      </c>
      <c r="F222">
        <f t="shared" si="29"/>
        <v>44190.477858640268</v>
      </c>
      <c r="G222" t="str">
        <f t="shared" si="30"/>
        <v>AC9E</v>
      </c>
      <c r="H222" t="e">
        <f t="shared" si="31"/>
        <v>#NUM!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320.80645161290164</v>
      </c>
      <c r="E223">
        <f t="shared" si="28"/>
        <v>-0.6319420384463259</v>
      </c>
      <c r="F223">
        <f t="shared" si="29"/>
        <v>44827.155226229239</v>
      </c>
      <c r="G223" t="str">
        <f t="shared" si="30"/>
        <v>AF1B</v>
      </c>
      <c r="H223" t="e">
        <f t="shared" si="31"/>
        <v>#NUM!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322.25806451612743</v>
      </c>
      <c r="E224">
        <f t="shared" si="28"/>
        <v>-0.61210598254768522</v>
      </c>
      <c r="F224">
        <f t="shared" si="29"/>
        <v>45477.12326986</v>
      </c>
      <c r="G224" t="str">
        <f t="shared" si="30"/>
        <v>B1A5</v>
      </c>
      <c r="H224" t="e">
        <f t="shared" si="31"/>
        <v>#NUM!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323.70967741935323</v>
      </c>
      <c r="E225">
        <f t="shared" si="28"/>
        <v>-0.59187704678704023</v>
      </c>
      <c r="F225">
        <f t="shared" si="29"/>
        <v>46139.964807929049</v>
      </c>
      <c r="G225" t="str">
        <f t="shared" si="30"/>
        <v>B43B</v>
      </c>
      <c r="H225" t="e">
        <f t="shared" si="31"/>
        <v>#NUM!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325.16129032257902</v>
      </c>
      <c r="E226">
        <f t="shared" si="28"/>
        <v>-0.57126821509481573</v>
      </c>
      <c r="F226">
        <f t="shared" si="29"/>
        <v>46815.254395988173</v>
      </c>
      <c r="G226" t="str">
        <f t="shared" si="30"/>
        <v>B6DF</v>
      </c>
      <c r="H226" t="e">
        <f t="shared" si="31"/>
        <v>#NUM!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326.61290322580481</v>
      </c>
      <c r="E227">
        <f t="shared" si="28"/>
        <v>-0.5502927152374153</v>
      </c>
      <c r="F227">
        <f t="shared" si="29"/>
        <v>47502.558599815617</v>
      </c>
      <c r="G227" t="str">
        <f t="shared" si="30"/>
        <v>B98E</v>
      </c>
      <c r="H227" t="e">
        <f t="shared" si="31"/>
        <v>#NUM!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328.06451612903061</v>
      </c>
      <c r="E228">
        <f t="shared" si="28"/>
        <v>-0.52896401032698692</v>
      </c>
      <c r="F228">
        <f t="shared" si="29"/>
        <v>48201.436273615618</v>
      </c>
      <c r="G228" t="str">
        <f t="shared" si="30"/>
        <v>BC49</v>
      </c>
      <c r="H228" t="e">
        <f t="shared" si="31"/>
        <v>#NUM!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329.5161290322564</v>
      </c>
      <c r="E229">
        <f t="shared" si="28"/>
        <v>-0.50729579018013227</v>
      </c>
      <c r="F229">
        <f t="shared" si="29"/>
        <v>48911.438843167605</v>
      </c>
      <c r="G229" t="str">
        <f t="shared" si="30"/>
        <v>BF0F</v>
      </c>
      <c r="H229" t="e">
        <f t="shared" si="31"/>
        <v>#NUM!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330.9677419354822</v>
      </c>
      <c r="E230">
        <f t="shared" si="28"/>
        <v>-0.48530196253110641</v>
      </c>
      <c r="F230">
        <f t="shared" si="29"/>
        <v>49632.110593743237</v>
      </c>
      <c r="G230" t="str">
        <f t="shared" si="30"/>
        <v>C1E0</v>
      </c>
      <c r="H230" t="e">
        <f t="shared" si="31"/>
        <v>#NUM!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332.41935483870799</v>
      </c>
      <c r="E231">
        <f t="shared" si="28"/>
        <v>-0.46299664410514657</v>
      </c>
      <c r="F231">
        <f t="shared" si="29"/>
        <v>50362.988962606658</v>
      </c>
      <c r="G231" t="str">
        <f t="shared" si="30"/>
        <v>C4BA</v>
      </c>
      <c r="H231" t="e">
        <f t="shared" si="31"/>
        <v>#NUM!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333.87096774193378</v>
      </c>
      <c r="E232">
        <f t="shared" si="28"/>
        <v>-0.44039415155766137</v>
      </c>
      <c r="F232">
        <f t="shared" si="29"/>
        <v>51103.604835910111</v>
      </c>
      <c r="G232" t="str">
        <f t="shared" si="30"/>
        <v>C79F</v>
      </c>
      <c r="H232" t="e">
        <f t="shared" si="31"/>
        <v>#NUM!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335.32258064515958</v>
      </c>
      <c r="E233">
        <f t="shared" si="28"/>
        <v>-0.41750899228509059</v>
      </c>
      <c r="F233">
        <f t="shared" si="29"/>
        <v>51853.48284979444</v>
      </c>
      <c r="G233" t="str">
        <f t="shared" si="30"/>
        <v>CA8D</v>
      </c>
      <c r="H233" t="e">
        <f t="shared" si="31"/>
        <v>#NUM!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336.77419354838537</v>
      </c>
      <c r="E234">
        <f t="shared" si="28"/>
        <v>-0.39435585511334648</v>
      </c>
      <c r="F234">
        <f t="shared" si="29"/>
        <v>52612.141695500977</v>
      </c>
      <c r="G234" t="str">
        <f t="shared" si="30"/>
        <v>CD84</v>
      </c>
      <c r="H234" t="e">
        <f t="shared" si="31"/>
        <v>#NUM!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338.22580645161116</v>
      </c>
      <c r="E235">
        <f t="shared" si="28"/>
        <v>-0.37094960086979611</v>
      </c>
      <c r="F235">
        <f t="shared" si="29"/>
        <v>53379.094428299388</v>
      </c>
      <c r="G235" t="str">
        <f t="shared" si="30"/>
        <v>D083</v>
      </c>
      <c r="H235" t="e">
        <f t="shared" si="31"/>
        <v>#NUM!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339.67741935483696</v>
      </c>
      <c r="E236">
        <f t="shared" si="28"/>
        <v>-0.34730525284484898</v>
      </c>
      <c r="F236">
        <f t="shared" si="29"/>
        <v>54153.848780032829</v>
      </c>
      <c r="G236" t="str">
        <f t="shared" si="30"/>
        <v>D389</v>
      </c>
      <c r="H236" t="e">
        <f t="shared" si="31"/>
        <v>#NUM!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341.12903225806275</v>
      </c>
      <c r="E237">
        <f t="shared" si="28"/>
        <v>-0.32343798714926714</v>
      </c>
      <c r="F237">
        <f t="shared" si="29"/>
        <v>54935.907475079963</v>
      </c>
      <c r="G237" t="str">
        <f t="shared" si="30"/>
        <v>D697</v>
      </c>
      <c r="H237" t="e">
        <f t="shared" si="31"/>
        <v>#NUM!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342.58064516128854</v>
      </c>
      <c r="E238">
        <f t="shared" si="28"/>
        <v>-0.29936312297338735</v>
      </c>
      <c r="F238">
        <f t="shared" si="29"/>
        <v>55724.768549531014</v>
      </c>
      <c r="G238" t="str">
        <f t="shared" si="30"/>
        <v>D9AC</v>
      </c>
      <c r="H238" t="e">
        <f t="shared" si="31"/>
        <v>#NUM!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344.03225806451434</v>
      </c>
      <c r="E239">
        <f t="shared" si="28"/>
        <v>-0.27509611275450785</v>
      </c>
      <c r="F239">
        <f t="shared" si="29"/>
        <v>56519.925673373044</v>
      </c>
      <c r="G239" t="str">
        <f t="shared" si="30"/>
        <v>DCC7</v>
      </c>
      <c r="H239" t="e">
        <f t="shared" si="31"/>
        <v>#NUM!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345.48387096774013</v>
      </c>
      <c r="E240">
        <f t="shared" si="28"/>
        <v>-0.25065253225875145</v>
      </c>
      <c r="F240">
        <f t="shared" si="29"/>
        <v>57320.868475477488</v>
      </c>
      <c r="G240" t="str">
        <f t="shared" si="30"/>
        <v>DFE8</v>
      </c>
      <c r="H240" t="e">
        <f t="shared" si="31"/>
        <v>#NUM!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346.93548387096592</v>
      </c>
      <c r="E241">
        <f t="shared" si="28"/>
        <v>-0.22604807058376608</v>
      </c>
      <c r="F241">
        <f t="shared" si="29"/>
        <v>58127.082871181738</v>
      </c>
      <c r="G241" t="str">
        <f t="shared" si="30"/>
        <v>E30F</v>
      </c>
      <c r="H241" t="e">
        <f t="shared" si="31"/>
        <v>#NUM!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348.38709677419172</v>
      </c>
      <c r="E242">
        <f t="shared" si="28"/>
        <v>-0.20129852008869159</v>
      </c>
      <c r="F242">
        <f t="shared" si="29"/>
        <v>58938.051392253845</v>
      </c>
      <c r="G242" t="str">
        <f t="shared" si="30"/>
        <v>E63A</v>
      </c>
      <c r="H242" t="e">
        <f t="shared" si="31"/>
        <v>#NUM!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349.83870967741751</v>
      </c>
      <c r="E243">
        <f t="shared" si="28"/>
        <v>-0.17641976625784025</v>
      </c>
      <c r="F243">
        <f t="shared" si="29"/>
        <v>59753.253519029349</v>
      </c>
      <c r="G243" t="str">
        <f t="shared" si="30"/>
        <v>E969</v>
      </c>
      <c r="H243" t="e">
        <f t="shared" si="31"/>
        <v>#NUM!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351.29032258064331</v>
      </c>
      <c r="E244">
        <f t="shared" si="28"/>
        <v>-0.1514277775046087</v>
      </c>
      <c r="F244">
        <f t="shared" si="29"/>
        <v>60572.166014506489</v>
      </c>
      <c r="G244" t="str">
        <f t="shared" si="30"/>
        <v>EC9C</v>
      </c>
      <c r="H244" t="e">
        <f t="shared" si="31"/>
        <v>#NUM!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352.7419354838691</v>
      </c>
      <c r="E245">
        <f t="shared" si="28"/>
        <v>-0.12633859492216146</v>
      </c>
      <c r="F245">
        <f t="shared" si="29"/>
        <v>61394.263260185537</v>
      </c>
      <c r="G245" t="str">
        <f t="shared" si="30"/>
        <v>EFD2</v>
      </c>
      <c r="H245" t="e">
        <f t="shared" si="31"/>
        <v>#NUM!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354.19354838709489</v>
      </c>
      <c r="E246">
        <f t="shared" si="28"/>
        <v>-0.10116832198746466</v>
      </c>
      <c r="F246">
        <f t="shared" si="29"/>
        <v>62219.017593436743</v>
      </c>
      <c r="G246" t="str">
        <f t="shared" si="30"/>
        <v>F30B</v>
      </c>
      <c r="H246" t="e">
        <f t="shared" si="31"/>
        <v>#NUM!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355.64516129032069</v>
      </c>
      <c r="E247">
        <f t="shared" si="28"/>
        <v>-7.5933114225278958E-2</v>
      </c>
      <c r="F247">
        <f t="shared" si="29"/>
        <v>63045.899646180282</v>
      </c>
      <c r="G247" t="str">
        <f t="shared" si="30"/>
        <v>F645</v>
      </c>
      <c r="H247" t="e">
        <f t="shared" si="31"/>
        <v>#NUM!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357.09677419354648</v>
      </c>
      <c r="E248">
        <f t="shared" si="28"/>
        <v>-5.0649168838746435E-2</v>
      </c>
      <c r="F248">
        <f t="shared" si="29"/>
        <v>63874.378684660798</v>
      </c>
      <c r="G248" t="str">
        <f t="shared" si="30"/>
        <v>F982</v>
      </c>
      <c r="H248" t="e">
        <f t="shared" si="31"/>
        <v>#NUM!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358.54838709677227</v>
      </c>
      <c r="E249">
        <f t="shared" si="28"/>
        <v>-2.5332714313221795E-2</v>
      </c>
      <c r="F249">
        <f t="shared" si="29"/>
        <v>64703.922950098662</v>
      </c>
      <c r="G249" t="str">
        <f t="shared" si="30"/>
        <v>FCBF</v>
      </c>
      <c r="H249" t="e">
        <f t="shared" si="31"/>
        <v>#NUM!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D2+360/88</f>
        <v>4.0909090909090908</v>
      </c>
      <c r="E3">
        <f t="shared" ref="E3:E66" si="0">SIN(RADIANS(D3))</f>
        <v>7.1339183199232339E-2</v>
      </c>
      <c r="F3">
        <f t="shared" ref="F3:F66" si="1">IF(E3&gt;=0, E3*32767, E3*32767+32767*2)</f>
        <v>2337.5710158892462</v>
      </c>
      <c r="G3" t="str">
        <f>DEC2HEX(F3, 4)</f>
        <v>0921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D3+360/88</f>
        <v>8.1818181818181817</v>
      </c>
      <c r="E4">
        <f t="shared" si="0"/>
        <v>0.14231483827328514</v>
      </c>
      <c r="F4">
        <f t="shared" si="1"/>
        <v>4663.2303057007339</v>
      </c>
      <c r="G4" t="str">
        <f t="shared" ref="G4:G67" si="6">DEC2HEX(F4, 4)</f>
        <v>1237</v>
      </c>
      <c r="H4" t="str">
        <f t="shared" si="2"/>
        <v>0000010</v>
      </c>
      <c r="M4" t="s">
        <v>28</v>
      </c>
      <c r="N4">
        <v>369.99400000000003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12.272727272727273</v>
      </c>
      <c r="E5">
        <f t="shared" si="0"/>
        <v>0.21256528955297668</v>
      </c>
      <c r="F5">
        <f t="shared" si="1"/>
        <v>6965.126842782387</v>
      </c>
      <c r="G5" t="str">
        <f t="shared" si="6"/>
        <v>1B35</v>
      </c>
      <c r="H5" t="str">
        <f t="shared" si="2"/>
        <v>0000011</v>
      </c>
      <c r="M5" t="s">
        <v>29</v>
      </c>
      <c r="N5">
        <f>1/N4</f>
        <v>2.7027465310248272E-3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16.363636363636363</v>
      </c>
      <c r="E6">
        <f t="shared" si="0"/>
        <v>0.28173255684142967</v>
      </c>
      <c r="F6">
        <f t="shared" si="1"/>
        <v>9231.5306900231262</v>
      </c>
      <c r="G6" t="str">
        <f t="shared" si="6"/>
        <v>240F</v>
      </c>
      <c r="H6" t="str">
        <f t="shared" si="2"/>
        <v>0000100</v>
      </c>
      <c r="M6" t="s">
        <v>30</v>
      </c>
      <c r="N6">
        <f>N5*1000</f>
        <v>2.7027465310248271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20.454545454545453</v>
      </c>
      <c r="E7">
        <f t="shared" si="0"/>
        <v>0.34946417959909831</v>
      </c>
      <c r="F7">
        <f t="shared" si="1"/>
        <v>11450.892772923655</v>
      </c>
      <c r="G7" t="str">
        <f t="shared" si="6"/>
        <v>2CBA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24.545454545454543</v>
      </c>
      <c r="E8">
        <f t="shared" si="0"/>
        <v>0.41541501300188638</v>
      </c>
      <c r="F8">
        <f t="shared" si="1"/>
        <v>13611.903731032811</v>
      </c>
      <c r="G8" t="str">
        <f t="shared" si="6"/>
        <v>352B</v>
      </c>
      <c r="H8" t="str">
        <f t="shared" si="2"/>
        <v>0000110</v>
      </c>
      <c r="M8" s="1" t="s">
        <v>44</v>
      </c>
      <c r="N8">
        <v>88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28.636363636363633</v>
      </c>
      <c r="E9">
        <f t="shared" si="0"/>
        <v>0.47924898672005678</v>
      </c>
      <c r="F9">
        <f t="shared" si="1"/>
        <v>15703.551547856101</v>
      </c>
      <c r="G9" t="str">
        <f t="shared" si="6"/>
        <v>3D57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32.727272727272727</v>
      </c>
      <c r="E10">
        <f t="shared" si="0"/>
        <v>0.54064081745559756</v>
      </c>
      <c r="F10">
        <f t="shared" si="1"/>
        <v>17715.177665567564</v>
      </c>
      <c r="G10" t="str">
        <f t="shared" si="6"/>
        <v>4533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36.81818181818182</v>
      </c>
      <c r="E11">
        <f t="shared" si="0"/>
        <v>0.59927766651134695</v>
      </c>
      <c r="F11">
        <f t="shared" si="1"/>
        <v>19636.531298577305</v>
      </c>
      <c r="G11" t="str">
        <f t="shared" si="6"/>
        <v>4CB4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40.909090909090914</v>
      </c>
      <c r="E12">
        <f t="shared" si="0"/>
        <v>0.6548607339452851</v>
      </c>
      <c r="F12">
        <f t="shared" si="1"/>
        <v>21457.821669185156</v>
      </c>
      <c r="G12" t="str">
        <f t="shared" si="6"/>
        <v>53D1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45.000000000000007</v>
      </c>
      <c r="E13">
        <f t="shared" si="0"/>
        <v>0.70710678118654757</v>
      </c>
      <c r="F13">
        <f t="shared" si="1"/>
        <v>23169.767899139606</v>
      </c>
      <c r="G13" t="str">
        <f t="shared" si="6"/>
        <v>5A81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49.090909090909101</v>
      </c>
      <c r="E14">
        <f t="shared" si="0"/>
        <v>0.75574957435425838</v>
      </c>
      <c r="F14">
        <f t="shared" si="1"/>
        <v>24763.646302865985</v>
      </c>
      <c r="G14" t="str">
        <f t="shared" si="6"/>
        <v>60BB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53.181818181818194</v>
      </c>
      <c r="E15">
        <f t="shared" si="0"/>
        <v>0.80054124092436052</v>
      </c>
      <c r="F15">
        <f t="shared" si="1"/>
        <v>26231.33484136852</v>
      </c>
      <c r="G15" t="str">
        <f t="shared" si="6"/>
        <v>6677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57.272727272727288</v>
      </c>
      <c r="E16">
        <f t="shared" si="0"/>
        <v>0.84125353283118132</v>
      </c>
      <c r="F16">
        <f t="shared" si="1"/>
        <v>27565.354510279318</v>
      </c>
      <c r="G16" t="str">
        <f t="shared" si="6"/>
        <v>6BAD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61.363636363636381</v>
      </c>
      <c r="E17">
        <f t="shared" si="0"/>
        <v>0.87767898956725576</v>
      </c>
      <c r="F17">
        <f t="shared" si="1"/>
        <v>28758.907451150269</v>
      </c>
      <c r="G17" t="str">
        <f t="shared" si="6"/>
        <v>7056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65.454545454545467</v>
      </c>
      <c r="E18">
        <f t="shared" si="0"/>
        <v>0.90963199535451844</v>
      </c>
      <c r="F18">
        <f t="shared" si="1"/>
        <v>29805.911591781507</v>
      </c>
      <c r="G18" t="str">
        <f t="shared" si="6"/>
        <v>746D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69.545454545454561</v>
      </c>
      <c r="E19">
        <f t="shared" si="0"/>
        <v>0.93694972499976181</v>
      </c>
      <c r="F19">
        <f t="shared" si="1"/>
        <v>30701.031639067194</v>
      </c>
      <c r="G19" t="str">
        <f t="shared" si="6"/>
        <v>77ED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73.636363636363654</v>
      </c>
      <c r="E20">
        <f t="shared" si="0"/>
        <v>0.95949297361449748</v>
      </c>
      <c r="F20">
        <f t="shared" si="1"/>
        <v>31439.706266426238</v>
      </c>
      <c r="G20" t="str">
        <f t="shared" si="6"/>
        <v>7ACF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77.727272727272748</v>
      </c>
      <c r="E21">
        <f t="shared" si="0"/>
        <v>0.97714686597115963</v>
      </c>
      <c r="F21">
        <f t="shared" si="1"/>
        <v>32018.171357276988</v>
      </c>
      <c r="G21" t="str">
        <f t="shared" si="6"/>
        <v>7D12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81.818181818181841</v>
      </c>
      <c r="E22">
        <f t="shared" si="0"/>
        <v>0.9898214418809328</v>
      </c>
      <c r="F22">
        <f t="shared" si="1"/>
        <v>32433.479186112523</v>
      </c>
      <c r="G22" t="str">
        <f t="shared" si="6"/>
        <v>7EB1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85.909090909090935</v>
      </c>
      <c r="E23">
        <f t="shared" si="0"/>
        <v>0.99745211461025363</v>
      </c>
      <c r="F23">
        <f t="shared" si="1"/>
        <v>32683.51343943418</v>
      </c>
      <c r="G23" t="str">
        <f t="shared" si="6"/>
        <v>7FAB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90.000000000000028</v>
      </c>
      <c r="E24">
        <f t="shared" si="0"/>
        <v>1</v>
      </c>
      <c r="F24">
        <f t="shared" si="1"/>
        <v>32767</v>
      </c>
      <c r="G24" t="str">
        <f t="shared" si="6"/>
        <v>7FFF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94.090909090909122</v>
      </c>
      <c r="E25">
        <f t="shared" si="0"/>
        <v>0.99745211461025352</v>
      </c>
      <c r="F25">
        <f t="shared" si="1"/>
        <v>32683.513439434177</v>
      </c>
      <c r="G25" t="str">
        <f t="shared" si="6"/>
        <v>7FAB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98.181818181818215</v>
      </c>
      <c r="E26">
        <f t="shared" si="0"/>
        <v>0.98982144188093268</v>
      </c>
      <c r="F26">
        <f t="shared" si="1"/>
        <v>32433.47918611252</v>
      </c>
      <c r="G26" t="str">
        <f t="shared" si="6"/>
        <v>7EB1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102.27272727272731</v>
      </c>
      <c r="E27">
        <f t="shared" si="0"/>
        <v>0.97714686597115941</v>
      </c>
      <c r="F27">
        <f t="shared" si="1"/>
        <v>32018.17135727698</v>
      </c>
      <c r="G27" t="str">
        <f t="shared" si="6"/>
        <v>7D12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106.3636363636364</v>
      </c>
      <c r="E28">
        <f t="shared" si="0"/>
        <v>0.95949297361449726</v>
      </c>
      <c r="F28">
        <f t="shared" si="1"/>
        <v>31439.70626642623</v>
      </c>
      <c r="G28" t="str">
        <f t="shared" si="6"/>
        <v>7ACF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110.4545454545455</v>
      </c>
      <c r="E29">
        <f t="shared" si="0"/>
        <v>0.93694972499976148</v>
      </c>
      <c r="F29">
        <f t="shared" si="1"/>
        <v>30701.031639067183</v>
      </c>
      <c r="G29" t="str">
        <f t="shared" si="6"/>
        <v>77ED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114.54545454545459</v>
      </c>
      <c r="E30">
        <f t="shared" si="0"/>
        <v>0.909631995354518</v>
      </c>
      <c r="F30">
        <f t="shared" si="1"/>
        <v>29805.911591781492</v>
      </c>
      <c r="G30" t="str">
        <f t="shared" si="6"/>
        <v>746D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118.63636363636368</v>
      </c>
      <c r="E31">
        <f t="shared" si="0"/>
        <v>0.8776789895672551</v>
      </c>
      <c r="F31">
        <f t="shared" si="1"/>
        <v>28758.907451150248</v>
      </c>
      <c r="G31" t="str">
        <f t="shared" si="6"/>
        <v>7056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122.72727272727278</v>
      </c>
      <c r="E32">
        <f t="shared" si="0"/>
        <v>0.84125353283118065</v>
      </c>
      <c r="F32">
        <f t="shared" si="1"/>
        <v>27565.354510279296</v>
      </c>
      <c r="G32" t="str">
        <f t="shared" si="6"/>
        <v>6BAD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126.81818181818187</v>
      </c>
      <c r="E33">
        <f t="shared" si="0"/>
        <v>0.80054124092435985</v>
      </c>
      <c r="F33">
        <f t="shared" si="1"/>
        <v>26231.334841368498</v>
      </c>
      <c r="G33" t="str">
        <f t="shared" si="6"/>
        <v>6677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130.90909090909096</v>
      </c>
      <c r="E34">
        <f t="shared" si="0"/>
        <v>0.75574957435425771</v>
      </c>
      <c r="F34">
        <f t="shared" si="1"/>
        <v>24763.646302865964</v>
      </c>
      <c r="G34" t="str">
        <f t="shared" si="6"/>
        <v>60BB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135.00000000000006</v>
      </c>
      <c r="E35">
        <f t="shared" si="0"/>
        <v>0.70710678118654691</v>
      </c>
      <c r="F35">
        <f t="shared" si="1"/>
        <v>23169.767899139584</v>
      </c>
      <c r="G35" t="str">
        <f t="shared" si="6"/>
        <v>5A81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139.09090909090915</v>
      </c>
      <c r="E36">
        <f t="shared" si="0"/>
        <v>0.65486073394528421</v>
      </c>
      <c r="F36">
        <f t="shared" si="1"/>
        <v>21457.821669185127</v>
      </c>
      <c r="G36" t="str">
        <f t="shared" si="6"/>
        <v>53D1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143.18181818181824</v>
      </c>
      <c r="E37">
        <f t="shared" si="0"/>
        <v>0.59927766651134606</v>
      </c>
      <c r="F37">
        <f t="shared" si="1"/>
        <v>19636.531298577276</v>
      </c>
      <c r="G37" t="str">
        <f t="shared" si="6"/>
        <v>4CB4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147.27272727272734</v>
      </c>
      <c r="E38">
        <f t="shared" si="0"/>
        <v>0.54064081745559667</v>
      </c>
      <c r="F38">
        <f t="shared" si="1"/>
        <v>17715.177665567535</v>
      </c>
      <c r="G38" t="str">
        <f t="shared" si="6"/>
        <v>4533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151.36363636363643</v>
      </c>
      <c r="E39">
        <f t="shared" si="0"/>
        <v>0.47924898672005589</v>
      </c>
      <c r="F39">
        <f t="shared" si="1"/>
        <v>15703.551547856072</v>
      </c>
      <c r="G39" t="str">
        <f t="shared" si="6"/>
        <v>3D57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155.45454545454552</v>
      </c>
      <c r="E40">
        <f t="shared" si="0"/>
        <v>0.41541501300188549</v>
      </c>
      <c r="F40">
        <f t="shared" si="1"/>
        <v>13611.903731032782</v>
      </c>
      <c r="G40" t="str">
        <f t="shared" si="6"/>
        <v>352B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159.54545454545462</v>
      </c>
      <c r="E41">
        <f t="shared" si="0"/>
        <v>0.34946417959909698</v>
      </c>
      <c r="F41">
        <f t="shared" si="1"/>
        <v>11450.892772923611</v>
      </c>
      <c r="G41" t="str">
        <f t="shared" si="6"/>
        <v>2CBA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163.63636363636371</v>
      </c>
      <c r="E42">
        <f t="shared" si="0"/>
        <v>0.28173255684142839</v>
      </c>
      <c r="F42">
        <f t="shared" si="1"/>
        <v>9231.5306900230844</v>
      </c>
      <c r="G42" t="str">
        <f t="shared" si="6"/>
        <v>240F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167.7272727272728</v>
      </c>
      <c r="E43">
        <f t="shared" si="0"/>
        <v>0.21256528955297538</v>
      </c>
      <c r="F43">
        <f t="shared" si="1"/>
        <v>6965.1268427823443</v>
      </c>
      <c r="G43" t="str">
        <f t="shared" si="6"/>
        <v>1B35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171.8181818181819</v>
      </c>
      <c r="E44">
        <f t="shared" si="0"/>
        <v>0.14231483827328387</v>
      </c>
      <c r="F44">
        <f t="shared" si="1"/>
        <v>4663.230305700692</v>
      </c>
      <c r="G44" t="str">
        <f t="shared" si="6"/>
        <v>1237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175.90909090909099</v>
      </c>
      <c r="E45">
        <f t="shared" si="0"/>
        <v>7.133918319923109E-2</v>
      </c>
      <c r="F45">
        <f t="shared" si="1"/>
        <v>2337.5710158892052</v>
      </c>
      <c r="G45" t="str">
        <f t="shared" si="6"/>
        <v>0921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180.00000000000009</v>
      </c>
      <c r="E46">
        <f t="shared" si="0"/>
        <v>-1.6538419939093885E-15</v>
      </c>
      <c r="F46">
        <f t="shared" si="1"/>
        <v>65533.999999999949</v>
      </c>
      <c r="G46" t="str">
        <f t="shared" si="6"/>
        <v>FFFD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184.09090909090918</v>
      </c>
      <c r="E47">
        <f t="shared" si="0"/>
        <v>-7.1339183199233949E-2</v>
      </c>
      <c r="F47">
        <f t="shared" si="1"/>
        <v>63196.428984110702</v>
      </c>
      <c r="G47" t="str">
        <f t="shared" si="6"/>
        <v>F6DC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188.18181818181827</v>
      </c>
      <c r="E48">
        <f t="shared" si="0"/>
        <v>-0.1423148382732867</v>
      </c>
      <c r="F48">
        <f t="shared" si="1"/>
        <v>60870.769694299219</v>
      </c>
      <c r="G48" t="str">
        <f t="shared" si="6"/>
        <v>EDC6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192.27272727272737</v>
      </c>
      <c r="E49">
        <f t="shared" si="0"/>
        <v>-0.21256528955297815</v>
      </c>
      <c r="F49">
        <f t="shared" si="1"/>
        <v>58568.873157217567</v>
      </c>
      <c r="G49" t="str">
        <f t="shared" si="6"/>
        <v>E4C8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196.36363636363646</v>
      </c>
      <c r="E50">
        <f t="shared" si="0"/>
        <v>-0.28173255684143111</v>
      </c>
      <c r="F50">
        <f t="shared" si="1"/>
        <v>56302.469309976826</v>
      </c>
      <c r="G50" t="str">
        <f t="shared" si="6"/>
        <v>DBEE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200.45454545454555</v>
      </c>
      <c r="E51">
        <f t="shared" si="0"/>
        <v>-0.3494641795990997</v>
      </c>
      <c r="F51">
        <f t="shared" si="1"/>
        <v>54083.107227076296</v>
      </c>
      <c r="G51" t="str">
        <f t="shared" si="6"/>
        <v>D343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204.54545454545465</v>
      </c>
      <c r="E52">
        <f t="shared" si="0"/>
        <v>-0.4154150130018881</v>
      </c>
      <c r="F52">
        <f t="shared" si="1"/>
        <v>51922.096268967129</v>
      </c>
      <c r="G52" t="str">
        <f t="shared" si="6"/>
        <v>CAD2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208.63636363636374</v>
      </c>
      <c r="E53">
        <f t="shared" si="0"/>
        <v>-0.47924898672005839</v>
      </c>
      <c r="F53">
        <f t="shared" si="1"/>
        <v>49830.448452143843</v>
      </c>
      <c r="G53" t="str">
        <f t="shared" si="6"/>
        <v>C2A6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212.72727272727283</v>
      </c>
      <c r="E54">
        <f t="shared" si="0"/>
        <v>-0.54064081745559911</v>
      </c>
      <c r="F54">
        <f t="shared" si="1"/>
        <v>47818.822334432385</v>
      </c>
      <c r="G54" t="str">
        <f t="shared" si="6"/>
        <v>BACA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216.81818181818193</v>
      </c>
      <c r="E55">
        <f t="shared" si="0"/>
        <v>-0.59927766651134828</v>
      </c>
      <c r="F55">
        <f t="shared" si="1"/>
        <v>45897.468701422651</v>
      </c>
      <c r="G55" t="str">
        <f t="shared" si="6"/>
        <v>B349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220.90909090909102</v>
      </c>
      <c r="E56">
        <f t="shared" si="0"/>
        <v>-0.65486073394528632</v>
      </c>
      <c r="F56">
        <f t="shared" si="1"/>
        <v>44076.178330814801</v>
      </c>
      <c r="G56" t="str">
        <f t="shared" si="6"/>
        <v>AC2C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225.00000000000011</v>
      </c>
      <c r="E57">
        <f t="shared" si="0"/>
        <v>-0.70710678118654902</v>
      </c>
      <c r="F57">
        <f t="shared" si="1"/>
        <v>42364.232100860347</v>
      </c>
      <c r="G57" t="str">
        <f t="shared" si="6"/>
        <v>A57C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229.09090909090921</v>
      </c>
      <c r="E58">
        <f t="shared" si="0"/>
        <v>-0.7557495743542596</v>
      </c>
      <c r="F58">
        <f t="shared" si="1"/>
        <v>40770.353697133978</v>
      </c>
      <c r="G58" t="str">
        <f t="shared" si="6"/>
        <v>9F42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233.1818181818183</v>
      </c>
      <c r="E59">
        <f t="shared" si="0"/>
        <v>-0.80054124092436185</v>
      </c>
      <c r="F59">
        <f t="shared" si="1"/>
        <v>39302.66515863144</v>
      </c>
      <c r="G59" t="str">
        <f t="shared" si="6"/>
        <v>9986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237.27272727272739</v>
      </c>
      <c r="E60">
        <f t="shared" si="0"/>
        <v>-0.8412535328311822</v>
      </c>
      <c r="F60">
        <f t="shared" si="1"/>
        <v>37968.645489720657</v>
      </c>
      <c r="G60" t="str">
        <f t="shared" si="6"/>
        <v>9450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241.36363636363649</v>
      </c>
      <c r="E61">
        <f t="shared" si="0"/>
        <v>-0.87767898956725676</v>
      </c>
      <c r="F61">
        <f t="shared" si="1"/>
        <v>36775.092548849701</v>
      </c>
      <c r="G61" t="str">
        <f t="shared" si="6"/>
        <v>8FA7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245.45454545454558</v>
      </c>
      <c r="E62">
        <f t="shared" si="0"/>
        <v>-0.90963199535451911</v>
      </c>
      <c r="F62">
        <f t="shared" si="1"/>
        <v>35728.088408218471</v>
      </c>
      <c r="G62" t="str">
        <f t="shared" si="6"/>
        <v>8B90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249.54545454545467</v>
      </c>
      <c r="E63">
        <f t="shared" si="0"/>
        <v>-0.93694972499976248</v>
      </c>
      <c r="F63">
        <f t="shared" si="1"/>
        <v>34832.968360932784</v>
      </c>
      <c r="G63" t="str">
        <f t="shared" si="6"/>
        <v>8810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253.63636363636377</v>
      </c>
      <c r="E64">
        <f t="shared" si="0"/>
        <v>-0.95949297361449815</v>
      </c>
      <c r="F64">
        <f t="shared" si="1"/>
        <v>34094.293733573737</v>
      </c>
      <c r="G64" t="str">
        <f t="shared" si="6"/>
        <v>852E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257.72727272727286</v>
      </c>
      <c r="E65">
        <f t="shared" si="0"/>
        <v>-0.97714686597115996</v>
      </c>
      <c r="F65">
        <f t="shared" si="1"/>
        <v>33515.828642723005</v>
      </c>
      <c r="G65" t="str">
        <f t="shared" si="6"/>
        <v>82EB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261.81818181818193</v>
      </c>
      <c r="E66">
        <f t="shared" si="0"/>
        <v>-0.98982144188093302</v>
      </c>
      <c r="F66">
        <f t="shared" si="1"/>
        <v>33100.520813887473</v>
      </c>
      <c r="G66" t="str">
        <f t="shared" si="6"/>
        <v>814C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265.90909090909099</v>
      </c>
      <c r="E67">
        <f t="shared" ref="E67:E75" si="7">SIN(RADIANS(D67))</f>
        <v>-0.99745211461025363</v>
      </c>
      <c r="F67">
        <f t="shared" ref="F67:F75" si="8">IF(E67&gt;=0, E67*32767, E67*32767+32767*2)</f>
        <v>32850.48656056582</v>
      </c>
      <c r="G67" t="str">
        <f t="shared" si="6"/>
        <v>8052</v>
      </c>
      <c r="H67" t="str">
        <f t="shared" ref="H67:H75" si="9">DEC2BIN(A67,7)</f>
        <v>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D67+360/88</f>
        <v>270.00000000000006</v>
      </c>
      <c r="E68">
        <f t="shared" si="7"/>
        <v>-1</v>
      </c>
      <c r="F68">
        <f t="shared" si="8"/>
        <v>32767</v>
      </c>
      <c r="G68" t="str">
        <f t="shared" ref="G68:G75" si="13">DEC2HEX(F68, 4)</f>
        <v>7FFF</v>
      </c>
      <c r="H68" t="str">
        <f t="shared" si="9"/>
        <v>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274.09090909090912</v>
      </c>
      <c r="E69">
        <f t="shared" si="7"/>
        <v>-0.99745211461025352</v>
      </c>
      <c r="F69">
        <f t="shared" si="8"/>
        <v>32850.486560565827</v>
      </c>
      <c r="G69" t="str">
        <f t="shared" si="13"/>
        <v>8052</v>
      </c>
      <c r="H69" t="str">
        <f t="shared" si="9"/>
        <v>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278.18181818181819</v>
      </c>
      <c r="E70">
        <f t="shared" si="7"/>
        <v>-0.9898214418809328</v>
      </c>
      <c r="F70">
        <f t="shared" si="8"/>
        <v>33100.520813887473</v>
      </c>
      <c r="G70" t="str">
        <f t="shared" si="13"/>
        <v>814C</v>
      </c>
      <c r="H70" t="str">
        <f t="shared" si="9"/>
        <v>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282.27272727272725</v>
      </c>
      <c r="E71">
        <f t="shared" si="7"/>
        <v>-0.97714686597115963</v>
      </c>
      <c r="F71">
        <f t="shared" si="8"/>
        <v>33515.828642723012</v>
      </c>
      <c r="G71" t="str">
        <f t="shared" si="13"/>
        <v>82EB</v>
      </c>
      <c r="H71" t="str">
        <f t="shared" si="9"/>
        <v>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286.36363636363632</v>
      </c>
      <c r="E72">
        <f t="shared" si="7"/>
        <v>-0.9594929736144977</v>
      </c>
      <c r="F72">
        <f t="shared" si="8"/>
        <v>34094.293733573752</v>
      </c>
      <c r="G72" t="str">
        <f t="shared" si="13"/>
        <v>852E</v>
      </c>
      <c r="H72" t="str">
        <f t="shared" si="9"/>
        <v>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290.45454545454538</v>
      </c>
      <c r="E73">
        <f t="shared" si="7"/>
        <v>-0.93694972499976237</v>
      </c>
      <c r="F73">
        <f t="shared" si="8"/>
        <v>34832.968360932791</v>
      </c>
      <c r="G73" t="str">
        <f t="shared" si="13"/>
        <v>8810</v>
      </c>
      <c r="H73" t="str">
        <f t="shared" si="9"/>
        <v>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294.54545454545445</v>
      </c>
      <c r="E74">
        <f t="shared" si="7"/>
        <v>-0.90963199535451933</v>
      </c>
      <c r="F74">
        <f t="shared" si="8"/>
        <v>35728.088408218464</v>
      </c>
      <c r="G74" t="str">
        <f t="shared" si="13"/>
        <v>8B90</v>
      </c>
      <c r="H74" t="str">
        <f t="shared" si="9"/>
        <v>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298.63636363636351</v>
      </c>
      <c r="E75">
        <f t="shared" si="7"/>
        <v>-0.87767898956725654</v>
      </c>
      <c r="F75">
        <f t="shared" si="8"/>
        <v>36775.092548849701</v>
      </c>
      <c r="G75" t="str">
        <f t="shared" si="13"/>
        <v>8FA7</v>
      </c>
      <c r="H75" t="str">
        <f t="shared" si="9"/>
        <v>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302.72727272727258</v>
      </c>
      <c r="E76">
        <f t="shared" ref="E76:E139" si="14">SIN(RADIANS(D76))</f>
        <v>-0.84125353283118243</v>
      </c>
      <c r="F76">
        <f t="shared" ref="F76:F139" si="15">IF(E76&gt;=0, E76*32767, E76*32767+32767*2)</f>
        <v>37968.645489720642</v>
      </c>
      <c r="G76" t="str">
        <f t="shared" ref="G76:G139" si="16">DEC2HEX(F76, 4)</f>
        <v>9450</v>
      </c>
      <c r="H76" t="str">
        <f t="shared" ref="H76:H139" si="17">DEC2BIN(A76,7)</f>
        <v>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306.81818181818164</v>
      </c>
      <c r="E77">
        <f t="shared" si="14"/>
        <v>-0.80054124092436207</v>
      </c>
      <c r="F77">
        <f t="shared" si="15"/>
        <v>39302.665158631426</v>
      </c>
      <c r="G77" t="str">
        <f t="shared" si="16"/>
        <v>9986</v>
      </c>
      <c r="H77" t="str">
        <f t="shared" si="17"/>
        <v>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310.90909090909071</v>
      </c>
      <c r="E78">
        <f t="shared" si="14"/>
        <v>-0.75574957435426038</v>
      </c>
      <c r="F78">
        <f t="shared" si="15"/>
        <v>40770.353697133949</v>
      </c>
      <c r="G78" t="str">
        <f t="shared" si="16"/>
        <v>9F42</v>
      </c>
      <c r="H78" t="str">
        <f t="shared" si="17"/>
        <v>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314.99999999999977</v>
      </c>
      <c r="E79">
        <f t="shared" si="14"/>
        <v>-0.70710678118655024</v>
      </c>
      <c r="F79">
        <f t="shared" si="15"/>
        <v>42364.232100860303</v>
      </c>
      <c r="G79" t="str">
        <f t="shared" si="16"/>
        <v>A57C</v>
      </c>
      <c r="H79" t="str">
        <f t="shared" si="17"/>
        <v>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319.09090909090884</v>
      </c>
      <c r="E80">
        <f t="shared" si="14"/>
        <v>-0.65486073394528832</v>
      </c>
      <c r="F80">
        <f t="shared" si="15"/>
        <v>44076.178330814742</v>
      </c>
      <c r="G80" t="str">
        <f t="shared" si="16"/>
        <v>AC2C</v>
      </c>
      <c r="H80" t="str">
        <f t="shared" si="17"/>
        <v>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323.1818181818179</v>
      </c>
      <c r="E81">
        <f t="shared" si="14"/>
        <v>-0.59927766651135073</v>
      </c>
      <c r="F81">
        <f t="shared" si="15"/>
        <v>45897.468701422571</v>
      </c>
      <c r="G81" t="str">
        <f t="shared" si="16"/>
        <v>B349</v>
      </c>
      <c r="H81" t="str">
        <f t="shared" si="17"/>
        <v>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327.27272727272697</v>
      </c>
      <c r="E82">
        <f t="shared" si="14"/>
        <v>-0.540640817455602</v>
      </c>
      <c r="F82">
        <f t="shared" si="15"/>
        <v>47818.822334432291</v>
      </c>
      <c r="G82" t="str">
        <f t="shared" si="16"/>
        <v>BACA</v>
      </c>
      <c r="H82" t="str">
        <f t="shared" si="17"/>
        <v>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331.36363636363603</v>
      </c>
      <c r="E83">
        <f t="shared" si="14"/>
        <v>-0.47924898672006183</v>
      </c>
      <c r="F83">
        <f t="shared" si="15"/>
        <v>49830.448452143733</v>
      </c>
      <c r="G83" t="str">
        <f t="shared" si="16"/>
        <v>C2A6</v>
      </c>
      <c r="H83" t="str">
        <f t="shared" si="17"/>
        <v>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335.4545454545451</v>
      </c>
      <c r="E84">
        <f t="shared" si="14"/>
        <v>-0.41541501300189204</v>
      </c>
      <c r="F84">
        <f t="shared" si="15"/>
        <v>51922.096268967005</v>
      </c>
      <c r="G84" t="str">
        <f t="shared" si="16"/>
        <v>CAD2</v>
      </c>
      <c r="H84" t="str">
        <f t="shared" si="17"/>
        <v>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339.54545454545416</v>
      </c>
      <c r="E85">
        <f t="shared" si="14"/>
        <v>-0.34946417959910459</v>
      </c>
      <c r="F85">
        <f t="shared" si="15"/>
        <v>54083.107227076136</v>
      </c>
      <c r="G85" t="str">
        <f t="shared" si="16"/>
        <v>D343</v>
      </c>
      <c r="H85" t="str">
        <f t="shared" si="17"/>
        <v>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343.63636363636323</v>
      </c>
      <c r="E86">
        <f t="shared" si="14"/>
        <v>-0.28173255684143661</v>
      </c>
      <c r="F86">
        <f t="shared" si="15"/>
        <v>56302.469309976645</v>
      </c>
      <c r="G86" t="str">
        <f t="shared" si="16"/>
        <v>DBEE</v>
      </c>
      <c r="H86" t="str">
        <f t="shared" si="17"/>
        <v>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347.72727272727229</v>
      </c>
      <c r="E87">
        <f t="shared" si="14"/>
        <v>-0.21256528955298418</v>
      </c>
      <c r="F87">
        <f t="shared" si="15"/>
        <v>58568.873157217371</v>
      </c>
      <c r="G87" t="str">
        <f t="shared" si="16"/>
        <v>E4C8</v>
      </c>
      <c r="H87" t="str">
        <f t="shared" si="17"/>
        <v>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351.81818181818136</v>
      </c>
      <c r="E88">
        <f t="shared" si="14"/>
        <v>-0.14231483827329322</v>
      </c>
      <c r="F88">
        <f t="shared" si="15"/>
        <v>60870.769694299001</v>
      </c>
      <c r="G88" t="str">
        <f t="shared" si="16"/>
        <v>EDC6</v>
      </c>
      <c r="H88" t="str">
        <f t="shared" si="17"/>
        <v>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355.90909090909042</v>
      </c>
      <c r="E89">
        <f t="shared" si="14"/>
        <v>-7.1339183199240958E-2</v>
      </c>
      <c r="F89">
        <f t="shared" si="15"/>
        <v>63196.428984110469</v>
      </c>
      <c r="G89" t="str">
        <f t="shared" si="16"/>
        <v>F6DC</v>
      </c>
      <c r="H89" t="str">
        <f t="shared" si="17"/>
        <v>1010111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D2+360/83</f>
        <v>4.3373493975903612</v>
      </c>
      <c r="E3">
        <f t="shared" ref="E3:E63" si="0">SIN(RADIANS(D3))</f>
        <v>7.5628745884456686E-2</v>
      </c>
      <c r="F3">
        <f t="shared" ref="F3:F63" si="1">IF(E3&gt;=0, E3*32767, E3*32767+32767*2)</f>
        <v>2478.1271163959923</v>
      </c>
      <c r="G3" t="str">
        <f t="shared" ref="G3:G63" si="2">DEC2HEX(F3, 4)</f>
        <v>09AE</v>
      </c>
      <c r="H3" t="str">
        <f t="shared" ref="H3:H63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D3+360/83</f>
        <v>8.6746987951807224</v>
      </c>
      <c r="E4">
        <f t="shared" si="0"/>
        <v>0.1508242971613738</v>
      </c>
      <c r="F4">
        <f t="shared" si="1"/>
        <v>4942.0597450867353</v>
      </c>
      <c r="G4" t="str">
        <f t="shared" si="2"/>
        <v>134E</v>
      </c>
      <c r="H4" t="str">
        <f t="shared" si="3"/>
        <v>0000010</v>
      </c>
      <c r="M4" t="s">
        <v>28</v>
      </c>
      <c r="N4" s="3">
        <v>391.995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13.012048192771083</v>
      </c>
      <c r="E5">
        <f t="shared" si="0"/>
        <v>0.22515594052269397</v>
      </c>
      <c r="F5">
        <f t="shared" si="1"/>
        <v>7377.6847031071129</v>
      </c>
      <c r="G5" t="str">
        <f t="shared" si="2"/>
        <v>1CD1</v>
      </c>
      <c r="H5" t="str">
        <f t="shared" si="3"/>
        <v>0000011</v>
      </c>
      <c r="M5" t="s">
        <v>29</v>
      </c>
      <c r="N5">
        <f>1/N4</f>
        <v>2.5510529471039173E-3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17.349397590361445</v>
      </c>
      <c r="E6">
        <f t="shared" si="0"/>
        <v>0.29819791104666538</v>
      </c>
      <c r="F6">
        <f t="shared" si="1"/>
        <v>9771.0509512660847</v>
      </c>
      <c r="G6" t="str">
        <f t="shared" si="2"/>
        <v>262B</v>
      </c>
      <c r="H6" t="str">
        <f t="shared" si="3"/>
        <v>0000100</v>
      </c>
      <c r="M6" t="s">
        <v>30</v>
      </c>
      <c r="N6">
        <f>N5*1000</f>
        <v>2.5510529471039174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21.686746987951807</v>
      </c>
      <c r="E7">
        <f t="shared" si="0"/>
        <v>0.36953183094075687</v>
      </c>
      <c r="F7">
        <f t="shared" si="1"/>
        <v>12108.449504435781</v>
      </c>
      <c r="G7" t="str">
        <f t="shared" si="2"/>
        <v>2F4C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26.024096385542169</v>
      </c>
      <c r="E8">
        <f t="shared" si="0"/>
        <v>0.43874910597176514</v>
      </c>
      <c r="F8">
        <f t="shared" si="1"/>
        <v>14376.491955376829</v>
      </c>
      <c r="G8" t="str">
        <f t="shared" si="2"/>
        <v>3828</v>
      </c>
      <c r="H8" t="str">
        <f t="shared" si="3"/>
        <v>0000110</v>
      </c>
      <c r="M8" s="1" t="s">
        <v>44</v>
      </c>
      <c r="N8">
        <v>83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30.361445783132531</v>
      </c>
      <c r="E9">
        <f t="shared" si="0"/>
        <v>0.50545326585658079</v>
      </c>
      <c r="F9">
        <f t="shared" si="1"/>
        <v>16562.187162322582</v>
      </c>
      <c r="G9" t="str">
        <f t="shared" si="2"/>
        <v>40B2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34.69879518072289</v>
      </c>
      <c r="E10">
        <f t="shared" si="0"/>
        <v>0.56926223520806596</v>
      </c>
      <c r="F10">
        <f t="shared" si="1"/>
        <v>18653.015661062698</v>
      </c>
      <c r="G10" t="str">
        <f t="shared" si="2"/>
        <v>48DD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39.036144578313248</v>
      </c>
      <c r="E11">
        <f t="shared" si="0"/>
        <v>0.62981052202827115</v>
      </c>
      <c r="F11">
        <f t="shared" si="1"/>
        <v>20637.001375300362</v>
      </c>
      <c r="G11" t="str">
        <f t="shared" si="2"/>
        <v>509D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43.373493975903607</v>
      </c>
      <c r="E12">
        <f t="shared" si="0"/>
        <v>0.68675131121350097</v>
      </c>
      <c r="F12">
        <f t="shared" si="1"/>
        <v>22502.780214532788</v>
      </c>
      <c r="G12" t="str">
        <f t="shared" si="2"/>
        <v>57E6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47.710843373493965</v>
      </c>
      <c r="E13">
        <f t="shared" si="0"/>
        <v>0.73975845107982063</v>
      </c>
      <c r="F13">
        <f t="shared" si="1"/>
        <v>24239.665166532483</v>
      </c>
      <c r="G13" t="str">
        <f t="shared" si="2"/>
        <v>5EAF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52.048192771084324</v>
      </c>
      <c r="E14">
        <f t="shared" si="0"/>
        <v>0.78852832153036567</v>
      </c>
      <c r="F14">
        <f t="shared" si="1"/>
        <v>25837.707511585493</v>
      </c>
      <c r="G14" t="str">
        <f t="shared" si="2"/>
        <v>64ED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56.385542168674682</v>
      </c>
      <c r="E15">
        <f t="shared" si="0"/>
        <v>0.83278157316376078</v>
      </c>
      <c r="F15">
        <f t="shared" si="1"/>
        <v>27287.753807856949</v>
      </c>
      <c r="G15" t="str">
        <f t="shared" si="2"/>
        <v>6A97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60.722891566265041</v>
      </c>
      <c r="E16">
        <f t="shared" si="0"/>
        <v>0.87226472736219363</v>
      </c>
      <c r="F16">
        <f t="shared" si="1"/>
        <v>28581.498321477</v>
      </c>
      <c r="G16" t="str">
        <f t="shared" si="2"/>
        <v>6FA5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65.060240963855406</v>
      </c>
      <c r="E17">
        <f t="shared" si="0"/>
        <v>0.90675162819398258</v>
      </c>
      <c r="F17">
        <f t="shared" si="1"/>
        <v>29711.530601032227</v>
      </c>
      <c r="G17" t="str">
        <f t="shared" si="2"/>
        <v>740F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69.397590361445765</v>
      </c>
      <c r="E18">
        <f t="shared" si="0"/>
        <v>0.93604473781427266</v>
      </c>
      <c r="F18">
        <f t="shared" si="1"/>
        <v>30671.377923960274</v>
      </c>
      <c r="G18" t="str">
        <f t="shared" si="2"/>
        <v>77CF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73.734939759036124</v>
      </c>
      <c r="E19">
        <f t="shared" si="0"/>
        <v>0.95997626794392266</v>
      </c>
      <c r="F19">
        <f t="shared" si="1"/>
        <v>31455.542371718515</v>
      </c>
      <c r="G19" t="str">
        <f t="shared" si="2"/>
        <v>7ADF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78.072289156626482</v>
      </c>
      <c r="E20">
        <f t="shared" si="0"/>
        <v>0.97840914094557263</v>
      </c>
      <c r="F20">
        <f t="shared" si="1"/>
        <v>32059.532321363578</v>
      </c>
      <c r="G20" t="str">
        <f t="shared" si="2"/>
        <v>7D3B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82.409638554216841</v>
      </c>
      <c r="E21">
        <f t="shared" si="0"/>
        <v>0.99123777499193733</v>
      </c>
      <c r="F21">
        <f t="shared" si="1"/>
        <v>32479.888173160809</v>
      </c>
      <c r="G21" t="str">
        <f t="shared" si="2"/>
        <v>7EDF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86.746987951807199</v>
      </c>
      <c r="E22">
        <f t="shared" si="0"/>
        <v>0.99838868882895127</v>
      </c>
      <c r="F22">
        <f t="shared" si="1"/>
        <v>32714.202166858246</v>
      </c>
      <c r="G22" t="str">
        <f t="shared" si="2"/>
        <v>7FCA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91.084337349397558</v>
      </c>
      <c r="E23">
        <f t="shared" si="0"/>
        <v>0.99982092266973777</v>
      </c>
      <c r="F23">
        <f t="shared" si="1"/>
        <v>32761.132173119298</v>
      </c>
      <c r="G23" t="str">
        <f t="shared" si="2"/>
        <v>7FF9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95.421686746987916</v>
      </c>
      <c r="E24">
        <f t="shared" si="0"/>
        <v>0.99552627280855899</v>
      </c>
      <c r="F24">
        <f t="shared" si="1"/>
        <v>32620.409381118054</v>
      </c>
      <c r="G24" t="str">
        <f t="shared" si="2"/>
        <v>7F6C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99.759036144578275</v>
      </c>
      <c r="E25">
        <f t="shared" si="0"/>
        <v>0.98552933861089931</v>
      </c>
      <c r="F25">
        <f t="shared" si="1"/>
        <v>32292.839838263339</v>
      </c>
      <c r="G25" t="str">
        <f t="shared" si="2"/>
        <v>7E24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104.09638554216863</v>
      </c>
      <c r="E26">
        <f t="shared" si="0"/>
        <v>0.96988738161052745</v>
      </c>
      <c r="F26">
        <f t="shared" si="1"/>
        <v>31780.299833232155</v>
      </c>
      <c r="G26" t="str">
        <f t="shared" si="2"/>
        <v>7C24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108.43373493975899</v>
      </c>
      <c r="E27">
        <f t="shared" si="0"/>
        <v>0.94868999752061667</v>
      </c>
      <c r="F27">
        <f t="shared" si="1"/>
        <v>31085.725148758047</v>
      </c>
      <c r="G27" t="str">
        <f t="shared" si="2"/>
        <v>796D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112.77108433734935</v>
      </c>
      <c r="E28">
        <f t="shared" si="0"/>
        <v>0.92205860303761389</v>
      </c>
      <c r="F28">
        <f t="shared" si="1"/>
        <v>30213.094245733493</v>
      </c>
      <c r="G28" t="str">
        <f t="shared" si="2"/>
        <v>7605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117.10843373493971</v>
      </c>
      <c r="E29">
        <f t="shared" si="0"/>
        <v>0.89014574037739702</v>
      </c>
      <c r="F29">
        <f t="shared" si="1"/>
        <v>29167.405474946168</v>
      </c>
      <c r="G29" t="str">
        <f t="shared" si="2"/>
        <v>71EF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121.44578313253007</v>
      </c>
      <c r="E30">
        <f t="shared" si="0"/>
        <v>0.8531342035272772</v>
      </c>
      <c r="F30">
        <f t="shared" si="1"/>
        <v>27954.648446978292</v>
      </c>
      <c r="G30" t="str">
        <f t="shared" si="2"/>
        <v>6D32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125.78313253012043</v>
      </c>
      <c r="E31">
        <f t="shared" si="0"/>
        <v>0.8112359912185928</v>
      </c>
      <c r="F31">
        <f t="shared" si="1"/>
        <v>26581.76972425963</v>
      </c>
      <c r="G31" t="str">
        <f t="shared" si="2"/>
        <v>67D5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130.12048192771078</v>
      </c>
      <c r="E32">
        <f t="shared" si="0"/>
        <v>0.76469109261717516</v>
      </c>
      <c r="F32">
        <f t="shared" si="1"/>
        <v>25056.63303178698</v>
      </c>
      <c r="G32" t="str">
        <f t="shared" si="2"/>
        <v>61E0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134.45783132530116</v>
      </c>
      <c r="E33">
        <f t="shared" si="0"/>
        <v>0.71376611268713952</v>
      </c>
      <c r="F33">
        <f t="shared" si="1"/>
        <v>23387.974214419501</v>
      </c>
      <c r="G33" t="str">
        <f t="shared" si="2"/>
        <v>5B5B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138.79518072289153</v>
      </c>
      <c r="E34">
        <f t="shared" si="0"/>
        <v>0.65875274510179438</v>
      </c>
      <c r="F34">
        <f t="shared" si="1"/>
        <v>21585.351198750497</v>
      </c>
      <c r="G34" t="str">
        <f t="shared" si="2"/>
        <v>5451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143.1325301204819</v>
      </c>
      <c r="E35">
        <f t="shared" si="0"/>
        <v>0.59996610144869589</v>
      </c>
      <c r="F35">
        <f t="shared" si="1"/>
        <v>19659.089246169417</v>
      </c>
      <c r="G35" t="str">
        <f t="shared" si="2"/>
        <v>4CCB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147.46987951807228</v>
      </c>
      <c r="E36">
        <f t="shared" si="0"/>
        <v>0.53774290629901234</v>
      </c>
      <c r="F36">
        <f t="shared" si="1"/>
        <v>17620.221810699739</v>
      </c>
      <c r="G36" t="str">
        <f t="shared" si="2"/>
        <v>44D4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151.80722891566265</v>
      </c>
      <c r="E37">
        <f t="shared" si="0"/>
        <v>0.47243956847967089</v>
      </c>
      <c r="F37">
        <f t="shared" si="1"/>
        <v>15480.427340373377</v>
      </c>
      <c r="G37" t="str">
        <f t="shared" si="2"/>
        <v>3C78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156.14457831325302</v>
      </c>
      <c r="E38">
        <f t="shared" si="0"/>
        <v>0.40443013959587681</v>
      </c>
      <c r="F38">
        <f t="shared" si="1"/>
        <v>13251.962384138096</v>
      </c>
      <c r="G38" t="str">
        <f t="shared" si="2"/>
        <v>33C3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160.48192771084339</v>
      </c>
      <c r="E39">
        <f t="shared" si="0"/>
        <v>0.33410417149738958</v>
      </c>
      <c r="F39">
        <f t="shared" si="1"/>
        <v>10947.591387454964</v>
      </c>
      <c r="G39" t="str">
        <f t="shared" si="2"/>
        <v>2AC3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164.81927710843377</v>
      </c>
      <c r="E40">
        <f t="shared" si="0"/>
        <v>0.26186448496080611</v>
      </c>
      <c r="F40">
        <f t="shared" si="1"/>
        <v>8580.5135787107338</v>
      </c>
      <c r="G40" t="str">
        <f t="shared" si="2"/>
        <v>2184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169.15662650602414</v>
      </c>
      <c r="E41">
        <f t="shared" si="0"/>
        <v>0.18812486236863307</v>
      </c>
      <c r="F41">
        <f t="shared" si="1"/>
        <v>6164.2873652329999</v>
      </c>
      <c r="G41" t="str">
        <f t="shared" si="2"/>
        <v>1814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173.49397590361451</v>
      </c>
      <c r="E42">
        <f t="shared" si="0"/>
        <v>0.11330767760126913</v>
      </c>
      <c r="F42">
        <f t="shared" si="1"/>
        <v>3712.7526719607854</v>
      </c>
      <c r="G42" t="str">
        <f t="shared" si="2"/>
        <v>0E80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177.83132530120488</v>
      </c>
      <c r="E43">
        <f t="shared" si="0"/>
        <v>3.784147671766909E-2</v>
      </c>
      <c r="F43">
        <f t="shared" si="1"/>
        <v>1239.9516676078631</v>
      </c>
      <c r="G43" t="str">
        <f t="shared" si="2"/>
        <v>04D7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182.16867469879526</v>
      </c>
      <c r="E44">
        <f t="shared" si="0"/>
        <v>-3.7841476717671511E-2</v>
      </c>
      <c r="F44">
        <f t="shared" si="1"/>
        <v>64294.048332392056</v>
      </c>
      <c r="G44" t="str">
        <f t="shared" si="2"/>
        <v>FB26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186.50602409638563</v>
      </c>
      <c r="E45">
        <f t="shared" si="0"/>
        <v>-0.11330767760127153</v>
      </c>
      <c r="F45">
        <f t="shared" si="1"/>
        <v>61821.247328039135</v>
      </c>
      <c r="G45" t="str">
        <f t="shared" si="2"/>
        <v>F17D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190.843373493976</v>
      </c>
      <c r="E46">
        <f t="shared" si="0"/>
        <v>-0.18812486236863546</v>
      </c>
      <c r="F46">
        <f t="shared" si="1"/>
        <v>59369.712634766925</v>
      </c>
      <c r="G46" t="str">
        <f t="shared" si="2"/>
        <v>E7E9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195.18072289156638</v>
      </c>
      <c r="E47">
        <f t="shared" si="0"/>
        <v>-0.26186448496080844</v>
      </c>
      <c r="F47">
        <f t="shared" si="1"/>
        <v>56953.486421289192</v>
      </c>
      <c r="G47" t="str">
        <f t="shared" si="2"/>
        <v>DE79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199.51807228915675</v>
      </c>
      <c r="E48">
        <f t="shared" si="0"/>
        <v>-0.33410417149739186</v>
      </c>
      <c r="F48">
        <f t="shared" si="1"/>
        <v>54586.408612544961</v>
      </c>
      <c r="G48" t="str">
        <f t="shared" si="2"/>
        <v>D53A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203.85542168674712</v>
      </c>
      <c r="E49">
        <f t="shared" si="0"/>
        <v>-0.40443013959587903</v>
      </c>
      <c r="F49">
        <f t="shared" si="1"/>
        <v>52282.037615861831</v>
      </c>
      <c r="G49" t="str">
        <f t="shared" si="2"/>
        <v>CC3A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208.19277108433749</v>
      </c>
      <c r="E50">
        <f t="shared" si="0"/>
        <v>-0.472439568479673</v>
      </c>
      <c r="F50">
        <f t="shared" si="1"/>
        <v>50053.572659626552</v>
      </c>
      <c r="G50" t="str">
        <f t="shared" si="2"/>
        <v>C385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212.53012048192787</v>
      </c>
      <c r="E51">
        <f t="shared" si="0"/>
        <v>-0.53774290629901433</v>
      </c>
      <c r="F51">
        <f t="shared" si="1"/>
        <v>47913.778189300196</v>
      </c>
      <c r="G51" t="str">
        <f t="shared" si="2"/>
        <v>BB29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216.86746987951824</v>
      </c>
      <c r="E52">
        <f t="shared" si="0"/>
        <v>-0.59996610144869789</v>
      </c>
      <c r="F52">
        <f t="shared" si="1"/>
        <v>45874.910753830518</v>
      </c>
      <c r="G52" t="str">
        <f t="shared" si="2"/>
        <v>B332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221.20481927710861</v>
      </c>
      <c r="E53">
        <f t="shared" si="0"/>
        <v>-0.65875274510179616</v>
      </c>
      <c r="F53">
        <f t="shared" si="1"/>
        <v>43948.648801249445</v>
      </c>
      <c r="G53" t="str">
        <f t="shared" si="2"/>
        <v>ABAC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225.54216867469898</v>
      </c>
      <c r="E54">
        <f t="shared" si="0"/>
        <v>-0.71376611268714119</v>
      </c>
      <c r="F54">
        <f t="shared" si="1"/>
        <v>42146.025785580445</v>
      </c>
      <c r="G54" t="str">
        <f t="shared" si="2"/>
        <v>A4A2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229.87951807228936</v>
      </c>
      <c r="E55">
        <f t="shared" si="0"/>
        <v>-0.76469109261717672</v>
      </c>
      <c r="F55">
        <f t="shared" si="1"/>
        <v>40477.366968212969</v>
      </c>
      <c r="G55" t="str">
        <f t="shared" si="2"/>
        <v>9E1D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234.21686746987973</v>
      </c>
      <c r="E56">
        <f t="shared" si="0"/>
        <v>-0.81123599121859424</v>
      </c>
      <c r="F56">
        <f t="shared" si="1"/>
        <v>38952.230275740323</v>
      </c>
      <c r="G56" t="str">
        <f t="shared" si="2"/>
        <v>9828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238.5542168674701</v>
      </c>
      <c r="E57">
        <f t="shared" si="0"/>
        <v>-0.85313420352727898</v>
      </c>
      <c r="F57">
        <f t="shared" si="1"/>
        <v>37579.351553021654</v>
      </c>
      <c r="G57" t="str">
        <f t="shared" si="2"/>
        <v>92CB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242.89156626506048</v>
      </c>
      <c r="E58">
        <f t="shared" si="0"/>
        <v>-0.89014574037739858</v>
      </c>
      <c r="F58">
        <f t="shared" si="1"/>
        <v>36366.594525053777</v>
      </c>
      <c r="G58" t="str">
        <f t="shared" si="2"/>
        <v>8E0E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247.22891566265085</v>
      </c>
      <c r="E59">
        <f t="shared" si="0"/>
        <v>-0.92205860303761522</v>
      </c>
      <c r="F59">
        <f t="shared" si="1"/>
        <v>35320.905754266467</v>
      </c>
      <c r="G59" t="str">
        <f t="shared" si="2"/>
        <v>89F8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251.56626506024122</v>
      </c>
      <c r="E60">
        <f t="shared" si="0"/>
        <v>-0.94868999752061778</v>
      </c>
      <c r="F60">
        <f t="shared" si="1"/>
        <v>34448.27485124192</v>
      </c>
      <c r="G60" t="str">
        <f t="shared" si="2"/>
        <v>8690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255.90361445783159</v>
      </c>
      <c r="E61">
        <f t="shared" si="0"/>
        <v>-0.96988738161052823</v>
      </c>
      <c r="F61">
        <f t="shared" si="1"/>
        <v>33753.70016676782</v>
      </c>
      <c r="G61" t="str">
        <f t="shared" si="2"/>
        <v>83D9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260.24096385542197</v>
      </c>
      <c r="E62">
        <f t="shared" si="0"/>
        <v>-0.98552933861089986</v>
      </c>
      <c r="F62">
        <f t="shared" si="1"/>
        <v>33241.16016173664</v>
      </c>
      <c r="G62" t="str">
        <f t="shared" si="2"/>
        <v>81D9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264.57831325301231</v>
      </c>
      <c r="E63">
        <f t="shared" si="0"/>
        <v>-0.99552627280855932</v>
      </c>
      <c r="F63">
        <f t="shared" si="1"/>
        <v>32913.590618881935</v>
      </c>
      <c r="G63" t="str">
        <f t="shared" si="2"/>
        <v>8091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268.91566265060266</v>
      </c>
      <c r="E64">
        <f t="shared" ref="E64:E127" si="7">SIN(RADIANS(D64))</f>
        <v>-0.99982092266973788</v>
      </c>
      <c r="F64">
        <f t="shared" ref="F64:F127" si="8">IF(E64&gt;=0, E64*32767, E64*32767+32767*2)</f>
        <v>32772.867826880698</v>
      </c>
      <c r="G64" t="str">
        <f t="shared" ref="G64:G127" si="9">DEC2HEX(F64, 4)</f>
        <v>8004</v>
      </c>
      <c r="H64" t="str">
        <f t="shared" ref="H64:H127" si="10">DEC2BIN(A64, 7)</f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273.253012048193</v>
      </c>
      <c r="E65">
        <f t="shared" si="7"/>
        <v>-0.99838868882895104</v>
      </c>
      <c r="F65">
        <f t="shared" si="8"/>
        <v>32819.797833141762</v>
      </c>
      <c r="G65" t="str">
        <f t="shared" si="9"/>
        <v>8033</v>
      </c>
      <c r="H65" t="str">
        <f t="shared" si="10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277.59036144578334</v>
      </c>
      <c r="E66">
        <f t="shared" si="7"/>
        <v>-0.99123777499193688</v>
      </c>
      <c r="F66">
        <f t="shared" si="8"/>
        <v>33054.111826839202</v>
      </c>
      <c r="G66" t="str">
        <f t="shared" si="9"/>
        <v>811E</v>
      </c>
      <c r="H66" t="str">
        <f t="shared" si="10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281.92771084337369</v>
      </c>
      <c r="E67">
        <f t="shared" si="7"/>
        <v>-0.97840914094557196</v>
      </c>
      <c r="F67">
        <f t="shared" si="8"/>
        <v>33474.467678636443</v>
      </c>
      <c r="G67" t="str">
        <f t="shared" si="9"/>
        <v>82C2</v>
      </c>
      <c r="H67" t="str">
        <f t="shared" si="10"/>
        <v>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D67+360/83</f>
        <v>286.26506024096403</v>
      </c>
      <c r="E68">
        <f t="shared" si="7"/>
        <v>-0.95997626794392199</v>
      </c>
      <c r="F68">
        <f t="shared" si="8"/>
        <v>34078.457628281511</v>
      </c>
      <c r="G68" t="str">
        <f t="shared" si="9"/>
        <v>851E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290.60240963855438</v>
      </c>
      <c r="E69">
        <f t="shared" si="7"/>
        <v>-0.93604473781427178</v>
      </c>
      <c r="F69">
        <f t="shared" si="8"/>
        <v>34862.622076039755</v>
      </c>
      <c r="G69" t="str">
        <f t="shared" si="9"/>
        <v>882E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294.93975903614472</v>
      </c>
      <c r="E70">
        <f t="shared" si="7"/>
        <v>-0.90675162819398181</v>
      </c>
      <c r="F70">
        <f t="shared" si="8"/>
        <v>35822.469398967798</v>
      </c>
      <c r="G70" t="str">
        <f t="shared" si="9"/>
        <v>8BEE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299.27710843373507</v>
      </c>
      <c r="E71">
        <f t="shared" si="7"/>
        <v>-0.87226472736219285</v>
      </c>
      <c r="F71">
        <f t="shared" si="8"/>
        <v>36952.501678523025</v>
      </c>
      <c r="G71" t="str">
        <f t="shared" si="9"/>
        <v>9058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303.61445783132541</v>
      </c>
      <c r="E72">
        <f t="shared" si="7"/>
        <v>-0.83278157316375989</v>
      </c>
      <c r="F72">
        <f t="shared" si="8"/>
        <v>38246.24619214308</v>
      </c>
      <c r="G72" t="str">
        <f t="shared" si="9"/>
        <v>9566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307.95180722891575</v>
      </c>
      <c r="E73">
        <f t="shared" si="7"/>
        <v>-0.78852832153036512</v>
      </c>
      <c r="F73">
        <f t="shared" si="8"/>
        <v>39696.292488414525</v>
      </c>
      <c r="G73" t="str">
        <f t="shared" si="9"/>
        <v>9B10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312.2891566265061</v>
      </c>
      <c r="E74">
        <f t="shared" si="7"/>
        <v>-0.73975845107981997</v>
      </c>
      <c r="F74">
        <f t="shared" si="8"/>
        <v>41294.334833467539</v>
      </c>
      <c r="G74" t="str">
        <f t="shared" si="9"/>
        <v>A14E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316.62650602409644</v>
      </c>
      <c r="E75">
        <f t="shared" si="7"/>
        <v>-0.68675131121350019</v>
      </c>
      <c r="F75">
        <f t="shared" si="8"/>
        <v>43031.219785467241</v>
      </c>
      <c r="G75" t="str">
        <f t="shared" si="9"/>
        <v>A817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320.96385542168679</v>
      </c>
      <c r="E76">
        <f t="shared" si="7"/>
        <v>-0.62981052202827092</v>
      </c>
      <c r="F76">
        <f t="shared" si="8"/>
        <v>44896.998624699641</v>
      </c>
      <c r="G76" t="str">
        <f t="shared" si="9"/>
        <v>AF60</v>
      </c>
      <c r="H76" t="str">
        <f t="shared" si="10"/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325.30120481927713</v>
      </c>
      <c r="E77">
        <f t="shared" si="7"/>
        <v>-0.56926223520806563</v>
      </c>
      <c r="F77">
        <f t="shared" si="8"/>
        <v>46880.984338937313</v>
      </c>
      <c r="G77" t="str">
        <f t="shared" si="9"/>
        <v>B720</v>
      </c>
      <c r="H77" t="str">
        <f t="shared" si="10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329.63855421686748</v>
      </c>
      <c r="E78">
        <f t="shared" si="7"/>
        <v>-0.50545326585658046</v>
      </c>
      <c r="F78">
        <f t="shared" si="8"/>
        <v>48971.812837677426</v>
      </c>
      <c r="G78" t="str">
        <f t="shared" si="9"/>
        <v>BF4B</v>
      </c>
      <c r="H78" t="str">
        <f t="shared" si="10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333.97590361445782</v>
      </c>
      <c r="E79">
        <f t="shared" si="7"/>
        <v>-0.43874910597176553</v>
      </c>
      <c r="F79">
        <f t="shared" si="8"/>
        <v>51157.508044623159</v>
      </c>
      <c r="G79" t="str">
        <f t="shared" si="9"/>
        <v>C7D5</v>
      </c>
      <c r="H79" t="str">
        <f t="shared" si="10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338.31325301204816</v>
      </c>
      <c r="E80">
        <f t="shared" si="7"/>
        <v>-0.36953183094075726</v>
      </c>
      <c r="F80">
        <f t="shared" si="8"/>
        <v>53425.55049556421</v>
      </c>
      <c r="G80" t="str">
        <f t="shared" si="9"/>
        <v>D0B1</v>
      </c>
      <c r="H80" t="str">
        <f t="shared" si="10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342.65060240963851</v>
      </c>
      <c r="E81">
        <f t="shared" si="7"/>
        <v>-0.29819791104666665</v>
      </c>
      <c r="F81">
        <f t="shared" si="8"/>
        <v>55762.949048733877</v>
      </c>
      <c r="G81" t="str">
        <f t="shared" si="9"/>
        <v>D9D2</v>
      </c>
      <c r="H81" t="str">
        <f t="shared" si="10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346.98795180722885</v>
      </c>
      <c r="E82">
        <f t="shared" si="7"/>
        <v>-0.22515594052269519</v>
      </c>
      <c r="F82">
        <f t="shared" si="8"/>
        <v>58156.315296892848</v>
      </c>
      <c r="G82" t="str">
        <f t="shared" si="9"/>
        <v>E32C</v>
      </c>
      <c r="H82" t="str">
        <f t="shared" si="10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351.3253012048192</v>
      </c>
      <c r="E83">
        <f t="shared" si="7"/>
        <v>-0.15082429716137499</v>
      </c>
      <c r="F83">
        <f t="shared" si="8"/>
        <v>60591.940254913228</v>
      </c>
      <c r="G83" t="str">
        <f t="shared" si="9"/>
        <v>ECAF</v>
      </c>
      <c r="H83" t="str">
        <f t="shared" si="10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355.66265060240954</v>
      </c>
      <c r="E84">
        <f t="shared" si="7"/>
        <v>-7.562874588445874E-2</v>
      </c>
      <c r="F84">
        <f t="shared" si="8"/>
        <v>63055.872883603937</v>
      </c>
      <c r="G84" t="str">
        <f t="shared" si="9"/>
        <v>F64F</v>
      </c>
      <c r="H84" t="str">
        <f t="shared" si="10"/>
        <v>1010010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D2+360/78</f>
        <v>4.615384615384615</v>
      </c>
      <c r="E3">
        <f t="shared" ref="E3:E66" si="0">SIN(RADIANS(D3))</f>
        <v>8.0466568716725875E-2</v>
      </c>
      <c r="F3">
        <f t="shared" ref="F3:F66" si="1">IF(E3&gt;=0, E3*32767, E3*32767+32767*2)</f>
        <v>2636.6480571409566</v>
      </c>
      <c r="G3" t="str">
        <f t="shared" ref="G3:G66" si="2">DEC2HEX(F3,4)</f>
        <v>0A4C</v>
      </c>
      <c r="H3" t="str">
        <f t="shared" ref="H3:H66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D3+360/78</f>
        <v>9.2307692307692299</v>
      </c>
      <c r="E4">
        <f t="shared" si="0"/>
        <v>0.16041128085776021</v>
      </c>
      <c r="F4">
        <f t="shared" si="1"/>
        <v>5256.1964398662285</v>
      </c>
      <c r="G4" t="str">
        <f t="shared" si="2"/>
        <v>1488</v>
      </c>
      <c r="H4" t="str">
        <f t="shared" si="3"/>
        <v>0000010</v>
      </c>
      <c r="M4" t="s">
        <v>28</v>
      </c>
      <c r="N4" s="3">
        <v>415.30500000000001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13.846153846153845</v>
      </c>
      <c r="E5">
        <f t="shared" si="0"/>
        <v>0.23931566428755774</v>
      </c>
      <c r="F5">
        <f t="shared" si="1"/>
        <v>7841.6563717104045</v>
      </c>
      <c r="G5" t="str">
        <f t="shared" si="2"/>
        <v>1EA1</v>
      </c>
      <c r="H5" t="str">
        <f t="shared" si="3"/>
        <v>0000011</v>
      </c>
      <c r="M5" t="s">
        <v>29</v>
      </c>
      <c r="N5">
        <f>1/N4</f>
        <v>2.4078689156162339E-3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18.46153846153846</v>
      </c>
      <c r="E6">
        <f t="shared" si="0"/>
        <v>0.31666799380147248</v>
      </c>
      <c r="F6">
        <f t="shared" si="1"/>
        <v>10376.260152892848</v>
      </c>
      <c r="G6" t="str">
        <f t="shared" si="2"/>
        <v>2888</v>
      </c>
      <c r="H6" t="str">
        <f t="shared" si="3"/>
        <v>0000100</v>
      </c>
      <c r="M6" t="s">
        <v>30</v>
      </c>
      <c r="N6">
        <f>N5*1000</f>
        <v>2.4078689156162341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23.076923076923073</v>
      </c>
      <c r="E7">
        <f t="shared" si="0"/>
        <v>0.39196660986007503</v>
      </c>
      <c r="F7">
        <f t="shared" si="1"/>
        <v>12843.569905285078</v>
      </c>
      <c r="G7" t="str">
        <f t="shared" si="2"/>
        <v>322B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27.692307692307686</v>
      </c>
      <c r="E8">
        <f t="shared" si="0"/>
        <v>0.46472317204376845</v>
      </c>
      <c r="F8">
        <f t="shared" si="1"/>
        <v>15227.58417835816</v>
      </c>
      <c r="G8" t="str">
        <f t="shared" si="2"/>
        <v>3B7B</v>
      </c>
      <c r="H8" t="str">
        <f t="shared" si="3"/>
        <v>0000110</v>
      </c>
      <c r="M8" s="1" t="s">
        <v>44</v>
      </c>
      <c r="N8">
        <v>78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32.307692307692299</v>
      </c>
      <c r="E9">
        <f t="shared" si="0"/>
        <v>0.53446582612780102</v>
      </c>
      <c r="F9">
        <f t="shared" si="1"/>
        <v>17512.841724729657</v>
      </c>
      <c r="G9" t="str">
        <f t="shared" si="2"/>
        <v>4468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36.923076923076913</v>
      </c>
      <c r="E10">
        <f t="shared" si="0"/>
        <v>0.60074226423797883</v>
      </c>
      <c r="F10">
        <f t="shared" si="1"/>
        <v>19684.521772285851</v>
      </c>
      <c r="G10" t="str">
        <f t="shared" si="2"/>
        <v>4CE4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41.538461538461526</v>
      </c>
      <c r="E11">
        <f t="shared" si="0"/>
        <v>0.66312265824079508</v>
      </c>
      <c r="F11">
        <f t="shared" si="1"/>
        <v>21728.540142576134</v>
      </c>
      <c r="G11" t="str">
        <f t="shared" si="2"/>
        <v>54E0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46.153846153846139</v>
      </c>
      <c r="E12">
        <f t="shared" si="0"/>
        <v>0.72120244734381433</v>
      </c>
      <c r="F12">
        <f t="shared" si="1"/>
        <v>23631.640592114763</v>
      </c>
      <c r="G12" t="str">
        <f t="shared" si="2"/>
        <v>5C4F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50.769230769230752</v>
      </c>
      <c r="E13">
        <f t="shared" si="0"/>
        <v>0.77460496182765437</v>
      </c>
      <c r="F13">
        <f t="shared" si="1"/>
        <v>25381.480784206749</v>
      </c>
      <c r="G13" t="str">
        <f t="shared" si="2"/>
        <v>6325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55.384615384615365</v>
      </c>
      <c r="E14">
        <f t="shared" si="0"/>
        <v>0.82298386589365624</v>
      </c>
      <c r="F14">
        <f t="shared" si="1"/>
        <v>26966.712333737432</v>
      </c>
      <c r="G14" t="str">
        <f t="shared" si="2"/>
        <v>6956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59.999999999999979</v>
      </c>
      <c r="E15">
        <f t="shared" si="0"/>
        <v>0.86602540378443849</v>
      </c>
      <c r="F15">
        <f t="shared" si="1"/>
        <v>28377.054405804694</v>
      </c>
      <c r="G15" t="str">
        <f t="shared" si="2"/>
        <v>6ED9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64.615384615384599</v>
      </c>
      <c r="E16">
        <f t="shared" si="0"/>
        <v>0.90345043461038221</v>
      </c>
      <c r="F16">
        <f t="shared" si="1"/>
        <v>29603.360390878395</v>
      </c>
      <c r="G16" t="str">
        <f t="shared" si="2"/>
        <v>73A3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69.230769230769212</v>
      </c>
      <c r="E17">
        <f t="shared" si="0"/>
        <v>0.93501624268541472</v>
      </c>
      <c r="F17">
        <f t="shared" si="1"/>
        <v>30637.677224072984</v>
      </c>
      <c r="G17" t="str">
        <f t="shared" si="2"/>
        <v>77AD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73.846153846153825</v>
      </c>
      <c r="E18">
        <f t="shared" si="0"/>
        <v>0.96051811163137224</v>
      </c>
      <c r="F18">
        <f t="shared" si="1"/>
        <v>31473.296963825174</v>
      </c>
      <c r="G18" t="str">
        <f t="shared" si="2"/>
        <v>7AF1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78.461538461538439</v>
      </c>
      <c r="E19">
        <f t="shared" si="0"/>
        <v>0.97979065204226756</v>
      </c>
      <c r="F19">
        <f t="shared" si="1"/>
        <v>32104.80029546898</v>
      </c>
      <c r="G19" t="str">
        <f t="shared" si="2"/>
        <v>7D68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83.076923076923052</v>
      </c>
      <c r="E20">
        <f t="shared" si="0"/>
        <v>0.99270887409805397</v>
      </c>
      <c r="F20">
        <f t="shared" si="1"/>
        <v>32528.091677570934</v>
      </c>
      <c r="G20" t="str">
        <f t="shared" si="2"/>
        <v>7F10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87.692307692307665</v>
      </c>
      <c r="E21">
        <f t="shared" si="0"/>
        <v>0.99918899817156959</v>
      </c>
      <c r="F21">
        <f t="shared" si="1"/>
        <v>32740.42590308782</v>
      </c>
      <c r="G21" t="str">
        <f t="shared" si="2"/>
        <v>7FE4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92.307692307692278</v>
      </c>
      <c r="E22">
        <f t="shared" si="0"/>
        <v>0.9991889981715697</v>
      </c>
      <c r="F22">
        <f t="shared" si="1"/>
        <v>32740.425903087824</v>
      </c>
      <c r="G22" t="str">
        <f t="shared" si="2"/>
        <v>7FE4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96.923076923076891</v>
      </c>
      <c r="E23">
        <f t="shared" si="0"/>
        <v>0.99270887409805408</v>
      </c>
      <c r="F23">
        <f t="shared" si="1"/>
        <v>32528.091677570937</v>
      </c>
      <c r="G23" t="str">
        <f t="shared" si="2"/>
        <v>7F10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101.5384615384615</v>
      </c>
      <c r="E24">
        <f t="shared" si="0"/>
        <v>0.97979065204226778</v>
      </c>
      <c r="F24">
        <f t="shared" si="1"/>
        <v>32104.800295468987</v>
      </c>
      <c r="G24" t="str">
        <f t="shared" si="2"/>
        <v>7D68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106.15384615384612</v>
      </c>
      <c r="E25">
        <f t="shared" si="0"/>
        <v>0.96051811163137246</v>
      </c>
      <c r="F25">
        <f t="shared" si="1"/>
        <v>31473.296963825182</v>
      </c>
      <c r="G25" t="str">
        <f t="shared" si="2"/>
        <v>7AF1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110.76923076923073</v>
      </c>
      <c r="E26">
        <f t="shared" si="0"/>
        <v>0.93501624268541506</v>
      </c>
      <c r="F26">
        <f t="shared" si="1"/>
        <v>30637.677224072995</v>
      </c>
      <c r="G26" t="str">
        <f t="shared" si="2"/>
        <v>77AD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115.38461538461534</v>
      </c>
      <c r="E27">
        <f t="shared" si="0"/>
        <v>0.90345043461038255</v>
      </c>
      <c r="F27">
        <f t="shared" si="1"/>
        <v>29603.360390878406</v>
      </c>
      <c r="G27" t="str">
        <f t="shared" si="2"/>
        <v>73A3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119.99999999999996</v>
      </c>
      <c r="E28">
        <f t="shared" si="0"/>
        <v>0.86602540378443893</v>
      </c>
      <c r="F28">
        <f t="shared" si="1"/>
        <v>28377.054405804709</v>
      </c>
      <c r="G28" t="str">
        <f t="shared" si="2"/>
        <v>6ED9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124.61538461538457</v>
      </c>
      <c r="E29">
        <f t="shared" si="0"/>
        <v>0.82298386589365669</v>
      </c>
      <c r="F29">
        <f t="shared" si="1"/>
        <v>26966.712333737447</v>
      </c>
      <c r="G29" t="str">
        <f t="shared" si="2"/>
        <v>6956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129.2307692307692</v>
      </c>
      <c r="E30">
        <f t="shared" si="0"/>
        <v>0.77460496182765493</v>
      </c>
      <c r="F30">
        <f t="shared" si="1"/>
        <v>25381.480784206768</v>
      </c>
      <c r="G30" t="str">
        <f t="shared" si="2"/>
        <v>6325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133.84615384615381</v>
      </c>
      <c r="E31">
        <f t="shared" si="0"/>
        <v>0.72120244734381489</v>
      </c>
      <c r="F31">
        <f t="shared" si="1"/>
        <v>23631.640592114782</v>
      </c>
      <c r="G31" t="str">
        <f t="shared" si="2"/>
        <v>5C4F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138.46153846153842</v>
      </c>
      <c r="E32">
        <f t="shared" si="0"/>
        <v>0.66312265824079586</v>
      </c>
      <c r="F32">
        <f t="shared" si="1"/>
        <v>21728.540142576159</v>
      </c>
      <c r="G32" t="str">
        <f t="shared" si="2"/>
        <v>54E0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143.07692307692304</v>
      </c>
      <c r="E33">
        <f t="shared" si="0"/>
        <v>0.6007422642379795</v>
      </c>
      <c r="F33">
        <f t="shared" si="1"/>
        <v>19684.521772285872</v>
      </c>
      <c r="G33" t="str">
        <f t="shared" si="2"/>
        <v>4CE4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147.69230769230765</v>
      </c>
      <c r="E34">
        <f t="shared" si="0"/>
        <v>0.53446582612780169</v>
      </c>
      <c r="F34">
        <f t="shared" si="1"/>
        <v>17512.841724729678</v>
      </c>
      <c r="G34" t="str">
        <f t="shared" si="2"/>
        <v>4468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152.30769230769226</v>
      </c>
      <c r="E35">
        <f t="shared" si="0"/>
        <v>0.46472317204376945</v>
      </c>
      <c r="F35">
        <f t="shared" si="1"/>
        <v>15227.584178358193</v>
      </c>
      <c r="G35" t="str">
        <f t="shared" si="2"/>
        <v>3B7B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156.92307692307688</v>
      </c>
      <c r="E36">
        <f t="shared" si="0"/>
        <v>0.39196660986007598</v>
      </c>
      <c r="F36">
        <f t="shared" si="1"/>
        <v>12843.569905285109</v>
      </c>
      <c r="G36" t="str">
        <f t="shared" si="2"/>
        <v>322B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161.53846153846149</v>
      </c>
      <c r="E37">
        <f t="shared" si="0"/>
        <v>0.31666799380147331</v>
      </c>
      <c r="F37">
        <f t="shared" si="1"/>
        <v>10376.260152892875</v>
      </c>
      <c r="G37" t="str">
        <f t="shared" si="2"/>
        <v>2888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166.1538461538461</v>
      </c>
      <c r="E38">
        <f t="shared" si="0"/>
        <v>0.23931566428755854</v>
      </c>
      <c r="F38">
        <f t="shared" si="1"/>
        <v>7841.6563717104309</v>
      </c>
      <c r="G38" t="str">
        <f t="shared" si="2"/>
        <v>1EA1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170.76923076923072</v>
      </c>
      <c r="E39">
        <f t="shared" si="0"/>
        <v>0.16041128085776138</v>
      </c>
      <c r="F39">
        <f t="shared" si="1"/>
        <v>5256.1964398662667</v>
      </c>
      <c r="G39" t="str">
        <f t="shared" si="2"/>
        <v>1488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175.38461538461533</v>
      </c>
      <c r="E40">
        <f t="shared" si="0"/>
        <v>8.0466568716726958E-2</v>
      </c>
      <c r="F40">
        <f t="shared" si="1"/>
        <v>2636.648057140992</v>
      </c>
      <c r="G40" t="str">
        <f t="shared" si="2"/>
        <v>0A4C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179.99999999999994</v>
      </c>
      <c r="E41">
        <f t="shared" si="0"/>
        <v>1.0106932651909872E-15</v>
      </c>
      <c r="F41">
        <f t="shared" si="1"/>
        <v>3.3117386220513079E-11</v>
      </c>
      <c r="G41" t="str">
        <f t="shared" si="2"/>
        <v>0000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184.61538461538456</v>
      </c>
      <c r="E42">
        <f t="shared" si="0"/>
        <v>-8.0466568716724945E-2</v>
      </c>
      <c r="F42">
        <f t="shared" si="1"/>
        <v>62897.351942859073</v>
      </c>
      <c r="G42" t="str">
        <f t="shared" si="2"/>
        <v>F5B1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189.23076923076917</v>
      </c>
      <c r="E43">
        <f t="shared" si="0"/>
        <v>-0.16041128085775896</v>
      </c>
      <c r="F43">
        <f t="shared" si="1"/>
        <v>60277.803560133812</v>
      </c>
      <c r="G43" t="str">
        <f t="shared" si="2"/>
        <v>EB75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193.84615384615378</v>
      </c>
      <c r="E44">
        <f t="shared" si="0"/>
        <v>-0.23931566428755657</v>
      </c>
      <c r="F44">
        <f t="shared" si="1"/>
        <v>57692.343628289636</v>
      </c>
      <c r="G44" t="str">
        <f t="shared" si="2"/>
        <v>E15C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198.4615384615384</v>
      </c>
      <c r="E45">
        <f t="shared" si="0"/>
        <v>-0.31666799380147143</v>
      </c>
      <c r="F45">
        <f t="shared" si="1"/>
        <v>55157.739847107187</v>
      </c>
      <c r="G45" t="str">
        <f t="shared" si="2"/>
        <v>D775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203.07692307692301</v>
      </c>
      <c r="E46">
        <f t="shared" si="0"/>
        <v>-0.39196660986007409</v>
      </c>
      <c r="F46">
        <f t="shared" si="1"/>
        <v>52690.430094714953</v>
      </c>
      <c r="G46" t="str">
        <f t="shared" si="2"/>
        <v>CDD2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207.69230769230762</v>
      </c>
      <c r="E47">
        <f t="shared" si="0"/>
        <v>-0.46472317204376729</v>
      </c>
      <c r="F47">
        <f t="shared" si="1"/>
        <v>50306.41582164188</v>
      </c>
      <c r="G47" t="str">
        <f t="shared" si="2"/>
        <v>C482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212.30769230769224</v>
      </c>
      <c r="E48">
        <f t="shared" si="0"/>
        <v>-0.53446582612779991</v>
      </c>
      <c r="F48">
        <f t="shared" si="1"/>
        <v>48021.158275270383</v>
      </c>
      <c r="G48" t="str">
        <f t="shared" si="2"/>
        <v>BB95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216.92307692307685</v>
      </c>
      <c r="E49">
        <f t="shared" si="0"/>
        <v>-0.60074226423797794</v>
      </c>
      <c r="F49">
        <f t="shared" si="1"/>
        <v>45849.478227714179</v>
      </c>
      <c r="G49" t="str">
        <f t="shared" si="2"/>
        <v>B319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221.53846153846146</v>
      </c>
      <c r="E50">
        <f t="shared" si="0"/>
        <v>-0.6631226582407943</v>
      </c>
      <c r="F50">
        <f t="shared" si="1"/>
        <v>43805.459857423892</v>
      </c>
      <c r="G50" t="str">
        <f t="shared" si="2"/>
        <v>AB1D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226.15384615384608</v>
      </c>
      <c r="E51">
        <f t="shared" si="0"/>
        <v>-0.72120244734381345</v>
      </c>
      <c r="F51">
        <f t="shared" si="1"/>
        <v>41902.359407885262</v>
      </c>
      <c r="G51" t="str">
        <f t="shared" si="2"/>
        <v>A3AE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230.76923076923069</v>
      </c>
      <c r="E52">
        <f t="shared" si="0"/>
        <v>-0.77460496182765359</v>
      </c>
      <c r="F52">
        <f t="shared" si="1"/>
        <v>40152.519215793276</v>
      </c>
      <c r="G52" t="str">
        <f t="shared" si="2"/>
        <v>9CD8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235.3846153846153</v>
      </c>
      <c r="E53">
        <f t="shared" si="0"/>
        <v>-0.82298386589365535</v>
      </c>
      <c r="F53">
        <f t="shared" si="1"/>
        <v>38567.287666262593</v>
      </c>
      <c r="G53" t="str">
        <f t="shared" si="2"/>
        <v>96A7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239.99999999999991</v>
      </c>
      <c r="E54">
        <f t="shared" si="0"/>
        <v>-0.86602540378443793</v>
      </c>
      <c r="F54">
        <f t="shared" si="1"/>
        <v>37156.94559419532</v>
      </c>
      <c r="G54" t="str">
        <f t="shared" si="2"/>
        <v>9124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244.61538461538453</v>
      </c>
      <c r="E55">
        <f t="shared" si="0"/>
        <v>-0.90345043461038155</v>
      </c>
      <c r="F55">
        <f t="shared" si="1"/>
        <v>35930.63960912163</v>
      </c>
      <c r="G55" t="str">
        <f t="shared" si="2"/>
        <v>8C5A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249.23076923076914</v>
      </c>
      <c r="E56">
        <f t="shared" si="0"/>
        <v>-0.93501624268541439</v>
      </c>
      <c r="F56">
        <f t="shared" si="1"/>
        <v>34896.322775927023</v>
      </c>
      <c r="G56" t="str">
        <f t="shared" si="2"/>
        <v>8850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253.84615384615375</v>
      </c>
      <c r="E57">
        <f t="shared" si="0"/>
        <v>-0.96051811163137191</v>
      </c>
      <c r="F57">
        <f t="shared" si="1"/>
        <v>34060.703036174833</v>
      </c>
      <c r="G57" t="str">
        <f t="shared" si="2"/>
        <v>850C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258.4615384615384</v>
      </c>
      <c r="E58">
        <f t="shared" si="0"/>
        <v>-0.97979065204226745</v>
      </c>
      <c r="F58">
        <f t="shared" si="1"/>
        <v>33429.199704531027</v>
      </c>
      <c r="G58" t="str">
        <f t="shared" si="2"/>
        <v>8295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263.07692307692304</v>
      </c>
      <c r="E59">
        <f t="shared" si="0"/>
        <v>-0.99270887409805397</v>
      </c>
      <c r="F59">
        <f t="shared" si="1"/>
        <v>33005.908322429066</v>
      </c>
      <c r="G59" t="str">
        <f t="shared" si="2"/>
        <v>80ED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267.69230769230768</v>
      </c>
      <c r="E60">
        <f t="shared" si="0"/>
        <v>-0.99918899817156959</v>
      </c>
      <c r="F60">
        <f t="shared" si="1"/>
        <v>32793.574096912183</v>
      </c>
      <c r="G60" t="str">
        <f t="shared" si="2"/>
        <v>8019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272.30769230769232</v>
      </c>
      <c r="E61">
        <f t="shared" si="0"/>
        <v>-0.99918899817156959</v>
      </c>
      <c r="F61">
        <f t="shared" si="1"/>
        <v>32793.574096912183</v>
      </c>
      <c r="G61" t="str">
        <f t="shared" si="2"/>
        <v>8019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276.92307692307696</v>
      </c>
      <c r="E62">
        <f t="shared" si="0"/>
        <v>-0.99270887409805386</v>
      </c>
      <c r="F62">
        <f t="shared" si="1"/>
        <v>33005.908322429066</v>
      </c>
      <c r="G62" t="str">
        <f t="shared" si="2"/>
        <v>80ED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281.5384615384616</v>
      </c>
      <c r="E63">
        <f t="shared" si="0"/>
        <v>-0.97979065204226756</v>
      </c>
      <c r="F63">
        <f t="shared" si="1"/>
        <v>33429.19970453102</v>
      </c>
      <c r="G63" t="str">
        <f t="shared" si="2"/>
        <v>8295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286.15384615384625</v>
      </c>
      <c r="E64">
        <f t="shared" si="0"/>
        <v>-0.96051811163137202</v>
      </c>
      <c r="F64">
        <f t="shared" si="1"/>
        <v>34060.703036174833</v>
      </c>
      <c r="G64" t="str">
        <f t="shared" si="2"/>
        <v>850C</v>
      </c>
      <c r="H64" t="str">
        <f t="shared" si="3"/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290.76923076923089</v>
      </c>
      <c r="E65">
        <f t="shared" si="0"/>
        <v>-0.93501624268541417</v>
      </c>
      <c r="F65">
        <f t="shared" si="1"/>
        <v>34896.322775927038</v>
      </c>
      <c r="G65" t="str">
        <f t="shared" si="2"/>
        <v>8850</v>
      </c>
      <c r="H65" t="str">
        <f t="shared" si="3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295.38461538461553</v>
      </c>
      <c r="E66">
        <f t="shared" si="0"/>
        <v>-0.90345043461038133</v>
      </c>
      <c r="F66">
        <f t="shared" si="1"/>
        <v>35930.63960912163</v>
      </c>
      <c r="G66" t="str">
        <f t="shared" si="2"/>
        <v>8C5A</v>
      </c>
      <c r="H66" t="str">
        <f t="shared" si="3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300.00000000000017</v>
      </c>
      <c r="E67">
        <f t="shared" ref="E67:E90" si="7">SIN(RADIANS(D67))</f>
        <v>-0.86602540378443726</v>
      </c>
      <c r="F67">
        <f t="shared" ref="F67:F90" si="8">IF(E67&gt;=0, E67*32767, E67*32767+32767*2)</f>
        <v>37156.945594195349</v>
      </c>
      <c r="G67" t="str">
        <f t="shared" ref="G67:G75" si="9">DEC2HEX(F67,4)</f>
        <v>9124</v>
      </c>
      <c r="H67" t="str">
        <f t="shared" ref="H67:H90" si="10">DEC2BIN(A67, 7)</f>
        <v>1000001</v>
      </c>
    </row>
    <row r="68" spans="1:8" x14ac:dyDescent="0.25">
      <c r="A68">
        <f t="shared" ref="A68:A105" si="11">A67+1</f>
        <v>66</v>
      </c>
      <c r="B68">
        <f t="shared" ref="B68:B105" si="12">B67+0.03082</f>
        <v>2.0341200000000015</v>
      </c>
      <c r="D68">
        <f t="shared" ref="D68:D92" si="13">D67+360/78</f>
        <v>304.61538461538481</v>
      </c>
      <c r="E68">
        <f t="shared" si="7"/>
        <v>-0.82298386589365458</v>
      </c>
      <c r="F68">
        <f t="shared" si="8"/>
        <v>38567.287666262622</v>
      </c>
      <c r="G68" t="str">
        <f t="shared" si="9"/>
        <v>96A7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309.23076923076945</v>
      </c>
      <c r="E69">
        <f t="shared" si="7"/>
        <v>-0.77460496182765215</v>
      </c>
      <c r="F69">
        <f t="shared" si="8"/>
        <v>40152.51921579332</v>
      </c>
      <c r="G69" t="str">
        <f t="shared" si="9"/>
        <v>9CD8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313.8461538461541</v>
      </c>
      <c r="E70">
        <f t="shared" si="7"/>
        <v>-0.72120244734381156</v>
      </c>
      <c r="F70">
        <f t="shared" si="8"/>
        <v>41902.359407885328</v>
      </c>
      <c r="G70" t="str">
        <f t="shared" si="9"/>
        <v>A3AE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318.46153846153874</v>
      </c>
      <c r="E71">
        <f t="shared" si="7"/>
        <v>-0.66312265824079153</v>
      </c>
      <c r="F71">
        <f t="shared" si="8"/>
        <v>43805.459857423979</v>
      </c>
      <c r="G71" t="str">
        <f t="shared" si="9"/>
        <v>AB1D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323.07692307692338</v>
      </c>
      <c r="E72">
        <f t="shared" si="7"/>
        <v>-0.60074226423797461</v>
      </c>
      <c r="F72">
        <f t="shared" si="8"/>
        <v>45849.478227714288</v>
      </c>
      <c r="G72" t="str">
        <f t="shared" si="9"/>
        <v>B319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327.69230769230802</v>
      </c>
      <c r="E73">
        <f t="shared" si="7"/>
        <v>-0.53446582612779614</v>
      </c>
      <c r="F73">
        <f t="shared" si="8"/>
        <v>48021.1582752705</v>
      </c>
      <c r="G73" t="str">
        <f t="shared" si="9"/>
        <v>BB95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332.30769230769266</v>
      </c>
      <c r="E74">
        <f t="shared" si="7"/>
        <v>-0.4647231720437629</v>
      </c>
      <c r="F74">
        <f t="shared" si="8"/>
        <v>50306.415821642018</v>
      </c>
      <c r="G74" t="str">
        <f t="shared" si="9"/>
        <v>C482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336.9230769230773</v>
      </c>
      <c r="E75">
        <f t="shared" si="7"/>
        <v>-0.3919666098600687</v>
      </c>
      <c r="F75">
        <f t="shared" si="8"/>
        <v>52690.430094715128</v>
      </c>
      <c r="G75" t="str">
        <f t="shared" si="9"/>
        <v>CDD2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341.53846153846195</v>
      </c>
      <c r="E76">
        <f t="shared" ref="E76:E105" si="14">SIN(RADIANS(D76))</f>
        <v>-0.31666799380146626</v>
      </c>
      <c r="F76">
        <f t="shared" ref="F76:F105" si="15">IF(E76&gt;=0, E76*32767, E76*32767+32767*2)</f>
        <v>55157.739847107354</v>
      </c>
      <c r="G76" t="str">
        <f t="shared" ref="G76:G105" si="16">DEC2HEX(F76,4)</f>
        <v>D775</v>
      </c>
      <c r="H76" t="str">
        <f t="shared" ref="H76:H105" si="17">DEC2BIN(A76, 7)</f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346.15384615384659</v>
      </c>
      <c r="E77">
        <f t="shared" si="14"/>
        <v>-0.23931566428755091</v>
      </c>
      <c r="F77">
        <f t="shared" si="15"/>
        <v>57692.343628289818</v>
      </c>
      <c r="G77" t="str">
        <f t="shared" si="16"/>
        <v>E15C</v>
      </c>
      <c r="H77" t="str">
        <f t="shared" si="17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350.76923076923123</v>
      </c>
      <c r="E78">
        <f t="shared" si="14"/>
        <v>-0.16041128085775275</v>
      </c>
      <c r="F78">
        <f t="shared" si="15"/>
        <v>60277.803560134016</v>
      </c>
      <c r="G78" t="str">
        <f t="shared" si="16"/>
        <v>EB75</v>
      </c>
      <c r="H78" t="str">
        <f t="shared" si="17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355.38461538461587</v>
      </c>
      <c r="E79">
        <f t="shared" si="14"/>
        <v>-8.0466568716717785E-2</v>
      </c>
      <c r="F79">
        <f t="shared" si="15"/>
        <v>62897.351942859306</v>
      </c>
      <c r="G79" t="str">
        <f t="shared" si="16"/>
        <v>F5B1</v>
      </c>
      <c r="H79" t="str">
        <f t="shared" si="17"/>
        <v>1001101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D2+360/74</f>
        <v>4.8648648648648649</v>
      </c>
      <c r="E3">
        <f t="shared" ref="E3:E66" si="0">SIN(RADIANS(D3))</f>
        <v>8.4805924475509192E-2</v>
      </c>
      <c r="F3">
        <f t="shared" ref="F3:F66" si="1">IF(E3&gt;=0, E3*32767, E3*32767+32767*2)</f>
        <v>2778.8357272890098</v>
      </c>
      <c r="G3" t="str">
        <f>DEC2HEX(F3, 4)</f>
        <v>0ADA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D3+360/74</f>
        <v>9.7297297297297298</v>
      </c>
      <c r="E4">
        <f t="shared" si="0"/>
        <v>0.16900082032184907</v>
      </c>
      <c r="F4">
        <f t="shared" si="1"/>
        <v>5537.6498794860281</v>
      </c>
      <c r="G4" t="str">
        <f t="shared" ref="G4:G67" si="6">DEC2HEX(F4, 4)</f>
        <v>15A1</v>
      </c>
      <c r="H4" t="str">
        <f t="shared" si="2"/>
        <v>0000010</v>
      </c>
      <c r="M4" t="s">
        <v>28</v>
      </c>
      <c r="N4">
        <v>440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14.594594594594595</v>
      </c>
      <c r="E5">
        <f t="shared" si="0"/>
        <v>0.25197806138512518</v>
      </c>
      <c r="F5">
        <f t="shared" si="1"/>
        <v>8256.5651374063964</v>
      </c>
      <c r="G5" t="str">
        <f t="shared" si="6"/>
        <v>2040</v>
      </c>
      <c r="H5" t="str">
        <f t="shared" si="2"/>
        <v>0000011</v>
      </c>
      <c r="M5" t="s">
        <v>29</v>
      </c>
      <c r="N5">
        <f>1/N4</f>
        <v>2.2727272727272726E-3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19.45945945945946</v>
      </c>
      <c r="E6">
        <f t="shared" si="0"/>
        <v>0.33313979474205757</v>
      </c>
      <c r="F6">
        <f t="shared" si="1"/>
        <v>10915.991654313</v>
      </c>
      <c r="G6" t="str">
        <f t="shared" si="6"/>
        <v>2AA3</v>
      </c>
      <c r="H6" t="str">
        <f t="shared" si="2"/>
        <v>0000100</v>
      </c>
      <c r="M6" t="s">
        <v>30</v>
      </c>
      <c r="N6">
        <f>N5*1000</f>
        <v>2.2727272727272725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24.324324324324323</v>
      </c>
      <c r="E7">
        <f t="shared" si="0"/>
        <v>0.4119012482439926</v>
      </c>
      <c r="F7">
        <f t="shared" si="1"/>
        <v>13496.768201210905</v>
      </c>
      <c r="G7" t="str">
        <f t="shared" si="6"/>
        <v>34B8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29.189189189189186</v>
      </c>
      <c r="E8">
        <f t="shared" si="0"/>
        <v>0.48769494381363448</v>
      </c>
      <c r="F8">
        <f t="shared" si="1"/>
        <v>15980.300223941362</v>
      </c>
      <c r="G8" t="str">
        <f t="shared" si="6"/>
        <v>3E6C</v>
      </c>
      <c r="H8" t="str">
        <f t="shared" si="2"/>
        <v>0000110</v>
      </c>
      <c r="M8" s="1" t="s">
        <v>44</v>
      </c>
      <c r="N8">
        <v>74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34.054054054054049</v>
      </c>
      <c r="E9">
        <f t="shared" si="0"/>
        <v>0.55997478613759533</v>
      </c>
      <c r="F9">
        <f t="shared" si="1"/>
        <v>18348.693817370586</v>
      </c>
      <c r="G9" t="str">
        <f t="shared" si="6"/>
        <v>47AC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38.918918918918912</v>
      </c>
      <c r="E10">
        <f t="shared" si="0"/>
        <v>0.62821999729564215</v>
      </c>
      <c r="F10">
        <f t="shared" si="1"/>
        <v>20584.884651386306</v>
      </c>
      <c r="G10" t="str">
        <f t="shared" si="6"/>
        <v>5068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43.783783783783775</v>
      </c>
      <c r="E11">
        <f t="shared" si="0"/>
        <v>0.69193886897754608</v>
      </c>
      <c r="F11">
        <f t="shared" si="1"/>
        <v>22672.760919787252</v>
      </c>
      <c r="G11" t="str">
        <f t="shared" si="6"/>
        <v>5890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48.648648648648638</v>
      </c>
      <c r="E12">
        <f t="shared" si="0"/>
        <v>0.75067230525272421</v>
      </c>
      <c r="F12">
        <f t="shared" si="1"/>
        <v>24597.279426216013</v>
      </c>
      <c r="G12" t="str">
        <f t="shared" si="6"/>
        <v>6015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53.513513513513502</v>
      </c>
      <c r="E13">
        <f t="shared" si="0"/>
        <v>0.80399713036694043</v>
      </c>
      <c r="F13">
        <f t="shared" si="1"/>
        <v>26344.573970733538</v>
      </c>
      <c r="G13" t="str">
        <f t="shared" si="6"/>
        <v>66E8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58.378378378378365</v>
      </c>
      <c r="E14">
        <f t="shared" si="0"/>
        <v>0.85152913773331118</v>
      </c>
      <c r="F14">
        <f t="shared" si="1"/>
        <v>27902.055256107407</v>
      </c>
      <c r="G14" t="str">
        <f t="shared" si="6"/>
        <v>6CFE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63.243243243243228</v>
      </c>
      <c r="E15">
        <f t="shared" si="0"/>
        <v>0.89292585814956837</v>
      </c>
      <c r="F15">
        <f t="shared" si="1"/>
        <v>29258.501593986908</v>
      </c>
      <c r="G15" t="str">
        <f t="shared" si="6"/>
        <v>724A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68.108108108108098</v>
      </c>
      <c r="E16">
        <f t="shared" si="0"/>
        <v>0.92788902729650924</v>
      </c>
      <c r="F16">
        <f t="shared" si="1"/>
        <v>30404.139757424717</v>
      </c>
      <c r="G16" t="str">
        <f t="shared" si="6"/>
        <v>76C4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72.972972972972968</v>
      </c>
      <c r="E17">
        <f t="shared" si="0"/>
        <v>0.95616673473925096</v>
      </c>
      <c r="F17">
        <f t="shared" si="1"/>
        <v>31330.715397201035</v>
      </c>
      <c r="G17" t="str">
        <f t="shared" si="6"/>
        <v>7A62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77.837837837837839</v>
      </c>
      <c r="E18">
        <f t="shared" si="0"/>
        <v>0.97755523894768614</v>
      </c>
      <c r="F18">
        <f t="shared" si="1"/>
        <v>32031.552514598832</v>
      </c>
      <c r="G18" t="str">
        <f t="shared" si="6"/>
        <v>7D1F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82.702702702702709</v>
      </c>
      <c r="E19">
        <f t="shared" si="0"/>
        <v>0.99190043525887694</v>
      </c>
      <c r="F19">
        <f t="shared" si="1"/>
        <v>32501.60156212762</v>
      </c>
      <c r="G19" t="str">
        <f t="shared" si="6"/>
        <v>7EF5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87.567567567567579</v>
      </c>
      <c r="E20">
        <f t="shared" si="0"/>
        <v>0.99909896620468153</v>
      </c>
      <c r="F20">
        <f t="shared" si="1"/>
        <v>32737.475825628801</v>
      </c>
      <c r="G20" t="str">
        <f t="shared" si="6"/>
        <v>7FE1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92.432432432432449</v>
      </c>
      <c r="E21">
        <f t="shared" si="0"/>
        <v>0.99909896620468142</v>
      </c>
      <c r="F21">
        <f t="shared" si="1"/>
        <v>32737.475825628797</v>
      </c>
      <c r="G21" t="str">
        <f t="shared" si="6"/>
        <v>7FE1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97.29729729729732</v>
      </c>
      <c r="E22">
        <f t="shared" si="0"/>
        <v>0.99190043525887683</v>
      </c>
      <c r="F22">
        <f t="shared" si="1"/>
        <v>32501.601562127616</v>
      </c>
      <c r="G22" t="str">
        <f t="shared" si="6"/>
        <v>7EF5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102.16216216216219</v>
      </c>
      <c r="E23">
        <f t="shared" si="0"/>
        <v>0.97755523894768614</v>
      </c>
      <c r="F23">
        <f t="shared" si="1"/>
        <v>32031.552514598832</v>
      </c>
      <c r="G23" t="str">
        <f t="shared" si="6"/>
        <v>7D1F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107.02702702702706</v>
      </c>
      <c r="E24">
        <f t="shared" si="0"/>
        <v>0.95616673473925073</v>
      </c>
      <c r="F24">
        <f t="shared" si="1"/>
        <v>31330.715397201027</v>
      </c>
      <c r="G24" t="str">
        <f t="shared" si="6"/>
        <v>7A62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111.89189189189193</v>
      </c>
      <c r="E25">
        <f t="shared" si="0"/>
        <v>0.92788902729650913</v>
      </c>
      <c r="F25">
        <f t="shared" si="1"/>
        <v>30404.139757424713</v>
      </c>
      <c r="G25" t="str">
        <f t="shared" si="6"/>
        <v>76C4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116.7567567567568</v>
      </c>
      <c r="E26">
        <f t="shared" si="0"/>
        <v>0.89292585814956826</v>
      </c>
      <c r="F26">
        <f t="shared" si="1"/>
        <v>29258.501593986904</v>
      </c>
      <c r="G26" t="str">
        <f t="shared" si="6"/>
        <v>724A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121.62162162162167</v>
      </c>
      <c r="E27">
        <f t="shared" si="0"/>
        <v>0.85152913773331096</v>
      </c>
      <c r="F27">
        <f t="shared" si="1"/>
        <v>27902.0552561074</v>
      </c>
      <c r="G27" t="str">
        <f t="shared" si="6"/>
        <v>6CFE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126.48648648648654</v>
      </c>
      <c r="E28">
        <f t="shared" si="0"/>
        <v>0.80399713036693998</v>
      </c>
      <c r="F28">
        <f t="shared" si="1"/>
        <v>26344.573970733523</v>
      </c>
      <c r="G28" t="str">
        <f t="shared" si="6"/>
        <v>66E8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131.35135135135141</v>
      </c>
      <c r="E29">
        <f t="shared" si="0"/>
        <v>0.75067230525272366</v>
      </c>
      <c r="F29">
        <f t="shared" si="1"/>
        <v>24597.279426215995</v>
      </c>
      <c r="G29" t="str">
        <f t="shared" si="6"/>
        <v>6015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136.21621621621628</v>
      </c>
      <c r="E30">
        <f t="shared" si="0"/>
        <v>0.69193886897754531</v>
      </c>
      <c r="F30">
        <f t="shared" si="1"/>
        <v>22672.760919787226</v>
      </c>
      <c r="G30" t="str">
        <f t="shared" si="6"/>
        <v>5890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141.08108108108115</v>
      </c>
      <c r="E31">
        <f t="shared" si="0"/>
        <v>0.62821999729564149</v>
      </c>
      <c r="F31">
        <f t="shared" si="1"/>
        <v>20584.884651386285</v>
      </c>
      <c r="G31" t="str">
        <f t="shared" si="6"/>
        <v>5068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145.94594594594602</v>
      </c>
      <c r="E32">
        <f t="shared" si="0"/>
        <v>0.55997478613759433</v>
      </c>
      <c r="F32">
        <f t="shared" si="1"/>
        <v>18348.693817370553</v>
      </c>
      <c r="G32" t="str">
        <f t="shared" si="6"/>
        <v>47AC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150.81081081081089</v>
      </c>
      <c r="E33">
        <f t="shared" si="0"/>
        <v>0.48769494381363332</v>
      </c>
      <c r="F33">
        <f t="shared" si="1"/>
        <v>15980.300223941324</v>
      </c>
      <c r="G33" t="str">
        <f t="shared" si="6"/>
        <v>3E6C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155.67567567567576</v>
      </c>
      <c r="E34">
        <f t="shared" si="0"/>
        <v>0.41190124824399121</v>
      </c>
      <c r="F34">
        <f t="shared" si="1"/>
        <v>13496.76820121086</v>
      </c>
      <c r="G34" t="str">
        <f t="shared" si="6"/>
        <v>34B8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160.54054054054063</v>
      </c>
      <c r="E35">
        <f t="shared" si="0"/>
        <v>0.33313979474205629</v>
      </c>
      <c r="F35">
        <f t="shared" si="1"/>
        <v>10915.991654312958</v>
      </c>
      <c r="G35" t="str">
        <f t="shared" si="6"/>
        <v>2AA3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165.4054054054055</v>
      </c>
      <c r="E36">
        <f t="shared" si="0"/>
        <v>0.25197806138512369</v>
      </c>
      <c r="F36">
        <f t="shared" si="1"/>
        <v>8256.5651374063473</v>
      </c>
      <c r="G36" t="str">
        <f t="shared" si="6"/>
        <v>2040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170.27027027027037</v>
      </c>
      <c r="E37">
        <f t="shared" si="0"/>
        <v>0.16900082032184738</v>
      </c>
      <c r="F37">
        <f t="shared" si="1"/>
        <v>5537.6498794859726</v>
      </c>
      <c r="G37" t="str">
        <f t="shared" si="6"/>
        <v>15A1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175.13513513513524</v>
      </c>
      <c r="E38">
        <f t="shared" si="0"/>
        <v>8.4805924475507291E-2</v>
      </c>
      <c r="F38">
        <f t="shared" si="1"/>
        <v>2778.8357272889475</v>
      </c>
      <c r="G38" t="str">
        <f t="shared" si="6"/>
        <v>0ADA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180.00000000000011</v>
      </c>
      <c r="E39">
        <f t="shared" si="0"/>
        <v>-2.0979312037594511E-15</v>
      </c>
      <c r="F39">
        <f t="shared" si="1"/>
        <v>65533.999999999935</v>
      </c>
      <c r="G39" t="str">
        <f t="shared" si="6"/>
        <v>FFFD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184.86486486486498</v>
      </c>
      <c r="E40">
        <f t="shared" si="0"/>
        <v>-8.4805924475511024E-2</v>
      </c>
      <c r="F40">
        <f t="shared" si="1"/>
        <v>62755.164272710928</v>
      </c>
      <c r="G40" t="str">
        <f t="shared" si="6"/>
        <v>F523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189.72972972972985</v>
      </c>
      <c r="E41">
        <f t="shared" si="0"/>
        <v>-0.16900082032185107</v>
      </c>
      <c r="F41">
        <f t="shared" si="1"/>
        <v>59996.350120513904</v>
      </c>
      <c r="G41" t="str">
        <f t="shared" si="6"/>
        <v>EA5C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194.59459459459472</v>
      </c>
      <c r="E42">
        <f t="shared" si="0"/>
        <v>-0.25197806138512735</v>
      </c>
      <c r="F42">
        <f t="shared" si="1"/>
        <v>57277.434862593531</v>
      </c>
      <c r="G42" t="str">
        <f t="shared" si="6"/>
        <v>DFBD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199.45945945945959</v>
      </c>
      <c r="E43">
        <f t="shared" si="0"/>
        <v>-0.33313979474205985</v>
      </c>
      <c r="F43">
        <f t="shared" si="1"/>
        <v>54618.008345686925</v>
      </c>
      <c r="G43" t="str">
        <f t="shared" si="6"/>
        <v>D55A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204.32432432432446</v>
      </c>
      <c r="E44">
        <f t="shared" si="0"/>
        <v>-0.41190124824399504</v>
      </c>
      <c r="F44">
        <f t="shared" si="1"/>
        <v>52037.231798789013</v>
      </c>
      <c r="G44" t="str">
        <f t="shared" si="6"/>
        <v>CB45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209.18918918918934</v>
      </c>
      <c r="E45">
        <f t="shared" si="0"/>
        <v>-0.48769494381363659</v>
      </c>
      <c r="F45">
        <f t="shared" si="1"/>
        <v>49553.699776058565</v>
      </c>
      <c r="G45" t="str">
        <f t="shared" si="6"/>
        <v>C191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214.05405405405421</v>
      </c>
      <c r="E46">
        <f t="shared" si="0"/>
        <v>-0.55997478613759744</v>
      </c>
      <c r="F46">
        <f t="shared" si="1"/>
        <v>47185.306182629341</v>
      </c>
      <c r="G46" t="str">
        <f t="shared" si="6"/>
        <v>B851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218.91891891891908</v>
      </c>
      <c r="E47">
        <f t="shared" si="0"/>
        <v>-0.62821999729564448</v>
      </c>
      <c r="F47">
        <f t="shared" si="1"/>
        <v>44949.115348613617</v>
      </c>
      <c r="G47" t="str">
        <f t="shared" si="6"/>
        <v>AF95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223.78378378378395</v>
      </c>
      <c r="E48">
        <f t="shared" si="0"/>
        <v>-0.6919388689775483</v>
      </c>
      <c r="F48">
        <f t="shared" si="1"/>
        <v>42861.239080212676</v>
      </c>
      <c r="G48" t="str">
        <f t="shared" si="6"/>
        <v>A76D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228.64864864864882</v>
      </c>
      <c r="E49">
        <f t="shared" si="0"/>
        <v>-0.7506723052527261</v>
      </c>
      <c r="F49">
        <f t="shared" si="1"/>
        <v>40936.720573783925</v>
      </c>
      <c r="G49" t="str">
        <f t="shared" si="6"/>
        <v>9FE8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233.51351351351369</v>
      </c>
      <c r="E50">
        <f t="shared" si="0"/>
        <v>-0.8039971303669422</v>
      </c>
      <c r="F50">
        <f t="shared" si="1"/>
        <v>39189.426029266404</v>
      </c>
      <c r="G50" t="str">
        <f t="shared" si="6"/>
        <v>9915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238.37837837837856</v>
      </c>
      <c r="E51">
        <f t="shared" si="0"/>
        <v>-0.85152913773331285</v>
      </c>
      <c r="F51">
        <f t="shared" si="1"/>
        <v>37631.944743892542</v>
      </c>
      <c r="G51" t="str">
        <f t="shared" si="6"/>
        <v>92FF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243.24324324324343</v>
      </c>
      <c r="E52">
        <f t="shared" si="0"/>
        <v>-0.89292585814956993</v>
      </c>
      <c r="F52">
        <f t="shared" si="1"/>
        <v>36275.498406013037</v>
      </c>
      <c r="G52" t="str">
        <f t="shared" si="6"/>
        <v>8DB3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248.1081081081083</v>
      </c>
      <c r="E53">
        <f t="shared" si="0"/>
        <v>-0.92788902729651057</v>
      </c>
      <c r="F53">
        <f t="shared" si="1"/>
        <v>35129.86024257524</v>
      </c>
      <c r="G53" t="str">
        <f t="shared" si="6"/>
        <v>8939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252.97297297297317</v>
      </c>
      <c r="E54">
        <f t="shared" si="0"/>
        <v>-0.95616673473925196</v>
      </c>
      <c r="F54">
        <f t="shared" si="1"/>
        <v>34203.284602798929</v>
      </c>
      <c r="G54" t="str">
        <f t="shared" si="6"/>
        <v>859B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257.83783783783804</v>
      </c>
      <c r="E55">
        <f t="shared" si="0"/>
        <v>-0.97755523894768703</v>
      </c>
      <c r="F55">
        <f t="shared" si="1"/>
        <v>33502.447485401135</v>
      </c>
      <c r="G55" t="str">
        <f t="shared" si="6"/>
        <v>82DE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262.70270270270288</v>
      </c>
      <c r="E56">
        <f t="shared" si="0"/>
        <v>-0.99190043525887728</v>
      </c>
      <c r="F56">
        <f t="shared" si="1"/>
        <v>33032.398437872369</v>
      </c>
      <c r="G56" t="str">
        <f t="shared" si="6"/>
        <v>8108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267.56756756756772</v>
      </c>
      <c r="E57">
        <f t="shared" si="0"/>
        <v>-0.99909896620468153</v>
      </c>
      <c r="F57">
        <f t="shared" si="1"/>
        <v>32796.524174371196</v>
      </c>
      <c r="G57" t="str">
        <f t="shared" si="6"/>
        <v>801C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272.43243243243256</v>
      </c>
      <c r="E58">
        <f t="shared" si="0"/>
        <v>-0.99909896620468142</v>
      </c>
      <c r="F58">
        <f t="shared" si="1"/>
        <v>32796.524174371203</v>
      </c>
      <c r="G58" t="str">
        <f t="shared" si="6"/>
        <v>801C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277.2972972972974</v>
      </c>
      <c r="E59">
        <f t="shared" si="0"/>
        <v>-0.99190043525887661</v>
      </c>
      <c r="F59">
        <f t="shared" si="1"/>
        <v>33032.398437872391</v>
      </c>
      <c r="G59" t="str">
        <f t="shared" si="6"/>
        <v>8108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282.16216216216225</v>
      </c>
      <c r="E60">
        <f t="shared" si="0"/>
        <v>-0.97755523894768592</v>
      </c>
      <c r="F60">
        <f t="shared" si="1"/>
        <v>33502.447485401179</v>
      </c>
      <c r="G60" t="str">
        <f t="shared" si="6"/>
        <v>82DE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287.02702702702709</v>
      </c>
      <c r="E61">
        <f t="shared" si="0"/>
        <v>-0.95616673473925051</v>
      </c>
      <c r="F61">
        <f t="shared" si="1"/>
        <v>34203.28460279898</v>
      </c>
      <c r="G61" t="str">
        <f t="shared" si="6"/>
        <v>859B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291.89189189189193</v>
      </c>
      <c r="E62">
        <f t="shared" si="0"/>
        <v>-0.92788902729650913</v>
      </c>
      <c r="F62">
        <f t="shared" si="1"/>
        <v>35129.860242575291</v>
      </c>
      <c r="G62" t="str">
        <f t="shared" si="6"/>
        <v>8939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296.75675675675677</v>
      </c>
      <c r="E63">
        <f t="shared" si="0"/>
        <v>-0.89292585814956849</v>
      </c>
      <c r="F63">
        <f t="shared" si="1"/>
        <v>36275.498406013088</v>
      </c>
      <c r="G63" t="str">
        <f t="shared" si="6"/>
        <v>8DB3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301.62162162162161</v>
      </c>
      <c r="E64">
        <f t="shared" si="0"/>
        <v>-0.85152913773331118</v>
      </c>
      <c r="F64">
        <f t="shared" si="1"/>
        <v>37631.944743892593</v>
      </c>
      <c r="G64" t="str">
        <f t="shared" si="6"/>
        <v>92FF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306.48648648648646</v>
      </c>
      <c r="E65">
        <f t="shared" si="0"/>
        <v>-0.80399713036694087</v>
      </c>
      <c r="F65">
        <f t="shared" si="1"/>
        <v>39189.426029266448</v>
      </c>
      <c r="G65" t="str">
        <f t="shared" si="6"/>
        <v>9915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311.3513513513513</v>
      </c>
      <c r="E66">
        <f t="shared" si="0"/>
        <v>-0.75067230525272521</v>
      </c>
      <c r="F66">
        <f t="shared" si="1"/>
        <v>40936.720573783954</v>
      </c>
      <c r="G66" t="str">
        <f t="shared" si="6"/>
        <v>9FE8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316.21621621621614</v>
      </c>
      <c r="E67">
        <f t="shared" ref="E67:E75" si="7">SIN(RADIANS(D67))</f>
        <v>-0.69193886897754697</v>
      </c>
      <c r="F67">
        <f t="shared" ref="F67:F75" si="8">IF(E67&gt;=0, E67*32767, E67*32767+32767*2)</f>
        <v>42861.239080212719</v>
      </c>
      <c r="G67" t="str">
        <f t="shared" si="6"/>
        <v>A76D</v>
      </c>
      <c r="H67" t="str">
        <f t="shared" ref="H67:H75" si="9">DEC2BIN(A67,7)</f>
        <v>1000001</v>
      </c>
    </row>
    <row r="68" spans="1:8" x14ac:dyDescent="0.25">
      <c r="A68">
        <f t="shared" ref="A68:A75" si="10">A67+1</f>
        <v>66</v>
      </c>
      <c r="B68">
        <f t="shared" ref="B68:B76" si="11">B67+0.03082</f>
        <v>2.0341200000000015</v>
      </c>
      <c r="D68">
        <f t="shared" ref="D68:D75" si="12">D67+360/74</f>
        <v>321.08108108108098</v>
      </c>
      <c r="E68">
        <f t="shared" si="7"/>
        <v>-0.62821999729564371</v>
      </c>
      <c r="F68">
        <f t="shared" si="8"/>
        <v>44949.115348613646</v>
      </c>
      <c r="G68" t="str">
        <f t="shared" ref="G68:G75" si="13">DEC2HEX(F68, 4)</f>
        <v>AF95</v>
      </c>
      <c r="H68" t="str">
        <f t="shared" si="9"/>
        <v>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325.94594594594582</v>
      </c>
      <c r="E69">
        <f t="shared" si="7"/>
        <v>-0.55997478613759744</v>
      </c>
      <c r="F69">
        <f t="shared" si="8"/>
        <v>47185.306182629341</v>
      </c>
      <c r="G69" t="str">
        <f t="shared" si="13"/>
        <v>B851</v>
      </c>
      <c r="H69" t="str">
        <f t="shared" si="9"/>
        <v>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330.81081081081066</v>
      </c>
      <c r="E70">
        <f t="shared" si="7"/>
        <v>-0.48769494381363654</v>
      </c>
      <c r="F70">
        <f t="shared" si="8"/>
        <v>49553.699776058573</v>
      </c>
      <c r="G70" t="str">
        <f t="shared" si="13"/>
        <v>C191</v>
      </c>
      <c r="H70" t="str">
        <f t="shared" si="9"/>
        <v>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335.67567567567551</v>
      </c>
      <c r="E71">
        <f t="shared" si="7"/>
        <v>-0.41190124824399538</v>
      </c>
      <c r="F71">
        <f t="shared" si="8"/>
        <v>52037.231798789006</v>
      </c>
      <c r="G71" t="str">
        <f t="shared" si="13"/>
        <v>CB45</v>
      </c>
      <c r="H71" t="str">
        <f t="shared" si="9"/>
        <v>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340.54054054054035</v>
      </c>
      <c r="E72">
        <f t="shared" si="7"/>
        <v>-0.33313979474206101</v>
      </c>
      <c r="F72">
        <f t="shared" si="8"/>
        <v>54618.008345686889</v>
      </c>
      <c r="G72" t="str">
        <f t="shared" si="13"/>
        <v>D55A</v>
      </c>
      <c r="H72" t="str">
        <f t="shared" si="9"/>
        <v>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345.40540540540519</v>
      </c>
      <c r="E73">
        <f t="shared" si="7"/>
        <v>-0.25197806138512857</v>
      </c>
      <c r="F73">
        <f t="shared" si="8"/>
        <v>57277.434862593494</v>
      </c>
      <c r="G73" t="str">
        <f t="shared" si="13"/>
        <v>DFBD</v>
      </c>
      <c r="H73" t="str">
        <f t="shared" si="9"/>
        <v>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350.27027027027003</v>
      </c>
      <c r="E74">
        <f t="shared" si="7"/>
        <v>-0.16900082032185318</v>
      </c>
      <c r="F74">
        <f t="shared" si="8"/>
        <v>59996.350120513838</v>
      </c>
      <c r="G74" t="str">
        <f t="shared" si="13"/>
        <v>EA5C</v>
      </c>
      <c r="H74" t="str">
        <f t="shared" si="9"/>
        <v>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355.13513513513487</v>
      </c>
      <c r="E75">
        <f t="shared" si="7"/>
        <v>-8.480592447551405E-2</v>
      </c>
      <c r="F75">
        <f t="shared" si="8"/>
        <v>62755.164272710834</v>
      </c>
      <c r="G75" t="str">
        <f t="shared" si="13"/>
        <v>F523</v>
      </c>
      <c r="H75" t="str">
        <f t="shared" si="9"/>
        <v>1001001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>
        <v>1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D2+360/70</f>
        <v>5.1428571428571432</v>
      </c>
      <c r="E3">
        <f t="shared" ref="E3:E63" si="0">SIN(RADIANS(D3))</f>
        <v>8.9639308903433509E-2</v>
      </c>
      <c r="F3">
        <f t="shared" ref="F3:F63" si="1">IF(E3&gt;=0, E3*32767, E3*32767+32767*2)</f>
        <v>2937.2112348388059</v>
      </c>
      <c r="G3" t="str">
        <f t="shared" ref="G3:G63" si="2">DEC2HEX(F3, 4)</f>
        <v>0B79</v>
      </c>
      <c r="H3" t="str">
        <f t="shared" ref="H3:H63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D3+360/70</f>
        <v>10.285714285714286</v>
      </c>
      <c r="E4">
        <f t="shared" si="0"/>
        <v>0.17855689479863668</v>
      </c>
      <c r="F4">
        <f t="shared" si="1"/>
        <v>5850.7737718669277</v>
      </c>
      <c r="G4" t="str">
        <f t="shared" si="2"/>
        <v>16DA</v>
      </c>
      <c r="H4" t="str">
        <f t="shared" si="3"/>
        <v>0000010</v>
      </c>
      <c r="M4" t="s">
        <v>28</v>
      </c>
      <c r="N4" s="3">
        <v>466.16399999999999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15.428571428571431</v>
      </c>
      <c r="E5">
        <f t="shared" si="0"/>
        <v>0.26603684556667517</v>
      </c>
      <c r="F5">
        <f t="shared" si="1"/>
        <v>8717.2293186832449</v>
      </c>
      <c r="G5" t="str">
        <f t="shared" si="2"/>
        <v>220D</v>
      </c>
      <c r="H5" t="str">
        <f t="shared" si="3"/>
        <v>0000011</v>
      </c>
      <c r="M5" t="s">
        <v>29</v>
      </c>
      <c r="N5">
        <f>1/N4</f>
        <v>2.1451677950249269E-3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20.571428571428573</v>
      </c>
      <c r="E6">
        <f t="shared" si="0"/>
        <v>0.35137482408134274</v>
      </c>
      <c r="F6">
        <f t="shared" si="1"/>
        <v>11513.498860673357</v>
      </c>
      <c r="G6" t="str">
        <f t="shared" si="2"/>
        <v>2CF9</v>
      </c>
      <c r="H6" t="str">
        <f t="shared" si="3"/>
        <v>0000100</v>
      </c>
      <c r="M6" t="s">
        <v>30</v>
      </c>
      <c r="N6">
        <f>N5*1000</f>
        <v>2.145167795024927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25.714285714285715</v>
      </c>
      <c r="E7">
        <f t="shared" si="0"/>
        <v>0.43388373911755812</v>
      </c>
      <c r="F7">
        <f t="shared" si="1"/>
        <v>14217.068479665028</v>
      </c>
      <c r="G7" t="str">
        <f t="shared" si="2"/>
        <v>3789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30.857142857142858</v>
      </c>
      <c r="E8">
        <f t="shared" si="0"/>
        <v>0.51289927740590613</v>
      </c>
      <c r="F8">
        <f t="shared" si="1"/>
        <v>16806.170622759328</v>
      </c>
      <c r="G8" t="str">
        <f t="shared" si="2"/>
        <v>41A6</v>
      </c>
      <c r="H8" t="str">
        <f t="shared" si="3"/>
        <v>0000110</v>
      </c>
      <c r="M8" s="1" t="s">
        <v>44</v>
      </c>
      <c r="N8">
        <v>70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36</v>
      </c>
      <c r="E9">
        <f t="shared" si="0"/>
        <v>0.58778525229247314</v>
      </c>
      <c r="F9">
        <f t="shared" si="1"/>
        <v>19259.959361867466</v>
      </c>
      <c r="G9" t="str">
        <f t="shared" si="2"/>
        <v>4B3B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41.142857142857146</v>
      </c>
      <c r="E10">
        <f t="shared" si="0"/>
        <v>0.6579387259397127</v>
      </c>
      <c r="F10">
        <f t="shared" si="1"/>
        <v>21558.678232866565</v>
      </c>
      <c r="G10" t="str">
        <f t="shared" si="2"/>
        <v>5436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46.285714285714292</v>
      </c>
      <c r="E11">
        <f t="shared" si="0"/>
        <v>0.72279486382739155</v>
      </c>
      <c r="F11">
        <f t="shared" si="1"/>
        <v>23683.819303032138</v>
      </c>
      <c r="G11" t="str">
        <f t="shared" si="2"/>
        <v>5C83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51.428571428571438</v>
      </c>
      <c r="E12">
        <f t="shared" si="0"/>
        <v>0.78183148246802991</v>
      </c>
      <c r="F12">
        <f t="shared" si="1"/>
        <v>25618.272186029935</v>
      </c>
      <c r="G12" t="str">
        <f t="shared" si="2"/>
        <v>6412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56.571428571428584</v>
      </c>
      <c r="E13">
        <f t="shared" si="0"/>
        <v>0.83457325372130275</v>
      </c>
      <c r="F13">
        <f t="shared" si="1"/>
        <v>27346.461804685929</v>
      </c>
      <c r="G13" t="str">
        <f t="shared" si="2"/>
        <v>6AD2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61.71428571428573</v>
      </c>
      <c r="E14">
        <f t="shared" si="0"/>
        <v>0.88059553185673811</v>
      </c>
      <c r="F14">
        <f t="shared" si="1"/>
        <v>28854.473792349738</v>
      </c>
      <c r="G14" t="str">
        <f t="shared" si="2"/>
        <v>70B6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66.857142857142875</v>
      </c>
      <c r="E15">
        <f t="shared" si="0"/>
        <v>0.91952777255145079</v>
      </c>
      <c r="F15">
        <f t="shared" si="1"/>
        <v>30130.166523193388</v>
      </c>
      <c r="G15" t="str">
        <f t="shared" si="2"/>
        <v>75B2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72.000000000000014</v>
      </c>
      <c r="E16">
        <f t="shared" si="0"/>
        <v>0.95105651629515364</v>
      </c>
      <c r="F16">
        <f t="shared" si="1"/>
        <v>31163.268869443298</v>
      </c>
      <c r="G16" t="str">
        <f t="shared" si="2"/>
        <v>79BB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77.142857142857153</v>
      </c>
      <c r="E17">
        <f t="shared" si="0"/>
        <v>0.97492791218182362</v>
      </c>
      <c r="F17">
        <f t="shared" si="1"/>
        <v>31945.462898461814</v>
      </c>
      <c r="G17" t="str">
        <f t="shared" si="2"/>
        <v>7CC9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82.285714285714292</v>
      </c>
      <c r="E18">
        <f t="shared" si="0"/>
        <v>0.99094976176793481</v>
      </c>
      <c r="F18">
        <f t="shared" si="1"/>
        <v>32470.450843849922</v>
      </c>
      <c r="G18" t="str">
        <f t="shared" si="2"/>
        <v>7ED6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87.428571428571431</v>
      </c>
      <c r="E19">
        <f t="shared" si="0"/>
        <v>0.99899306654131459</v>
      </c>
      <c r="F19">
        <f t="shared" si="1"/>
        <v>32734.005811359257</v>
      </c>
      <c r="G19" t="str">
        <f t="shared" si="2"/>
        <v>7FDE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92.571428571428569</v>
      </c>
      <c r="E20">
        <f t="shared" si="0"/>
        <v>0.9989930665413147</v>
      </c>
      <c r="F20">
        <f t="shared" si="1"/>
        <v>32734.00581135926</v>
      </c>
      <c r="G20" t="str">
        <f t="shared" si="2"/>
        <v>7FDE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97.714285714285708</v>
      </c>
      <c r="E21">
        <f t="shared" si="0"/>
        <v>0.99094976176793481</v>
      </c>
      <c r="F21">
        <f t="shared" si="1"/>
        <v>32470.450843849922</v>
      </c>
      <c r="G21" t="str">
        <f t="shared" si="2"/>
        <v>7ED6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102.85714285714285</v>
      </c>
      <c r="E22">
        <f t="shared" si="0"/>
        <v>0.97492791218182362</v>
      </c>
      <c r="F22">
        <f t="shared" si="1"/>
        <v>31945.462898461814</v>
      </c>
      <c r="G22" t="str">
        <f t="shared" si="2"/>
        <v>7CC9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107.99999999999999</v>
      </c>
      <c r="E23">
        <f t="shared" si="0"/>
        <v>0.95105651629515364</v>
      </c>
      <c r="F23">
        <f t="shared" si="1"/>
        <v>31163.268869443298</v>
      </c>
      <c r="G23" t="str">
        <f t="shared" si="2"/>
        <v>79BB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113.14285714285712</v>
      </c>
      <c r="E24">
        <f t="shared" si="0"/>
        <v>0.91952777255145079</v>
      </c>
      <c r="F24">
        <f t="shared" si="1"/>
        <v>30130.166523193388</v>
      </c>
      <c r="G24" t="str">
        <f t="shared" si="2"/>
        <v>75B2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118.28571428571426</v>
      </c>
      <c r="E25">
        <f t="shared" si="0"/>
        <v>0.88059553185673822</v>
      </c>
      <c r="F25">
        <f t="shared" si="1"/>
        <v>28854.473792349741</v>
      </c>
      <c r="G25" t="str">
        <f t="shared" si="2"/>
        <v>70B6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123.4285714285714</v>
      </c>
      <c r="E26">
        <f t="shared" si="0"/>
        <v>0.83457325372130298</v>
      </c>
      <c r="F26">
        <f t="shared" si="1"/>
        <v>27346.461804685936</v>
      </c>
      <c r="G26" t="str">
        <f t="shared" si="2"/>
        <v>6AD2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128.57142857142856</v>
      </c>
      <c r="E27">
        <f t="shared" si="0"/>
        <v>0.78183148246803014</v>
      </c>
      <c r="F27">
        <f t="shared" si="1"/>
        <v>25618.272186029943</v>
      </c>
      <c r="G27" t="str">
        <f t="shared" si="2"/>
        <v>6412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133.71428571428569</v>
      </c>
      <c r="E28">
        <f t="shared" si="0"/>
        <v>0.72279486382739189</v>
      </c>
      <c r="F28">
        <f t="shared" si="1"/>
        <v>23683.819303032149</v>
      </c>
      <c r="G28" t="str">
        <f t="shared" si="2"/>
        <v>5C83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138.85714285714283</v>
      </c>
      <c r="E29">
        <f t="shared" si="0"/>
        <v>0.65793872593971303</v>
      </c>
      <c r="F29">
        <f t="shared" si="1"/>
        <v>21558.678232866576</v>
      </c>
      <c r="G29" t="str">
        <f t="shared" si="2"/>
        <v>5436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143.99999999999997</v>
      </c>
      <c r="E30">
        <f t="shared" si="0"/>
        <v>0.58778525229247358</v>
      </c>
      <c r="F30">
        <f t="shared" si="1"/>
        <v>19259.959361867481</v>
      </c>
      <c r="G30" t="str">
        <f t="shared" si="2"/>
        <v>4B3B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149.14285714285711</v>
      </c>
      <c r="E31">
        <f t="shared" si="0"/>
        <v>0.51289927740590657</v>
      </c>
      <c r="F31">
        <f t="shared" si="1"/>
        <v>16806.170622759342</v>
      </c>
      <c r="G31" t="str">
        <f t="shared" si="2"/>
        <v>41A6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154.28571428571425</v>
      </c>
      <c r="E32">
        <f t="shared" si="0"/>
        <v>0.43388373911755862</v>
      </c>
      <c r="F32">
        <f t="shared" si="1"/>
        <v>14217.068479665044</v>
      </c>
      <c r="G32" t="str">
        <f t="shared" si="2"/>
        <v>3789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159.42857142857139</v>
      </c>
      <c r="E33">
        <f t="shared" si="0"/>
        <v>0.35137482408134324</v>
      </c>
      <c r="F33">
        <f t="shared" si="1"/>
        <v>11513.498860673373</v>
      </c>
      <c r="G33" t="str">
        <f t="shared" si="2"/>
        <v>2CF9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164.57142857142853</v>
      </c>
      <c r="E34">
        <f t="shared" si="0"/>
        <v>0.26603684556667606</v>
      </c>
      <c r="F34">
        <f t="shared" si="1"/>
        <v>8717.229318683274</v>
      </c>
      <c r="G34" t="str">
        <f t="shared" si="2"/>
        <v>220D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169.71428571428567</v>
      </c>
      <c r="E35">
        <f t="shared" si="0"/>
        <v>0.17855689479863762</v>
      </c>
      <c r="F35">
        <f t="shared" si="1"/>
        <v>5850.7737718669587</v>
      </c>
      <c r="G35" t="str">
        <f t="shared" si="2"/>
        <v>16DA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174.8571428571428</v>
      </c>
      <c r="E36">
        <f t="shared" si="0"/>
        <v>8.9639308903434509E-2</v>
      </c>
      <c r="F36">
        <f t="shared" si="1"/>
        <v>2937.2112348388387</v>
      </c>
      <c r="G36" t="str">
        <f t="shared" si="2"/>
        <v>0B79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179.99999999999994</v>
      </c>
      <c r="E37">
        <f t="shared" si="0"/>
        <v>1.0106932651909872E-15</v>
      </c>
      <c r="F37">
        <f t="shared" si="1"/>
        <v>3.3117386220513079E-11</v>
      </c>
      <c r="G37" t="str">
        <f t="shared" si="2"/>
        <v>0000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185.14285714285708</v>
      </c>
      <c r="E38">
        <f t="shared" si="0"/>
        <v>-8.9639308903432496E-2</v>
      </c>
      <c r="F38">
        <f t="shared" si="1"/>
        <v>62596.788765161225</v>
      </c>
      <c r="G38" t="str">
        <f t="shared" si="2"/>
        <v>F484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190.28571428571422</v>
      </c>
      <c r="E39">
        <f t="shared" si="0"/>
        <v>-0.17855689479863565</v>
      </c>
      <c r="F39">
        <f t="shared" si="1"/>
        <v>59683.226228133106</v>
      </c>
      <c r="G39" t="str">
        <f t="shared" si="2"/>
        <v>E923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195.42857142857136</v>
      </c>
      <c r="E40">
        <f t="shared" si="0"/>
        <v>-0.26603684556667367</v>
      </c>
      <c r="F40">
        <f t="shared" si="1"/>
        <v>56816.770681316804</v>
      </c>
      <c r="G40" t="str">
        <f t="shared" si="2"/>
        <v>DDF0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200.5714285714285</v>
      </c>
      <c r="E41">
        <f t="shared" si="0"/>
        <v>-0.35137482408134135</v>
      </c>
      <c r="F41">
        <f t="shared" si="1"/>
        <v>54020.50113932669</v>
      </c>
      <c r="G41" t="str">
        <f t="shared" si="2"/>
        <v>D304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205.71428571428564</v>
      </c>
      <c r="E42">
        <f t="shared" si="0"/>
        <v>-0.43388373911755679</v>
      </c>
      <c r="F42">
        <f t="shared" si="1"/>
        <v>51316.931520335012</v>
      </c>
      <c r="G42" t="str">
        <f t="shared" si="2"/>
        <v>C874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210.85714285714278</v>
      </c>
      <c r="E43">
        <f t="shared" si="0"/>
        <v>-0.51289927740590491</v>
      </c>
      <c r="F43">
        <f t="shared" si="1"/>
        <v>48727.829377240712</v>
      </c>
      <c r="G43" t="str">
        <f t="shared" si="2"/>
        <v>BE57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215.99999999999991</v>
      </c>
      <c r="E44">
        <f t="shared" si="0"/>
        <v>-0.58778525229247192</v>
      </c>
      <c r="F44">
        <f t="shared" si="1"/>
        <v>46274.040638132574</v>
      </c>
      <c r="G44" t="str">
        <f t="shared" si="2"/>
        <v>B4C2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221.14285714285705</v>
      </c>
      <c r="E45">
        <f t="shared" si="0"/>
        <v>-0.65793872593971148</v>
      </c>
      <c r="F45">
        <f t="shared" si="1"/>
        <v>43975.321767133471</v>
      </c>
      <c r="G45" t="str">
        <f t="shared" si="2"/>
        <v>ABC7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226.28571428571419</v>
      </c>
      <c r="E46">
        <f t="shared" si="0"/>
        <v>-0.72279486382739055</v>
      </c>
      <c r="F46">
        <f t="shared" si="1"/>
        <v>41850.180696967895</v>
      </c>
      <c r="G46" t="str">
        <f t="shared" si="2"/>
        <v>A37A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231.42857142857133</v>
      </c>
      <c r="E47">
        <f t="shared" si="0"/>
        <v>-0.78183148246802858</v>
      </c>
      <c r="F47">
        <f t="shared" si="1"/>
        <v>39915.727813970108</v>
      </c>
      <c r="G47" t="str">
        <f t="shared" si="2"/>
        <v>9BEB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236.57142857142847</v>
      </c>
      <c r="E48">
        <f t="shared" si="0"/>
        <v>-0.83457325372130153</v>
      </c>
      <c r="F48">
        <f t="shared" si="1"/>
        <v>38187.538195314111</v>
      </c>
      <c r="G48" t="str">
        <f t="shared" si="2"/>
        <v>952B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241.71428571428561</v>
      </c>
      <c r="E49">
        <f t="shared" si="0"/>
        <v>-0.88059553185673711</v>
      </c>
      <c r="F49">
        <f t="shared" si="1"/>
        <v>36679.526207650299</v>
      </c>
      <c r="G49" t="str">
        <f t="shared" si="2"/>
        <v>8F47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246.85714285714275</v>
      </c>
      <c r="E50">
        <f t="shared" si="0"/>
        <v>-0.91952777255144991</v>
      </c>
      <c r="F50">
        <f t="shared" si="1"/>
        <v>35403.833476806642</v>
      </c>
      <c r="G50" t="str">
        <f t="shared" si="2"/>
        <v>8A4B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251.99999999999989</v>
      </c>
      <c r="E51">
        <f t="shared" si="0"/>
        <v>-0.95105651629515298</v>
      </c>
      <c r="F51">
        <f t="shared" si="1"/>
        <v>34370.731130556727</v>
      </c>
      <c r="G51" t="str">
        <f t="shared" si="2"/>
        <v>8642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257.14285714285705</v>
      </c>
      <c r="E52">
        <f t="shared" si="0"/>
        <v>-0.97492791218182318</v>
      </c>
      <c r="F52">
        <f t="shared" si="1"/>
        <v>33588.537101538197</v>
      </c>
      <c r="G52" t="str">
        <f t="shared" si="2"/>
        <v>8334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262.28571428571422</v>
      </c>
      <c r="E53">
        <f t="shared" si="0"/>
        <v>-0.99094976176793459</v>
      </c>
      <c r="F53">
        <f t="shared" si="1"/>
        <v>33063.549156150082</v>
      </c>
      <c r="G53" t="str">
        <f t="shared" si="2"/>
        <v>8127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267.42857142857139</v>
      </c>
      <c r="E54">
        <f t="shared" si="0"/>
        <v>-0.99899306654131459</v>
      </c>
      <c r="F54">
        <f t="shared" si="1"/>
        <v>32799.994188640747</v>
      </c>
      <c r="G54" t="str">
        <f t="shared" si="2"/>
        <v>801F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272.57142857142856</v>
      </c>
      <c r="E55">
        <f t="shared" si="0"/>
        <v>-0.9989930665413147</v>
      </c>
      <c r="F55">
        <f t="shared" si="1"/>
        <v>32799.99418864074</v>
      </c>
      <c r="G55" t="str">
        <f t="shared" si="2"/>
        <v>801F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277.71428571428572</v>
      </c>
      <c r="E56">
        <f t="shared" si="0"/>
        <v>-0.99094976176793481</v>
      </c>
      <c r="F56">
        <f t="shared" si="1"/>
        <v>33063.549156150082</v>
      </c>
      <c r="G56" t="str">
        <f t="shared" si="2"/>
        <v>8127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282.85714285714289</v>
      </c>
      <c r="E57">
        <f t="shared" si="0"/>
        <v>-0.9749279121818234</v>
      </c>
      <c r="F57">
        <f t="shared" si="1"/>
        <v>33588.537101538197</v>
      </c>
      <c r="G57" t="str">
        <f t="shared" si="2"/>
        <v>8334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288.00000000000006</v>
      </c>
      <c r="E58">
        <f t="shared" si="0"/>
        <v>-0.95105651629515331</v>
      </c>
      <c r="F58">
        <f t="shared" si="1"/>
        <v>34370.731130556713</v>
      </c>
      <c r="G58" t="str">
        <f t="shared" si="2"/>
        <v>8642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293.14285714285722</v>
      </c>
      <c r="E59">
        <f t="shared" si="0"/>
        <v>-0.91952777255145002</v>
      </c>
      <c r="F59">
        <f t="shared" si="1"/>
        <v>35403.833476806642</v>
      </c>
      <c r="G59" t="str">
        <f t="shared" si="2"/>
        <v>8A4B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298.28571428571439</v>
      </c>
      <c r="E60">
        <f t="shared" si="0"/>
        <v>-0.88059553185673722</v>
      </c>
      <c r="F60">
        <f t="shared" si="1"/>
        <v>36679.526207650291</v>
      </c>
      <c r="G60" t="str">
        <f t="shared" si="2"/>
        <v>8F47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303.42857142857156</v>
      </c>
      <c r="E61">
        <f t="shared" si="0"/>
        <v>-0.83457325372130131</v>
      </c>
      <c r="F61">
        <f t="shared" si="1"/>
        <v>38187.538195314119</v>
      </c>
      <c r="G61" t="str">
        <f t="shared" si="2"/>
        <v>952B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308.57142857142873</v>
      </c>
      <c r="E62">
        <f t="shared" si="0"/>
        <v>-0.78183148246802825</v>
      </c>
      <c r="F62">
        <f t="shared" si="1"/>
        <v>39915.727813970123</v>
      </c>
      <c r="G62" t="str">
        <f t="shared" si="2"/>
        <v>9BEB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313.71428571428589</v>
      </c>
      <c r="E63">
        <f t="shared" si="0"/>
        <v>-0.72279486382738922</v>
      </c>
      <c r="F63">
        <f t="shared" si="1"/>
        <v>41850.180696967938</v>
      </c>
      <c r="G63" t="str">
        <f t="shared" si="2"/>
        <v>A37A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318.85714285714306</v>
      </c>
      <c r="E64">
        <f t="shared" ref="E64:E127" si="7">SIN(RADIANS(D64))</f>
        <v>-0.65793872593971015</v>
      </c>
      <c r="F64">
        <f t="shared" ref="F64:F127" si="8">IF(E64&gt;=0, E64*32767, E64*32767+32767*2)</f>
        <v>43975.321767133515</v>
      </c>
      <c r="G64" t="str">
        <f t="shared" ref="G64:G127" si="9">DEC2HEX(F64, 4)</f>
        <v>ABC7</v>
      </c>
      <c r="H64" t="str">
        <f t="shared" ref="H64:H127" si="10">DEC2BIN(A64, 7)</f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324.00000000000023</v>
      </c>
      <c r="E65">
        <f t="shared" si="7"/>
        <v>-0.5877852522924697</v>
      </c>
      <c r="F65">
        <f t="shared" si="8"/>
        <v>46274.040638132647</v>
      </c>
      <c r="G65" t="str">
        <f t="shared" si="9"/>
        <v>B4C2</v>
      </c>
      <c r="H65" t="str">
        <f t="shared" si="10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329.14285714285739</v>
      </c>
      <c r="E66">
        <f t="shared" si="7"/>
        <v>-0.51289927740590258</v>
      </c>
      <c r="F66">
        <f t="shared" si="8"/>
        <v>48727.829377240792</v>
      </c>
      <c r="G66" t="str">
        <f t="shared" si="9"/>
        <v>BE57</v>
      </c>
      <c r="H66" t="str">
        <f t="shared" si="10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334.28571428571456</v>
      </c>
      <c r="E67">
        <f t="shared" si="7"/>
        <v>-0.43388373911755351</v>
      </c>
      <c r="F67">
        <f t="shared" si="8"/>
        <v>51316.931520335122</v>
      </c>
      <c r="G67" t="str">
        <f t="shared" si="9"/>
        <v>C874</v>
      </c>
      <c r="H67" t="str">
        <f t="shared" si="10"/>
        <v>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03" si="13">D67+360/70</f>
        <v>339.42857142857173</v>
      </c>
      <c r="E68">
        <f t="shared" si="7"/>
        <v>-0.35137482408133791</v>
      </c>
      <c r="F68">
        <f t="shared" si="8"/>
        <v>54020.5011393268</v>
      </c>
      <c r="G68" t="str">
        <f t="shared" si="9"/>
        <v>D304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344.5714285714289</v>
      </c>
      <c r="E69">
        <f t="shared" si="7"/>
        <v>-0.26603684556666934</v>
      </c>
      <c r="F69">
        <f t="shared" si="8"/>
        <v>56816.77068131695</v>
      </c>
      <c r="G69" t="str">
        <f t="shared" si="9"/>
        <v>DDF0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349.71428571428606</v>
      </c>
      <c r="E70">
        <f t="shared" si="7"/>
        <v>-0.17855689479863077</v>
      </c>
      <c r="F70">
        <f t="shared" si="8"/>
        <v>59683.226228133266</v>
      </c>
      <c r="G70" t="str">
        <f t="shared" si="9"/>
        <v>E923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354.85714285714323</v>
      </c>
      <c r="E71">
        <f t="shared" si="7"/>
        <v>-8.9639308903427542E-2</v>
      </c>
      <c r="F71">
        <f t="shared" si="8"/>
        <v>62596.788765161393</v>
      </c>
      <c r="G71" t="str">
        <f t="shared" si="9"/>
        <v>F484</v>
      </c>
      <c r="H71" t="str">
        <f t="shared" si="10"/>
        <v>1000101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D2+360/66</f>
        <v>5.4545454545454541</v>
      </c>
      <c r="E3">
        <f t="shared" ref="E3:E66" si="0">SIN(RADIANS(D3))</f>
        <v>9.5056043304182658E-2</v>
      </c>
      <c r="F3">
        <f t="shared" ref="F3:F66" si="1">IF(E3&gt;=0, E3*32767, E3*32767+32767*2)</f>
        <v>3114.701370948153</v>
      </c>
      <c r="G3" t="str">
        <f t="shared" ref="G3:G66" si="2">DEC2HEX(F3,4)</f>
        <v>0C2A</v>
      </c>
      <c r="H3" t="str">
        <f t="shared" ref="H3:H66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D3+360/66</f>
        <v>10.909090909090908</v>
      </c>
      <c r="E4">
        <f t="shared" si="0"/>
        <v>0.18925124436041019</v>
      </c>
      <c r="F4">
        <f t="shared" si="1"/>
        <v>6201.1955239575609</v>
      </c>
      <c r="G4" t="str">
        <f t="shared" si="2"/>
        <v>1839</v>
      </c>
      <c r="H4" t="str">
        <f t="shared" si="3"/>
        <v>0000010</v>
      </c>
      <c r="M4" t="s">
        <v>28</v>
      </c>
      <c r="N4" s="3">
        <v>493.88299999999998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16.363636363636363</v>
      </c>
      <c r="E5">
        <f t="shared" si="0"/>
        <v>0.28173255684142967</v>
      </c>
      <c r="F5">
        <f t="shared" si="1"/>
        <v>9231.5306900231262</v>
      </c>
      <c r="G5" t="str">
        <f t="shared" si="2"/>
        <v>240F</v>
      </c>
      <c r="H5" t="str">
        <f t="shared" si="3"/>
        <v>0000011</v>
      </c>
      <c r="M5" t="s">
        <v>29</v>
      </c>
      <c r="N5">
        <f>1/N4</f>
        <v>2.0247710490136329E-3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21.818181818181817</v>
      </c>
      <c r="E6">
        <f t="shared" si="0"/>
        <v>0.37166245566032752</v>
      </c>
      <c r="F6">
        <f t="shared" si="1"/>
        <v>12178.263684621952</v>
      </c>
      <c r="G6" t="str">
        <f t="shared" si="2"/>
        <v>2F92</v>
      </c>
      <c r="H6" t="str">
        <f t="shared" si="3"/>
        <v>0000100</v>
      </c>
      <c r="M6" t="s">
        <v>30</v>
      </c>
      <c r="N6">
        <f>N5*1000</f>
        <v>2.024771049013633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27.27272727272727</v>
      </c>
      <c r="E7">
        <f t="shared" si="0"/>
        <v>0.45822652172741035</v>
      </c>
      <c r="F7">
        <f t="shared" si="1"/>
        <v>15014.708437442056</v>
      </c>
      <c r="G7" t="str">
        <f t="shared" si="2"/>
        <v>3AA6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32.727272727272727</v>
      </c>
      <c r="E8">
        <f t="shared" si="0"/>
        <v>0.54064081745559756</v>
      </c>
      <c r="F8">
        <f t="shared" si="1"/>
        <v>17715.177665567564</v>
      </c>
      <c r="G8" t="str">
        <f t="shared" si="2"/>
        <v>4533</v>
      </c>
      <c r="H8" t="str">
        <f t="shared" si="3"/>
        <v>0000110</v>
      </c>
      <c r="M8" s="1" t="s">
        <v>44</v>
      </c>
      <c r="N8">
        <v>66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38.18181818181818</v>
      </c>
      <c r="E9">
        <f t="shared" si="0"/>
        <v>0.61815898622060517</v>
      </c>
      <c r="F9">
        <f t="shared" si="1"/>
        <v>20255.215501490569</v>
      </c>
      <c r="G9" t="str">
        <f t="shared" si="2"/>
        <v>4F1F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43.636363636363633</v>
      </c>
      <c r="E10">
        <f t="shared" si="0"/>
        <v>0.69007901148211193</v>
      </c>
      <c r="F10">
        <f t="shared" si="1"/>
        <v>22611.818969234362</v>
      </c>
      <c r="G10" t="str">
        <f t="shared" si="2"/>
        <v>5853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49.090909090909086</v>
      </c>
      <c r="E11">
        <f t="shared" si="0"/>
        <v>0.75574957435425827</v>
      </c>
      <c r="F11">
        <f t="shared" si="1"/>
        <v>24763.646302865982</v>
      </c>
      <c r="G11" t="str">
        <f t="shared" si="2"/>
        <v>60BB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54.54545454545454</v>
      </c>
      <c r="E12">
        <f t="shared" si="0"/>
        <v>0.81457595205033562</v>
      </c>
      <c r="F12">
        <f t="shared" si="1"/>
        <v>26691.210220833345</v>
      </c>
      <c r="G12" t="str">
        <f t="shared" si="2"/>
        <v>6843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59.999999999999993</v>
      </c>
      <c r="E13">
        <f t="shared" si="0"/>
        <v>0.8660254037844386</v>
      </c>
      <c r="F13">
        <f t="shared" si="1"/>
        <v>28377.054405804698</v>
      </c>
      <c r="G13" t="str">
        <f t="shared" si="2"/>
        <v>6ED9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65.454545454545453</v>
      </c>
      <c r="E14">
        <f t="shared" si="0"/>
        <v>0.90963199535451833</v>
      </c>
      <c r="F14">
        <f t="shared" si="1"/>
        <v>29805.911591781503</v>
      </c>
      <c r="G14" t="str">
        <f t="shared" si="2"/>
        <v>746D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70.909090909090907</v>
      </c>
      <c r="E15">
        <f t="shared" si="0"/>
        <v>0.94500081871466846</v>
      </c>
      <c r="F15">
        <f t="shared" si="1"/>
        <v>30964.84182682354</v>
      </c>
      <c r="G15" t="str">
        <f t="shared" si="2"/>
        <v>78F4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76.36363636363636</v>
      </c>
      <c r="E16">
        <f t="shared" si="0"/>
        <v>0.97181156832354165</v>
      </c>
      <c r="F16">
        <f t="shared" si="1"/>
        <v>31843.349659257488</v>
      </c>
      <c r="G16" t="str">
        <f t="shared" si="2"/>
        <v>7C63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81.818181818181813</v>
      </c>
      <c r="E17">
        <f t="shared" si="0"/>
        <v>0.98982144188093268</v>
      </c>
      <c r="F17">
        <f t="shared" si="1"/>
        <v>32433.47918611252</v>
      </c>
      <c r="G17" t="str">
        <f t="shared" si="2"/>
        <v>7EB1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87.272727272727266</v>
      </c>
      <c r="E18">
        <f t="shared" si="0"/>
        <v>0.99886733918300796</v>
      </c>
      <c r="F18">
        <f t="shared" si="1"/>
        <v>32729.886103009623</v>
      </c>
      <c r="G18" t="str">
        <f t="shared" si="2"/>
        <v>7FD9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92.72727272727272</v>
      </c>
      <c r="E19">
        <f t="shared" si="0"/>
        <v>0.99886733918300796</v>
      </c>
      <c r="F19">
        <f t="shared" si="1"/>
        <v>32729.886103009623</v>
      </c>
      <c r="G19" t="str">
        <f t="shared" si="2"/>
        <v>7FD9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98.181818181818173</v>
      </c>
      <c r="E20">
        <f t="shared" si="0"/>
        <v>0.9898214418809328</v>
      </c>
      <c r="F20">
        <f t="shared" si="1"/>
        <v>32433.479186112523</v>
      </c>
      <c r="G20" t="str">
        <f t="shared" si="2"/>
        <v>7EB1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103.63636363636363</v>
      </c>
      <c r="E21">
        <f t="shared" si="0"/>
        <v>0.97181156832354176</v>
      </c>
      <c r="F21">
        <f t="shared" si="1"/>
        <v>31843.349659257492</v>
      </c>
      <c r="G21" t="str">
        <f t="shared" si="2"/>
        <v>7C63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109.09090909090908</v>
      </c>
      <c r="E22">
        <f t="shared" si="0"/>
        <v>0.94500081871466857</v>
      </c>
      <c r="F22">
        <f t="shared" si="1"/>
        <v>30964.841826823544</v>
      </c>
      <c r="G22" t="str">
        <f t="shared" si="2"/>
        <v>78F4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114.54545454545453</v>
      </c>
      <c r="E23">
        <f t="shared" si="0"/>
        <v>0.90963199535451855</v>
      </c>
      <c r="F23">
        <f t="shared" si="1"/>
        <v>29805.911591781511</v>
      </c>
      <c r="G23" t="str">
        <f t="shared" si="2"/>
        <v>746D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119.99999999999999</v>
      </c>
      <c r="E24">
        <f t="shared" si="0"/>
        <v>0.86602540378443871</v>
      </c>
      <c r="F24">
        <f t="shared" si="1"/>
        <v>28377.054405804702</v>
      </c>
      <c r="G24" t="str">
        <f t="shared" si="2"/>
        <v>6ED9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125.45454545454544</v>
      </c>
      <c r="E25">
        <f t="shared" si="0"/>
        <v>0.81457595205033584</v>
      </c>
      <c r="F25">
        <f t="shared" si="1"/>
        <v>26691.210220833353</v>
      </c>
      <c r="G25" t="str">
        <f t="shared" si="2"/>
        <v>6843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130.90909090909091</v>
      </c>
      <c r="E26">
        <f t="shared" si="0"/>
        <v>0.75574957435425827</v>
      </c>
      <c r="F26">
        <f t="shared" si="1"/>
        <v>24763.646302865982</v>
      </c>
      <c r="G26" t="str">
        <f t="shared" si="2"/>
        <v>60BB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136.36363636363637</v>
      </c>
      <c r="E27">
        <f t="shared" si="0"/>
        <v>0.69007901148211193</v>
      </c>
      <c r="F27">
        <f t="shared" si="1"/>
        <v>22611.818969234362</v>
      </c>
      <c r="G27" t="str">
        <f t="shared" si="2"/>
        <v>5853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141.81818181818184</v>
      </c>
      <c r="E28">
        <f t="shared" si="0"/>
        <v>0.61815898622060472</v>
      </c>
      <c r="F28">
        <f t="shared" si="1"/>
        <v>20255.215501490555</v>
      </c>
      <c r="G28" t="str">
        <f t="shared" si="2"/>
        <v>4F1F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147.27272727272731</v>
      </c>
      <c r="E29">
        <f t="shared" si="0"/>
        <v>0.540640817455597</v>
      </c>
      <c r="F29">
        <f t="shared" si="1"/>
        <v>17715.177665567546</v>
      </c>
      <c r="G29" t="str">
        <f t="shared" si="2"/>
        <v>4533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152.72727272727278</v>
      </c>
      <c r="E30">
        <f t="shared" si="0"/>
        <v>0.45822652172740974</v>
      </c>
      <c r="F30">
        <f t="shared" si="1"/>
        <v>15014.708437442036</v>
      </c>
      <c r="G30" t="str">
        <f t="shared" si="2"/>
        <v>3AA6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158.18181818181824</v>
      </c>
      <c r="E31">
        <f t="shared" si="0"/>
        <v>0.37166245566032674</v>
      </c>
      <c r="F31">
        <f t="shared" si="1"/>
        <v>12178.263684621927</v>
      </c>
      <c r="G31" t="str">
        <f t="shared" si="2"/>
        <v>2F92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163.63636363636371</v>
      </c>
      <c r="E32">
        <f t="shared" si="0"/>
        <v>0.28173255684142839</v>
      </c>
      <c r="F32">
        <f t="shared" si="1"/>
        <v>9231.5306900230844</v>
      </c>
      <c r="G32" t="str">
        <f t="shared" si="2"/>
        <v>240F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169.09090909090918</v>
      </c>
      <c r="E33">
        <f t="shared" si="0"/>
        <v>0.18925124436040874</v>
      </c>
      <c r="F33">
        <f t="shared" si="1"/>
        <v>6201.1955239575136</v>
      </c>
      <c r="G33" t="str">
        <f t="shared" si="2"/>
        <v>1839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174.54545454545465</v>
      </c>
      <c r="E34">
        <f t="shared" si="0"/>
        <v>9.5056043304181104E-2</v>
      </c>
      <c r="F34">
        <f t="shared" si="1"/>
        <v>3114.7013709481021</v>
      </c>
      <c r="G34" t="str">
        <f t="shared" si="2"/>
        <v>0C2A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180.00000000000011</v>
      </c>
      <c r="E35">
        <f t="shared" si="0"/>
        <v>-2.0979312037594511E-15</v>
      </c>
      <c r="F35">
        <f t="shared" si="1"/>
        <v>65533.999999999935</v>
      </c>
      <c r="G35" t="str">
        <f t="shared" si="2"/>
        <v>FFFD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185.45454545454558</v>
      </c>
      <c r="E36">
        <f t="shared" si="0"/>
        <v>-9.5056043304184837E-2</v>
      </c>
      <c r="F36">
        <f t="shared" si="1"/>
        <v>62419.298629051773</v>
      </c>
      <c r="G36" t="str">
        <f t="shared" si="2"/>
        <v>F3D3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190.90909090909105</v>
      </c>
      <c r="E37">
        <f t="shared" si="0"/>
        <v>-0.18925124436041244</v>
      </c>
      <c r="F37">
        <f t="shared" si="1"/>
        <v>59332.804476042365</v>
      </c>
      <c r="G37" t="str">
        <f t="shared" si="2"/>
        <v>E7C4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196.36363636363652</v>
      </c>
      <c r="E38">
        <f t="shared" si="0"/>
        <v>-0.28173255684143239</v>
      </c>
      <c r="F38">
        <f t="shared" si="1"/>
        <v>56302.469309976783</v>
      </c>
      <c r="G38" t="str">
        <f t="shared" si="2"/>
        <v>DBEE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201.81818181818198</v>
      </c>
      <c r="E39">
        <f t="shared" si="0"/>
        <v>-0.37166245566033024</v>
      </c>
      <c r="F39">
        <f t="shared" si="1"/>
        <v>53355.736315377959</v>
      </c>
      <c r="G39" t="str">
        <f t="shared" si="2"/>
        <v>D06B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207.27272727272745</v>
      </c>
      <c r="E40">
        <f t="shared" si="0"/>
        <v>-0.45822652172741307</v>
      </c>
      <c r="F40">
        <f t="shared" si="1"/>
        <v>50519.291562557853</v>
      </c>
      <c r="G40" t="str">
        <f t="shared" si="2"/>
        <v>C557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212.72727272727292</v>
      </c>
      <c r="E41">
        <f t="shared" si="0"/>
        <v>-0.54064081745560022</v>
      </c>
      <c r="F41">
        <f t="shared" si="1"/>
        <v>47818.822334432349</v>
      </c>
      <c r="G41" t="str">
        <f t="shared" si="2"/>
        <v>BACA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218.18181818181839</v>
      </c>
      <c r="E42">
        <f t="shared" si="0"/>
        <v>-0.61815898622060805</v>
      </c>
      <c r="F42">
        <f t="shared" si="1"/>
        <v>45278.78449850934</v>
      </c>
      <c r="G42" t="str">
        <f t="shared" si="2"/>
        <v>B0DE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223.63636363636385</v>
      </c>
      <c r="E43">
        <f t="shared" si="0"/>
        <v>-0.6900790114821147</v>
      </c>
      <c r="F43">
        <f t="shared" si="1"/>
        <v>42922.181030765547</v>
      </c>
      <c r="G43" t="str">
        <f t="shared" si="2"/>
        <v>A7AA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229.09090909090932</v>
      </c>
      <c r="E44">
        <f t="shared" si="0"/>
        <v>-0.75574957435426082</v>
      </c>
      <c r="F44">
        <f t="shared" si="1"/>
        <v>40770.353697133934</v>
      </c>
      <c r="G44" t="str">
        <f t="shared" si="2"/>
        <v>9F42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234.54545454545479</v>
      </c>
      <c r="E45">
        <f t="shared" si="0"/>
        <v>-0.81457595205033817</v>
      </c>
      <c r="F45">
        <f t="shared" si="1"/>
        <v>38842.789779166575</v>
      </c>
      <c r="G45" t="str">
        <f t="shared" si="2"/>
        <v>97BA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240.00000000000026</v>
      </c>
      <c r="E46">
        <f t="shared" si="0"/>
        <v>-0.86602540378444059</v>
      </c>
      <c r="F46">
        <f t="shared" si="1"/>
        <v>37156.945594195233</v>
      </c>
      <c r="G46" t="str">
        <f t="shared" si="2"/>
        <v>9124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245.45454545454572</v>
      </c>
      <c r="E47">
        <f t="shared" si="0"/>
        <v>-0.90963199535452022</v>
      </c>
      <c r="F47">
        <f t="shared" si="1"/>
        <v>35728.088408218435</v>
      </c>
      <c r="G47" t="str">
        <f t="shared" si="2"/>
        <v>8B90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250.90909090909119</v>
      </c>
      <c r="E48">
        <f t="shared" si="0"/>
        <v>-0.94500081871467012</v>
      </c>
      <c r="F48">
        <f t="shared" si="1"/>
        <v>34569.158173176402</v>
      </c>
      <c r="G48" t="str">
        <f t="shared" si="2"/>
        <v>8709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256.36363636363666</v>
      </c>
      <c r="E49">
        <f t="shared" si="0"/>
        <v>-0.97181156832354276</v>
      </c>
      <c r="F49">
        <f t="shared" si="1"/>
        <v>33690.650340742475</v>
      </c>
      <c r="G49" t="str">
        <f t="shared" si="2"/>
        <v>839A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261.8181818181821</v>
      </c>
      <c r="E50">
        <f t="shared" si="0"/>
        <v>-0.98982144188093346</v>
      </c>
      <c r="F50">
        <f t="shared" si="1"/>
        <v>33100.520813887459</v>
      </c>
      <c r="G50" t="str">
        <f t="shared" si="2"/>
        <v>814C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267.27272727272754</v>
      </c>
      <c r="E51">
        <f t="shared" si="0"/>
        <v>-0.99886733918300818</v>
      </c>
      <c r="F51">
        <f t="shared" si="1"/>
        <v>32804.11389699037</v>
      </c>
      <c r="G51" t="str">
        <f t="shared" si="2"/>
        <v>8024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272.72727272727298</v>
      </c>
      <c r="E52">
        <f t="shared" si="0"/>
        <v>-0.99886733918300774</v>
      </c>
      <c r="F52">
        <f t="shared" si="1"/>
        <v>32804.113896990384</v>
      </c>
      <c r="G52" t="str">
        <f t="shared" si="2"/>
        <v>8024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278.18181818181841</v>
      </c>
      <c r="E53">
        <f t="shared" si="0"/>
        <v>-0.98982144188093213</v>
      </c>
      <c r="F53">
        <f t="shared" si="1"/>
        <v>33100.520813887502</v>
      </c>
      <c r="G53" t="str">
        <f t="shared" si="2"/>
        <v>814C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283.63636363636385</v>
      </c>
      <c r="E54">
        <f t="shared" si="0"/>
        <v>-0.97181156832354076</v>
      </c>
      <c r="F54">
        <f t="shared" si="1"/>
        <v>33690.650340742541</v>
      </c>
      <c r="G54" t="str">
        <f t="shared" si="2"/>
        <v>839A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289.09090909090929</v>
      </c>
      <c r="E55">
        <f t="shared" si="0"/>
        <v>-0.94500081871466735</v>
      </c>
      <c r="F55">
        <f t="shared" si="1"/>
        <v>34569.158173176496</v>
      </c>
      <c r="G55" t="str">
        <f t="shared" si="2"/>
        <v>8709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294.54545454545473</v>
      </c>
      <c r="E56">
        <f t="shared" si="0"/>
        <v>-0.90963199535451711</v>
      </c>
      <c r="F56">
        <f t="shared" si="1"/>
        <v>35728.088408218537</v>
      </c>
      <c r="G56" t="str">
        <f t="shared" si="2"/>
        <v>8B90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300.00000000000017</v>
      </c>
      <c r="E57">
        <f t="shared" si="0"/>
        <v>-0.86602540378443726</v>
      </c>
      <c r="F57">
        <f t="shared" si="1"/>
        <v>37156.945594195349</v>
      </c>
      <c r="G57" t="str">
        <f t="shared" si="2"/>
        <v>9124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305.45454545454561</v>
      </c>
      <c r="E58">
        <f t="shared" si="0"/>
        <v>-0.81457595205033428</v>
      </c>
      <c r="F58">
        <f t="shared" si="1"/>
        <v>38842.789779166698</v>
      </c>
      <c r="G58" t="str">
        <f t="shared" si="2"/>
        <v>97BA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310.90909090909105</v>
      </c>
      <c r="E59">
        <f t="shared" si="0"/>
        <v>-0.75574957435425694</v>
      </c>
      <c r="F59">
        <f t="shared" si="1"/>
        <v>40770.353697134065</v>
      </c>
      <c r="G59" t="str">
        <f t="shared" si="2"/>
        <v>9F42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316.36363636363649</v>
      </c>
      <c r="E60">
        <f t="shared" si="0"/>
        <v>-0.69007901148211082</v>
      </c>
      <c r="F60">
        <f t="shared" si="1"/>
        <v>42922.181030765671</v>
      </c>
      <c r="G60" t="str">
        <f t="shared" si="2"/>
        <v>A7AA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321.81818181818193</v>
      </c>
      <c r="E61">
        <f t="shared" si="0"/>
        <v>-0.6181589862206035</v>
      </c>
      <c r="F61">
        <f t="shared" si="1"/>
        <v>45278.784498509485</v>
      </c>
      <c r="G61" t="str">
        <f t="shared" si="2"/>
        <v>B0DE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327.27272727272737</v>
      </c>
      <c r="E62">
        <f t="shared" si="0"/>
        <v>-0.540640817455596</v>
      </c>
      <c r="F62">
        <f t="shared" si="1"/>
        <v>47818.822334432487</v>
      </c>
      <c r="G62" t="str">
        <f t="shared" si="2"/>
        <v>BACA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332.7272727272728</v>
      </c>
      <c r="E63">
        <f t="shared" si="0"/>
        <v>-0.45822652172740902</v>
      </c>
      <c r="F63">
        <f t="shared" si="1"/>
        <v>50519.291562557992</v>
      </c>
      <c r="G63" t="str">
        <f t="shared" si="2"/>
        <v>C557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338.18181818181824</v>
      </c>
      <c r="E64">
        <f t="shared" si="0"/>
        <v>-0.37166245566032641</v>
      </c>
      <c r="F64">
        <f t="shared" si="1"/>
        <v>53355.736315378083</v>
      </c>
      <c r="G64" t="str">
        <f t="shared" si="2"/>
        <v>D06B</v>
      </c>
      <c r="H64" t="str">
        <f t="shared" si="3"/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343.63636363636368</v>
      </c>
      <c r="E65">
        <f t="shared" si="0"/>
        <v>-0.28173255684142889</v>
      </c>
      <c r="F65">
        <f t="shared" si="1"/>
        <v>56302.469309976899</v>
      </c>
      <c r="G65" t="str">
        <f t="shared" si="2"/>
        <v>DBEE</v>
      </c>
      <c r="H65" t="str">
        <f t="shared" si="3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349.09090909090912</v>
      </c>
      <c r="E66">
        <f t="shared" si="0"/>
        <v>-0.18925124436040974</v>
      </c>
      <c r="F66">
        <f t="shared" si="1"/>
        <v>59332.804476042453</v>
      </c>
      <c r="G66" t="str">
        <f t="shared" si="2"/>
        <v>E7C4</v>
      </c>
      <c r="H66" t="str">
        <f t="shared" si="3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354.54545454545456</v>
      </c>
      <c r="E67">
        <f t="shared" ref="E67:E90" si="7">SIN(RADIANS(D67))</f>
        <v>-9.5056043304182561E-2</v>
      </c>
      <c r="F67">
        <f t="shared" ref="F67:F90" si="8">IF(E67&gt;=0, E67*32767, E67*32767+32767*2)</f>
        <v>62419.298629051853</v>
      </c>
      <c r="G67" t="str">
        <f t="shared" ref="G67:G75" si="9">DEC2HEX(F67,4)</f>
        <v>F3D3</v>
      </c>
      <c r="H67" t="str">
        <f t="shared" ref="H67:H90" si="10">DEC2BIN(A67, 7)</f>
        <v>1000001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D2+360/62</f>
        <v>5.806451612903226</v>
      </c>
      <c r="E3">
        <f t="shared" ref="E3:E66" si="0">SIN(RADIANS(D3))</f>
        <v>0.10116832198743217</v>
      </c>
      <c r="F3">
        <f t="shared" ref="F3:F66" si="1">IF(E3&gt;=0, E3*32767, E3*32767+32767*2)</f>
        <v>3314.9824065621897</v>
      </c>
      <c r="G3" t="str">
        <f>DEC2HEX(F3, 4)</f>
        <v>0CF2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D3+360/62</f>
        <v>11.612903225806452</v>
      </c>
      <c r="E4">
        <f t="shared" si="0"/>
        <v>0.20129852008866006</v>
      </c>
      <c r="F4">
        <f t="shared" si="1"/>
        <v>6595.9486077451238</v>
      </c>
      <c r="G4" t="str">
        <f t="shared" ref="G4:G67" si="6">DEC2HEX(F4, 4)</f>
        <v>19C3</v>
      </c>
      <c r="H4" t="str">
        <f t="shared" si="2"/>
        <v>0000010</v>
      </c>
      <c r="M4" t="s">
        <v>28</v>
      </c>
      <c r="N4">
        <v>523.25099999999998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17.41935483870968</v>
      </c>
      <c r="E5">
        <f t="shared" si="0"/>
        <v>0.29936312297335799</v>
      </c>
      <c r="F5">
        <f t="shared" si="1"/>
        <v>9809.2314504680216</v>
      </c>
      <c r="G5" t="str">
        <f t="shared" si="6"/>
        <v>2651</v>
      </c>
      <c r="H5" t="str">
        <f t="shared" si="2"/>
        <v>0000011</v>
      </c>
      <c r="M5" t="s">
        <v>29</v>
      </c>
      <c r="N5">
        <f>1/N4</f>
        <v>1.9111286934950914E-3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23.225806451612904</v>
      </c>
      <c r="E6">
        <f t="shared" si="0"/>
        <v>0.39435585511331855</v>
      </c>
      <c r="F6">
        <f t="shared" si="1"/>
        <v>12921.85830449811</v>
      </c>
      <c r="G6" t="str">
        <f t="shared" si="6"/>
        <v>3279</v>
      </c>
      <c r="H6" t="str">
        <f t="shared" si="2"/>
        <v>0000100</v>
      </c>
      <c r="M6" t="s">
        <v>30</v>
      </c>
      <c r="N6">
        <f>N5*1000</f>
        <v>1.9111286934950915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29.032258064516128</v>
      </c>
      <c r="E7">
        <f t="shared" si="0"/>
        <v>0.48530196253108104</v>
      </c>
      <c r="F7">
        <f t="shared" si="1"/>
        <v>15901.889406255932</v>
      </c>
      <c r="G7" t="str">
        <f t="shared" si="6"/>
        <v>3E1D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34.838709677419352</v>
      </c>
      <c r="E8">
        <f t="shared" si="0"/>
        <v>0.5712682150947922</v>
      </c>
      <c r="F8">
        <f t="shared" si="1"/>
        <v>18718.745604011056</v>
      </c>
      <c r="G8" t="str">
        <f t="shared" si="6"/>
        <v>491E</v>
      </c>
      <c r="H8" t="str">
        <f t="shared" si="2"/>
        <v>0000110</v>
      </c>
      <c r="M8" s="1" t="s">
        <v>44</v>
      </c>
      <c r="N8">
        <v>62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40.645161290322577</v>
      </c>
      <c r="E9">
        <f t="shared" si="0"/>
        <v>0.65137248272222215</v>
      </c>
      <c r="F9">
        <f t="shared" si="1"/>
        <v>21343.522141359052</v>
      </c>
      <c r="G9" t="str">
        <f t="shared" si="6"/>
        <v>535F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46.451612903225801</v>
      </c>
      <c r="E10">
        <f t="shared" si="0"/>
        <v>0.72479278722911988</v>
      </c>
      <c r="F10">
        <f t="shared" si="1"/>
        <v>23749.28525913657</v>
      </c>
      <c r="G10" t="str">
        <f t="shared" si="6"/>
        <v>5CC5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52.258064516129025</v>
      </c>
      <c r="E11">
        <f t="shared" si="0"/>
        <v>0.79077573693769854</v>
      </c>
      <c r="F11">
        <f t="shared" si="1"/>
        <v>25911.348572237566</v>
      </c>
      <c r="G11" t="str">
        <f t="shared" si="6"/>
        <v>6537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58.064516129032249</v>
      </c>
      <c r="E12">
        <f t="shared" si="0"/>
        <v>0.84864425749475081</v>
      </c>
      <c r="F12">
        <f t="shared" si="1"/>
        <v>27807.5263853305</v>
      </c>
      <c r="G12" t="str">
        <f t="shared" si="6"/>
        <v>6C9F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63.870967741935473</v>
      </c>
      <c r="E13">
        <f t="shared" si="0"/>
        <v>0.89780453957074158</v>
      </c>
      <c r="F13">
        <f t="shared" si="1"/>
        <v>29418.361348114489</v>
      </c>
      <c r="G13" t="str">
        <f t="shared" si="6"/>
        <v>72EA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69.677419354838705</v>
      </c>
      <c r="E14">
        <f t="shared" si="0"/>
        <v>0.93775213214708042</v>
      </c>
      <c r="F14">
        <f t="shared" si="1"/>
        <v>30727.324114063384</v>
      </c>
      <c r="G14" t="str">
        <f t="shared" si="6"/>
        <v>7807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75.483870967741936</v>
      </c>
      <c r="E15">
        <f t="shared" si="0"/>
        <v>0.96807711886620429</v>
      </c>
      <c r="F15">
        <f t="shared" si="1"/>
        <v>31720.982953888917</v>
      </c>
      <c r="G15" t="str">
        <f t="shared" si="6"/>
        <v>7BE8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81.290322580645167</v>
      </c>
      <c r="E16">
        <f t="shared" si="0"/>
        <v>0.98846832432811138</v>
      </c>
      <c r="F16">
        <f t="shared" si="1"/>
        <v>32389.141583259225</v>
      </c>
      <c r="G16" t="str">
        <f t="shared" si="6"/>
        <v>7E85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87.096774193548399</v>
      </c>
      <c r="E17">
        <f t="shared" si="0"/>
        <v>0.99871650717105287</v>
      </c>
      <c r="F17">
        <f t="shared" si="1"/>
        <v>32724.943790473888</v>
      </c>
      <c r="G17" t="str">
        <f t="shared" si="6"/>
        <v>7FD4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92.90322580645163</v>
      </c>
      <c r="E18">
        <f t="shared" si="0"/>
        <v>0.99871650717105276</v>
      </c>
      <c r="F18">
        <f t="shared" si="1"/>
        <v>32724.943790473884</v>
      </c>
      <c r="G18" t="str">
        <f t="shared" si="6"/>
        <v>7FD4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98.709677419354861</v>
      </c>
      <c r="E19">
        <f t="shared" si="0"/>
        <v>0.98846832432811138</v>
      </c>
      <c r="F19">
        <f t="shared" si="1"/>
        <v>32389.141583259225</v>
      </c>
      <c r="G19" t="str">
        <f t="shared" si="6"/>
        <v>7E85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104.51612903225809</v>
      </c>
      <c r="E20">
        <f t="shared" si="0"/>
        <v>0.96807711886620418</v>
      </c>
      <c r="F20">
        <f t="shared" si="1"/>
        <v>31720.982953888913</v>
      </c>
      <c r="G20" t="str">
        <f t="shared" si="6"/>
        <v>7BE8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110.32258064516132</v>
      </c>
      <c r="E21">
        <f t="shared" si="0"/>
        <v>0.93775213214708031</v>
      </c>
      <c r="F21">
        <f t="shared" si="1"/>
        <v>30727.32411406338</v>
      </c>
      <c r="G21" t="str">
        <f t="shared" si="6"/>
        <v>7807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116.12903225806456</v>
      </c>
      <c r="E22">
        <f t="shared" si="0"/>
        <v>0.89780453957074147</v>
      </c>
      <c r="F22">
        <f t="shared" si="1"/>
        <v>29418.361348114486</v>
      </c>
      <c r="G22" t="str">
        <f t="shared" si="6"/>
        <v>72EA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121.93548387096779</v>
      </c>
      <c r="E23">
        <f t="shared" si="0"/>
        <v>0.84864425749475048</v>
      </c>
      <c r="F23">
        <f t="shared" si="1"/>
        <v>27807.52638533049</v>
      </c>
      <c r="G23" t="str">
        <f t="shared" si="6"/>
        <v>6C9F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127.74193548387102</v>
      </c>
      <c r="E24">
        <f t="shared" si="0"/>
        <v>0.79077573693769798</v>
      </c>
      <c r="F24">
        <f t="shared" si="1"/>
        <v>25911.348572237548</v>
      </c>
      <c r="G24" t="str">
        <f t="shared" si="6"/>
        <v>6537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133.54838709677423</v>
      </c>
      <c r="E25">
        <f t="shared" si="0"/>
        <v>0.72479278722911966</v>
      </c>
      <c r="F25">
        <f t="shared" si="1"/>
        <v>23749.285259136563</v>
      </c>
      <c r="G25" t="str">
        <f t="shared" si="6"/>
        <v>5CC5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139.35483870967747</v>
      </c>
      <c r="E26">
        <f t="shared" si="0"/>
        <v>0.65137248272222148</v>
      </c>
      <c r="F26">
        <f t="shared" si="1"/>
        <v>21343.52214135903</v>
      </c>
      <c r="G26" t="str">
        <f t="shared" si="6"/>
        <v>535F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145.1612903225807</v>
      </c>
      <c r="E27">
        <f t="shared" si="0"/>
        <v>0.57126821509479153</v>
      </c>
      <c r="F27">
        <f t="shared" si="1"/>
        <v>18718.745604011034</v>
      </c>
      <c r="G27" t="str">
        <f t="shared" si="6"/>
        <v>491E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150.96774193548393</v>
      </c>
      <c r="E28">
        <f t="shared" si="0"/>
        <v>0.48530196253108027</v>
      </c>
      <c r="F28">
        <f t="shared" si="1"/>
        <v>15901.889406255907</v>
      </c>
      <c r="G28" t="str">
        <f t="shared" si="6"/>
        <v>3E1D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156.77419354838716</v>
      </c>
      <c r="E29">
        <f t="shared" si="0"/>
        <v>0.39435585511331783</v>
      </c>
      <c r="F29">
        <f t="shared" si="1"/>
        <v>12921.858304498086</v>
      </c>
      <c r="G29" t="str">
        <f t="shared" si="6"/>
        <v>3279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162.58064516129039</v>
      </c>
      <c r="E30">
        <f t="shared" si="0"/>
        <v>0.29936312297335677</v>
      </c>
      <c r="F30">
        <f t="shared" si="1"/>
        <v>9809.2314504679816</v>
      </c>
      <c r="G30" t="str">
        <f t="shared" si="6"/>
        <v>2651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168.38709677419362</v>
      </c>
      <c r="E31">
        <f t="shared" si="0"/>
        <v>0.20129852008865887</v>
      </c>
      <c r="F31">
        <f t="shared" si="1"/>
        <v>6595.9486077450847</v>
      </c>
      <c r="G31" t="str">
        <f t="shared" si="6"/>
        <v>19C3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174.19354838709685</v>
      </c>
      <c r="E32">
        <f t="shared" si="0"/>
        <v>0.10116832198743096</v>
      </c>
      <c r="F32">
        <f t="shared" si="1"/>
        <v>3314.9824065621501</v>
      </c>
      <c r="G32" t="str">
        <f t="shared" si="6"/>
        <v>0CF2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180.00000000000009</v>
      </c>
      <c r="E33">
        <f t="shared" si="0"/>
        <v>-1.6538419939093885E-15</v>
      </c>
      <c r="F33">
        <f t="shared" si="1"/>
        <v>65533.999999999949</v>
      </c>
      <c r="G33" t="str">
        <f t="shared" si="6"/>
        <v>FFFD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185.80645161290332</v>
      </c>
      <c r="E34">
        <f t="shared" si="0"/>
        <v>-0.10116832198743381</v>
      </c>
      <c r="F34">
        <f t="shared" si="1"/>
        <v>62219.017593437755</v>
      </c>
      <c r="G34" t="str">
        <f t="shared" si="6"/>
        <v>F30B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191.61290322580655</v>
      </c>
      <c r="E35">
        <f t="shared" si="0"/>
        <v>-0.20129852008866167</v>
      </c>
      <c r="F35">
        <f t="shared" si="1"/>
        <v>58938.051392254827</v>
      </c>
      <c r="G35" t="str">
        <f t="shared" si="6"/>
        <v>E63A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197.41935483870978</v>
      </c>
      <c r="E36">
        <f t="shared" si="0"/>
        <v>-0.29936312297335949</v>
      </c>
      <c r="F36">
        <f t="shared" si="1"/>
        <v>55724.768549531931</v>
      </c>
      <c r="G36" t="str">
        <f t="shared" si="6"/>
        <v>D9AC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203.22580645161301</v>
      </c>
      <c r="E37">
        <f t="shared" si="0"/>
        <v>-0.39435585511332044</v>
      </c>
      <c r="F37">
        <f t="shared" si="1"/>
        <v>52612.141695501829</v>
      </c>
      <c r="G37" t="str">
        <f t="shared" si="6"/>
        <v>CD84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209.03225806451624</v>
      </c>
      <c r="E38">
        <f t="shared" si="0"/>
        <v>-0.48530196253108276</v>
      </c>
      <c r="F38">
        <f t="shared" si="1"/>
        <v>49632.110593744015</v>
      </c>
      <c r="G38" t="str">
        <f t="shared" si="6"/>
        <v>C1E0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214.83870967741947</v>
      </c>
      <c r="E39">
        <f t="shared" si="0"/>
        <v>-0.57126821509479386</v>
      </c>
      <c r="F39">
        <f t="shared" si="1"/>
        <v>46815.254395988886</v>
      </c>
      <c r="G39" t="str">
        <f t="shared" si="6"/>
        <v>B6DF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220.6451612903227</v>
      </c>
      <c r="E40">
        <f t="shared" si="0"/>
        <v>-0.6513724827222237</v>
      </c>
      <c r="F40">
        <f t="shared" si="1"/>
        <v>44190.477858640894</v>
      </c>
      <c r="G40" t="str">
        <f t="shared" si="6"/>
        <v>AC9E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226.45161290322594</v>
      </c>
      <c r="E41">
        <f t="shared" si="0"/>
        <v>-0.72479278722912166</v>
      </c>
      <c r="F41">
        <f t="shared" si="1"/>
        <v>41784.714740863375</v>
      </c>
      <c r="G41" t="str">
        <f t="shared" si="6"/>
        <v>A338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232.25806451612917</v>
      </c>
      <c r="E42">
        <f t="shared" si="0"/>
        <v>-0.79077573693769976</v>
      </c>
      <c r="F42">
        <f t="shared" si="1"/>
        <v>39622.651427762394</v>
      </c>
      <c r="G42" t="str">
        <f t="shared" si="6"/>
        <v>9AC6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238.0645161290324</v>
      </c>
      <c r="E43">
        <f t="shared" si="0"/>
        <v>-0.84864425749475225</v>
      </c>
      <c r="F43">
        <f t="shared" si="1"/>
        <v>37726.473614669449</v>
      </c>
      <c r="G43" t="str">
        <f t="shared" si="6"/>
        <v>935E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243.87096774193563</v>
      </c>
      <c r="E44">
        <f t="shared" si="0"/>
        <v>-0.89780453957074291</v>
      </c>
      <c r="F44">
        <f t="shared" si="1"/>
        <v>36115.638651885471</v>
      </c>
      <c r="G44" t="str">
        <f t="shared" si="6"/>
        <v>8D13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249.67741935483886</v>
      </c>
      <c r="E45">
        <f t="shared" si="0"/>
        <v>-0.93775213214708131</v>
      </c>
      <c r="F45">
        <f t="shared" si="1"/>
        <v>34806.675885936587</v>
      </c>
      <c r="G45" t="str">
        <f t="shared" si="6"/>
        <v>87F6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255.48387096774209</v>
      </c>
      <c r="E46">
        <f t="shared" si="0"/>
        <v>-0.96807711886620496</v>
      </c>
      <c r="F46">
        <f t="shared" si="1"/>
        <v>33813.017046111061</v>
      </c>
      <c r="G46" t="str">
        <f t="shared" si="6"/>
        <v>8415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261.2903225806453</v>
      </c>
      <c r="E47">
        <f t="shared" si="0"/>
        <v>-0.98846832432811171</v>
      </c>
      <c r="F47">
        <f t="shared" si="1"/>
        <v>33144.858416740768</v>
      </c>
      <c r="G47" t="str">
        <f t="shared" si="6"/>
        <v>8178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267.09677419354853</v>
      </c>
      <c r="E48">
        <f t="shared" si="0"/>
        <v>-0.99871650717105298</v>
      </c>
      <c r="F48">
        <f t="shared" si="1"/>
        <v>32809.056209526112</v>
      </c>
      <c r="G48" t="str">
        <f t="shared" si="6"/>
        <v>8029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272.90322580645176</v>
      </c>
      <c r="E49">
        <f t="shared" si="0"/>
        <v>-0.99871650717105265</v>
      </c>
      <c r="F49">
        <f t="shared" si="1"/>
        <v>32809.056209526119</v>
      </c>
      <c r="G49" t="str">
        <f t="shared" si="6"/>
        <v>8029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278.70967741935499</v>
      </c>
      <c r="E50">
        <f t="shared" si="0"/>
        <v>-0.98846832432811105</v>
      </c>
      <c r="F50">
        <f t="shared" si="1"/>
        <v>33144.858416740783</v>
      </c>
      <c r="G50" t="str">
        <f t="shared" si="6"/>
        <v>8178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284.51612903225822</v>
      </c>
      <c r="E51">
        <f t="shared" si="0"/>
        <v>-0.96807711886620373</v>
      </c>
      <c r="F51">
        <f t="shared" si="1"/>
        <v>33813.017046111097</v>
      </c>
      <c r="G51" t="str">
        <f t="shared" si="6"/>
        <v>8415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290.32258064516145</v>
      </c>
      <c r="E52">
        <f t="shared" si="0"/>
        <v>-0.93775213214707953</v>
      </c>
      <c r="F52">
        <f t="shared" si="1"/>
        <v>34806.675885936645</v>
      </c>
      <c r="G52" t="str">
        <f t="shared" si="6"/>
        <v>87F6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296.12903225806468</v>
      </c>
      <c r="E53">
        <f t="shared" si="0"/>
        <v>-0.89780453957074036</v>
      </c>
      <c r="F53">
        <f t="shared" si="1"/>
        <v>36115.638651885551</v>
      </c>
      <c r="G53" t="str">
        <f t="shared" si="6"/>
        <v>8D13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301.93548387096791</v>
      </c>
      <c r="E54">
        <f t="shared" si="0"/>
        <v>-0.84864425749474959</v>
      </c>
      <c r="F54">
        <f t="shared" si="1"/>
        <v>37726.473614669536</v>
      </c>
      <c r="G54" t="str">
        <f t="shared" si="6"/>
        <v>935E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307.74193548387115</v>
      </c>
      <c r="E55">
        <f t="shared" si="0"/>
        <v>-0.79077573693769676</v>
      </c>
      <c r="F55">
        <f t="shared" si="1"/>
        <v>39622.651427762496</v>
      </c>
      <c r="G55" t="str">
        <f t="shared" si="6"/>
        <v>9AC6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313.54838709677438</v>
      </c>
      <c r="E56">
        <f t="shared" si="0"/>
        <v>-0.72479278722911755</v>
      </c>
      <c r="F56">
        <f t="shared" si="1"/>
        <v>41784.714740863506</v>
      </c>
      <c r="G56" t="str">
        <f t="shared" si="6"/>
        <v>A338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319.35483870967761</v>
      </c>
      <c r="E57">
        <f t="shared" si="0"/>
        <v>-0.65137248272221993</v>
      </c>
      <c r="F57">
        <f t="shared" si="1"/>
        <v>44190.477858641025</v>
      </c>
      <c r="G57" t="str">
        <f t="shared" si="6"/>
        <v>AC9E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325.16129032258084</v>
      </c>
      <c r="E58">
        <f t="shared" si="0"/>
        <v>-0.57126821509478942</v>
      </c>
      <c r="F58">
        <f t="shared" si="1"/>
        <v>46815.254395989032</v>
      </c>
      <c r="G58" t="str">
        <f t="shared" si="6"/>
        <v>B6DF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330.96774193548407</v>
      </c>
      <c r="E59">
        <f t="shared" si="0"/>
        <v>-0.48530196253107843</v>
      </c>
      <c r="F59">
        <f t="shared" si="1"/>
        <v>49632.110593744153</v>
      </c>
      <c r="G59" t="str">
        <f t="shared" si="6"/>
        <v>C1E0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336.7741935483873</v>
      </c>
      <c r="E60">
        <f t="shared" si="0"/>
        <v>-0.3943558551133155</v>
      </c>
      <c r="F60">
        <f t="shared" si="1"/>
        <v>52612.141695501989</v>
      </c>
      <c r="G60" t="str">
        <f t="shared" si="6"/>
        <v>CD84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342.58064516129053</v>
      </c>
      <c r="E61">
        <f t="shared" si="0"/>
        <v>-0.29936312297335432</v>
      </c>
      <c r="F61">
        <f t="shared" si="1"/>
        <v>55724.768549532098</v>
      </c>
      <c r="G61" t="str">
        <f t="shared" si="6"/>
        <v>D9AC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348.38709677419376</v>
      </c>
      <c r="E62">
        <f t="shared" si="0"/>
        <v>-0.20129852008865681</v>
      </c>
      <c r="F62">
        <f t="shared" si="1"/>
        <v>58938.05139225498</v>
      </c>
      <c r="G62" t="str">
        <f t="shared" si="6"/>
        <v>E63A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354.193548387097</v>
      </c>
      <c r="E63">
        <f t="shared" si="0"/>
        <v>-0.10116832198742842</v>
      </c>
      <c r="F63">
        <f t="shared" si="1"/>
        <v>62219.017593437937</v>
      </c>
      <c r="G63" t="str">
        <f t="shared" si="6"/>
        <v>F30B</v>
      </c>
      <c r="H63" t="str">
        <f t="shared" si="2"/>
        <v>0111101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D2+360/59</f>
        <v>6.101694915254237</v>
      </c>
      <c r="E3">
        <f t="shared" ref="E3:E63" si="0">SIN(RADIANS(D3))</f>
        <v>0.1062934856473654</v>
      </c>
      <c r="F3">
        <f t="shared" ref="F3:F63" si="1">IF(E3&gt;=0, E3*32767, E3*32767+32767*2)</f>
        <v>3482.9186442072223</v>
      </c>
      <c r="G3" t="str">
        <f t="shared" ref="G3:G63" si="2">DEC2HEX(F3, 4)</f>
        <v>0D9A</v>
      </c>
      <c r="H3" t="str">
        <f t="shared" ref="H3:H63" si="3">DEC2BIN(A3, 7)</f>
        <v>0000001</v>
      </c>
    </row>
    <row r="4" spans="1:14" x14ac:dyDescent="0.25">
      <c r="A4">
        <f t="shared" ref="A4:A63" si="4">A3+1</f>
        <v>2</v>
      </c>
      <c r="B4">
        <f t="shared" ref="B4:B63" si="5">B3 +0.03082</f>
        <v>6.164E-2</v>
      </c>
      <c r="D4">
        <f t="shared" ref="D4:D63" si="6">D3+360/59</f>
        <v>12.203389830508474</v>
      </c>
      <c r="E4">
        <f t="shared" si="0"/>
        <v>0.21138262362962432</v>
      </c>
      <c r="F4">
        <f t="shared" si="1"/>
        <v>6926.3744284718996</v>
      </c>
      <c r="G4" t="str">
        <f t="shared" si="2"/>
        <v>1B0E</v>
      </c>
      <c r="H4" t="str">
        <f t="shared" si="3"/>
        <v>0000010</v>
      </c>
      <c r="M4" t="s">
        <v>28</v>
      </c>
      <c r="N4" s="3">
        <v>554.36500000000001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18.305084745762713</v>
      </c>
      <c r="E5">
        <f t="shared" si="0"/>
        <v>0.31407671202194881</v>
      </c>
      <c r="F5">
        <f t="shared" si="1"/>
        <v>10291.351622823197</v>
      </c>
      <c r="G5" t="str">
        <f t="shared" si="2"/>
        <v>2833</v>
      </c>
      <c r="H5" t="str">
        <f t="shared" si="3"/>
        <v>0000011</v>
      </c>
      <c r="M5" t="s">
        <v>29</v>
      </c>
      <c r="N5">
        <f>1/N4</f>
        <v>1.8038656841611574E-3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24.406779661016948</v>
      </c>
      <c r="E6">
        <f t="shared" si="0"/>
        <v>0.41321218576837815</v>
      </c>
      <c r="F6">
        <f t="shared" si="1"/>
        <v>13539.723691072446</v>
      </c>
      <c r="G6" t="str">
        <f t="shared" si="2"/>
        <v>34E3</v>
      </c>
      <c r="H6" t="str">
        <f t="shared" si="3"/>
        <v>0000100</v>
      </c>
      <c r="M6" t="s">
        <v>30</v>
      </c>
      <c r="N6">
        <f>N5*1000</f>
        <v>1.8038656841611573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30.508474576271183</v>
      </c>
      <c r="E7">
        <f t="shared" si="0"/>
        <v>0.5076658003388399</v>
      </c>
      <c r="F7">
        <f t="shared" si="1"/>
        <v>16634.685279702768</v>
      </c>
      <c r="G7" t="str">
        <f t="shared" si="2"/>
        <v>40FA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36.610169491525419</v>
      </c>
      <c r="E8">
        <f t="shared" si="0"/>
        <v>0.59636735853850131</v>
      </c>
      <c r="F8">
        <f t="shared" si="1"/>
        <v>19541.169237231072</v>
      </c>
      <c r="G8" t="str">
        <f t="shared" si="2"/>
        <v>4C55</v>
      </c>
      <c r="H8" t="str">
        <f t="shared" si="3"/>
        <v>0000110</v>
      </c>
      <c r="M8" s="1" t="s">
        <v>44</v>
      </c>
      <c r="N8">
        <v>59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42.711864406779654</v>
      </c>
      <c r="E9">
        <f t="shared" si="0"/>
        <v>0.678311836269616</v>
      </c>
      <c r="F9">
        <f t="shared" si="1"/>
        <v>22226.243939046508</v>
      </c>
      <c r="G9" t="str">
        <f t="shared" si="2"/>
        <v>56D2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48.813559322033889</v>
      </c>
      <c r="E10">
        <f t="shared" si="0"/>
        <v>0.75257076985613836</v>
      </c>
      <c r="F10">
        <f t="shared" si="1"/>
        <v>24659.486415876087</v>
      </c>
      <c r="G10" t="str">
        <f t="shared" si="2"/>
        <v>6053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54.915254237288124</v>
      </c>
      <c r="E11">
        <f t="shared" si="0"/>
        <v>0.81830277590816891</v>
      </c>
      <c r="F11">
        <f t="shared" si="1"/>
        <v>26813.327058182971</v>
      </c>
      <c r="G11" t="str">
        <f t="shared" si="2"/>
        <v>68BD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61.01694915254236</v>
      </c>
      <c r="E12">
        <f t="shared" si="0"/>
        <v>0.87476308453196117</v>
      </c>
      <c r="F12">
        <f t="shared" si="1"/>
        <v>28663.361990858772</v>
      </c>
      <c r="G12" t="str">
        <f t="shared" si="2"/>
        <v>6FF7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67.118644067796595</v>
      </c>
      <c r="E13">
        <f t="shared" si="0"/>
        <v>0.92131197787041286</v>
      </c>
      <c r="F13">
        <f t="shared" si="1"/>
        <v>30188.62957887982</v>
      </c>
      <c r="G13" t="str">
        <f t="shared" si="2"/>
        <v>75EC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73.220338983050837</v>
      </c>
      <c r="E14">
        <f t="shared" si="0"/>
        <v>0.95742203836200546</v>
      </c>
      <c r="F14">
        <f t="shared" si="1"/>
        <v>31371.847931007833</v>
      </c>
      <c r="G14" t="str">
        <f t="shared" si="2"/>
        <v>7A8B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79.322033898305079</v>
      </c>
      <c r="E15">
        <f t="shared" si="0"/>
        <v>0.98268412459252086</v>
      </c>
      <c r="F15">
        <f t="shared" si="1"/>
        <v>32199.610710523131</v>
      </c>
      <c r="G15" t="str">
        <f t="shared" si="2"/>
        <v>7DC7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85.423728813559322</v>
      </c>
      <c r="E16">
        <f t="shared" si="0"/>
        <v>0.99681200703075012</v>
      </c>
      <c r="F16">
        <f t="shared" si="1"/>
        <v>32662.53903437659</v>
      </c>
      <c r="G16" t="str">
        <f t="shared" si="2"/>
        <v>7F96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91.525423728813564</v>
      </c>
      <c r="E17">
        <f t="shared" si="0"/>
        <v>0.99964561112345263</v>
      </c>
      <c r="F17">
        <f t="shared" si="1"/>
        <v>32755.387739682174</v>
      </c>
      <c r="G17" t="str">
        <f t="shared" si="2"/>
        <v>7FF3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97.627118644067806</v>
      </c>
      <c r="E18">
        <f t="shared" si="0"/>
        <v>0.9911528310040072</v>
      </c>
      <c r="F18">
        <f t="shared" si="1"/>
        <v>32477.104813508304</v>
      </c>
      <c r="G18" t="str">
        <f t="shared" si="2"/>
        <v>7EDD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103.72881355932205</v>
      </c>
      <c r="E19">
        <f t="shared" si="0"/>
        <v>0.97142989326470985</v>
      </c>
      <c r="F19">
        <f t="shared" si="1"/>
        <v>31830.843312604749</v>
      </c>
      <c r="G19" t="str">
        <f t="shared" si="2"/>
        <v>7C56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109.83050847457629</v>
      </c>
      <c r="E20">
        <f t="shared" si="0"/>
        <v>0.94070026667103324</v>
      </c>
      <c r="F20">
        <f t="shared" si="1"/>
        <v>30823.925638009747</v>
      </c>
      <c r="G20" t="str">
        <f t="shared" si="2"/>
        <v>7867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115.93220338983053</v>
      </c>
      <c r="E21">
        <f t="shared" si="0"/>
        <v>0.89931213017121903</v>
      </c>
      <c r="F21">
        <f t="shared" si="1"/>
        <v>29467.760569320333</v>
      </c>
      <c r="G21" t="str">
        <f t="shared" si="2"/>
        <v>731B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122.03389830508478</v>
      </c>
      <c r="E22">
        <f t="shared" si="0"/>
        <v>0.84773442788967079</v>
      </c>
      <c r="F22">
        <f t="shared" si="1"/>
        <v>27777.713998660842</v>
      </c>
      <c r="G22" t="str">
        <f t="shared" si="2"/>
        <v>6C81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128.13559322033902</v>
      </c>
      <c r="E23">
        <f t="shared" si="0"/>
        <v>0.78655155580264202</v>
      </c>
      <c r="F23">
        <f t="shared" si="1"/>
        <v>25772.93482898517</v>
      </c>
      <c r="G23" t="str">
        <f t="shared" si="2"/>
        <v>64AC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134.23728813559325</v>
      </c>
      <c r="E24">
        <f t="shared" si="0"/>
        <v>0.71645674029831496</v>
      </c>
      <c r="F24">
        <f t="shared" si="1"/>
        <v>23476.138009354887</v>
      </c>
      <c r="G24" t="str">
        <f t="shared" si="2"/>
        <v>5BB4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140.33898305084747</v>
      </c>
      <c r="E25">
        <f t="shared" si="0"/>
        <v>0.63824418364481994</v>
      </c>
      <c r="F25">
        <f t="shared" si="1"/>
        <v>20913.347165489817</v>
      </c>
      <c r="G25" t="str">
        <f t="shared" si="2"/>
        <v>51B1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146.4406779661017</v>
      </c>
      <c r="E26">
        <f t="shared" si="0"/>
        <v>0.5528000653611933</v>
      </c>
      <c r="F26">
        <f t="shared" si="1"/>
        <v>18113.599741690221</v>
      </c>
      <c r="G26" t="str">
        <f t="shared" si="2"/>
        <v>46C1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152.54237288135593</v>
      </c>
      <c r="E27">
        <f t="shared" si="0"/>
        <v>0.46109250144932573</v>
      </c>
      <c r="F27">
        <f t="shared" si="1"/>
        <v>15108.617994990056</v>
      </c>
      <c r="G27" t="str">
        <f t="shared" si="2"/>
        <v>3B04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158.64406779661016</v>
      </c>
      <c r="E28">
        <f t="shared" si="0"/>
        <v>0.36416057525282253</v>
      </c>
      <c r="F28">
        <f t="shared" si="1"/>
        <v>11932.449569309236</v>
      </c>
      <c r="G28" t="str">
        <f t="shared" si="2"/>
        <v>2E9C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164.74576271186439</v>
      </c>
      <c r="E29">
        <f t="shared" si="0"/>
        <v>0.26310256422752165</v>
      </c>
      <c r="F29">
        <f t="shared" si="1"/>
        <v>8621.0817220432018</v>
      </c>
      <c r="G29" t="str">
        <f t="shared" si="2"/>
        <v>21AD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170.84745762711862</v>
      </c>
      <c r="E30">
        <f t="shared" si="0"/>
        <v>0.15906349601907255</v>
      </c>
      <c r="F30">
        <f t="shared" si="1"/>
        <v>5212.0335740569499</v>
      </c>
      <c r="G30" t="str">
        <f t="shared" si="2"/>
        <v>145C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176.94915254237284</v>
      </c>
      <c r="E31">
        <f t="shared" si="0"/>
        <v>5.3222174842179198E-2</v>
      </c>
      <c r="F31">
        <f t="shared" si="1"/>
        <v>1743.9310030536858</v>
      </c>
      <c r="G31" t="str">
        <f t="shared" si="2"/>
        <v>06CF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183.05084745762707</v>
      </c>
      <c r="E32">
        <f t="shared" si="0"/>
        <v>-5.3222174842177623E-2</v>
      </c>
      <c r="F32">
        <f t="shared" si="1"/>
        <v>63790.068996946364</v>
      </c>
      <c r="G32" t="str">
        <f t="shared" si="2"/>
        <v>F92E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189.1525423728813</v>
      </c>
      <c r="E33">
        <f t="shared" si="0"/>
        <v>-0.15906349601907099</v>
      </c>
      <c r="F33">
        <f t="shared" si="1"/>
        <v>60321.966425943101</v>
      </c>
      <c r="G33" t="str">
        <f t="shared" si="2"/>
        <v>EBA1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195.25423728813553</v>
      </c>
      <c r="E34">
        <f t="shared" si="0"/>
        <v>-0.26310256422752015</v>
      </c>
      <c r="F34">
        <f t="shared" si="1"/>
        <v>56912.918277956851</v>
      </c>
      <c r="G34" t="str">
        <f t="shared" si="2"/>
        <v>DE50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201.35593220338976</v>
      </c>
      <c r="E35">
        <f t="shared" si="0"/>
        <v>-0.36416057525282108</v>
      </c>
      <c r="F35">
        <f t="shared" si="1"/>
        <v>53601.550430690811</v>
      </c>
      <c r="G35" t="str">
        <f t="shared" si="2"/>
        <v>D161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207.45762711864398</v>
      </c>
      <c r="E36">
        <f t="shared" si="0"/>
        <v>-0.46109250144932434</v>
      </c>
      <c r="F36">
        <f t="shared" si="1"/>
        <v>50425.382005009989</v>
      </c>
      <c r="G36" t="str">
        <f t="shared" si="2"/>
        <v>C4F9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213.55932203389821</v>
      </c>
      <c r="E37">
        <f t="shared" si="0"/>
        <v>-0.55280006536119197</v>
      </c>
      <c r="F37">
        <f t="shared" si="1"/>
        <v>47420.400258309819</v>
      </c>
      <c r="G37" t="str">
        <f t="shared" si="2"/>
        <v>B93C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219.66101694915244</v>
      </c>
      <c r="E38">
        <f t="shared" si="0"/>
        <v>-0.63824418364481872</v>
      </c>
      <c r="F38">
        <f t="shared" si="1"/>
        <v>44620.652834510227</v>
      </c>
      <c r="G38" t="str">
        <f t="shared" si="2"/>
        <v>AE4C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225.76271186440667</v>
      </c>
      <c r="E39">
        <f t="shared" si="0"/>
        <v>-0.71645674029831385</v>
      </c>
      <c r="F39">
        <f t="shared" si="1"/>
        <v>42057.861990645149</v>
      </c>
      <c r="G39" t="str">
        <f t="shared" si="2"/>
        <v>A449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231.8644067796609</v>
      </c>
      <c r="E40">
        <f t="shared" si="0"/>
        <v>-0.78655155580264136</v>
      </c>
      <c r="F40">
        <f t="shared" si="1"/>
        <v>39761.065171014852</v>
      </c>
      <c r="G40" t="str">
        <f t="shared" si="2"/>
        <v>9B51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237.96610169491512</v>
      </c>
      <c r="E41">
        <f t="shared" si="0"/>
        <v>-0.84773442788966991</v>
      </c>
      <c r="F41">
        <f t="shared" si="1"/>
        <v>37756.286001339191</v>
      </c>
      <c r="G41" t="str">
        <f t="shared" si="2"/>
        <v>937C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244.06779661016935</v>
      </c>
      <c r="E42">
        <f t="shared" si="0"/>
        <v>-0.89931213017121803</v>
      </c>
      <c r="F42">
        <f t="shared" si="1"/>
        <v>36066.2394306797</v>
      </c>
      <c r="G42" t="str">
        <f t="shared" si="2"/>
        <v>8CE2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250.16949152542358</v>
      </c>
      <c r="E43">
        <f t="shared" si="0"/>
        <v>-0.94070026667103224</v>
      </c>
      <c r="F43">
        <f t="shared" si="1"/>
        <v>34710.074361990286</v>
      </c>
      <c r="G43" t="str">
        <f t="shared" si="2"/>
        <v>8796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256.27118644067781</v>
      </c>
      <c r="E44">
        <f t="shared" si="0"/>
        <v>-0.9714298932647093</v>
      </c>
      <c r="F44">
        <f t="shared" si="1"/>
        <v>33703.156687395269</v>
      </c>
      <c r="G44" t="str">
        <f t="shared" si="2"/>
        <v>83A7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262.37288135593207</v>
      </c>
      <c r="E45">
        <f t="shared" si="0"/>
        <v>-0.99115283100400686</v>
      </c>
      <c r="F45">
        <f t="shared" si="1"/>
        <v>33056.895186491703</v>
      </c>
      <c r="G45" t="str">
        <f t="shared" si="2"/>
        <v>8120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268.47457627118632</v>
      </c>
      <c r="E46">
        <f t="shared" si="0"/>
        <v>-0.99964561112345252</v>
      </c>
      <c r="F46">
        <f t="shared" si="1"/>
        <v>32778.61226031783</v>
      </c>
      <c r="G46" t="str">
        <f t="shared" si="2"/>
        <v>800A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274.57627118644058</v>
      </c>
      <c r="E47">
        <f t="shared" si="0"/>
        <v>-0.99681200703075035</v>
      </c>
      <c r="F47">
        <f t="shared" si="1"/>
        <v>32871.460965623402</v>
      </c>
      <c r="G47" t="str">
        <f t="shared" si="2"/>
        <v>8067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280.67796610169484</v>
      </c>
      <c r="E48">
        <f t="shared" si="0"/>
        <v>-0.98268412459252119</v>
      </c>
      <c r="F48">
        <f t="shared" si="1"/>
        <v>33334.389289476858</v>
      </c>
      <c r="G48" t="str">
        <f t="shared" si="2"/>
        <v>8236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286.77966101694909</v>
      </c>
      <c r="E49">
        <f t="shared" si="0"/>
        <v>-0.9574220383620059</v>
      </c>
      <c r="F49">
        <f t="shared" si="1"/>
        <v>34162.152068992153</v>
      </c>
      <c r="G49" t="str">
        <f t="shared" si="2"/>
        <v>8572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292.88135593220335</v>
      </c>
      <c r="E50">
        <f t="shared" si="0"/>
        <v>-0.92131197787041319</v>
      </c>
      <c r="F50">
        <f t="shared" si="1"/>
        <v>35345.370421120169</v>
      </c>
      <c r="G50" t="str">
        <f t="shared" si="2"/>
        <v>8A11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298.9830508474576</v>
      </c>
      <c r="E51">
        <f t="shared" si="0"/>
        <v>-0.87476308453196161</v>
      </c>
      <c r="F51">
        <f t="shared" si="1"/>
        <v>36870.638009141214</v>
      </c>
      <c r="G51" t="str">
        <f t="shared" si="2"/>
        <v>9006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305.08474576271186</v>
      </c>
      <c r="E52">
        <f t="shared" si="0"/>
        <v>-0.81830277590816891</v>
      </c>
      <c r="F52">
        <f t="shared" si="1"/>
        <v>38720.672941817029</v>
      </c>
      <c r="G52" t="str">
        <f t="shared" si="2"/>
        <v>9740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311.18644067796612</v>
      </c>
      <c r="E53">
        <f t="shared" si="0"/>
        <v>-0.75257076985613836</v>
      </c>
      <c r="F53">
        <f t="shared" si="1"/>
        <v>40874.51358412391</v>
      </c>
      <c r="G53" t="str">
        <f t="shared" si="2"/>
        <v>9FAA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317.28813559322037</v>
      </c>
      <c r="E54">
        <f t="shared" si="0"/>
        <v>-0.678311836269616</v>
      </c>
      <c r="F54">
        <f t="shared" si="1"/>
        <v>43307.756060953492</v>
      </c>
      <c r="G54" t="str">
        <f t="shared" si="2"/>
        <v>A92B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323.38983050847463</v>
      </c>
      <c r="E55">
        <f t="shared" si="0"/>
        <v>-0.59636735853850065</v>
      </c>
      <c r="F55">
        <f t="shared" si="1"/>
        <v>45992.83076276895</v>
      </c>
      <c r="G55" t="str">
        <f t="shared" si="2"/>
        <v>B3A8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329.49152542372889</v>
      </c>
      <c r="E56">
        <f t="shared" si="0"/>
        <v>-0.50766580033883923</v>
      </c>
      <c r="F56">
        <f t="shared" si="1"/>
        <v>48899.314720297254</v>
      </c>
      <c r="G56" t="str">
        <f t="shared" si="2"/>
        <v>BF03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335.59322033898314</v>
      </c>
      <c r="E57">
        <f t="shared" si="0"/>
        <v>-0.41321218576837659</v>
      </c>
      <c r="F57">
        <f t="shared" si="1"/>
        <v>51994.276308927605</v>
      </c>
      <c r="G57" t="str">
        <f t="shared" si="2"/>
        <v>CB1A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341.6949152542374</v>
      </c>
      <c r="E58">
        <f t="shared" si="0"/>
        <v>-0.3140767120219472</v>
      </c>
      <c r="F58">
        <f t="shared" si="1"/>
        <v>55242.648377176854</v>
      </c>
      <c r="G58" t="str">
        <f t="shared" si="2"/>
        <v>D7CA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347.79661016949166</v>
      </c>
      <c r="E59">
        <f t="shared" si="0"/>
        <v>-0.21138262362962185</v>
      </c>
      <c r="F59">
        <f t="shared" si="1"/>
        <v>58607.62557152818</v>
      </c>
      <c r="G59" t="str">
        <f t="shared" si="2"/>
        <v>E4EF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353.89830508474591</v>
      </c>
      <c r="E60">
        <f t="shared" si="0"/>
        <v>-0.10629348564736295</v>
      </c>
      <c r="F60">
        <f t="shared" si="1"/>
        <v>62051.081355792856</v>
      </c>
      <c r="G60" t="str">
        <f t="shared" si="2"/>
        <v>F263</v>
      </c>
      <c r="H60" t="str">
        <f t="shared" si="3"/>
        <v>0111010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N10" sqref="N10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D2+360/55</f>
        <v>6.5454545454545459</v>
      </c>
      <c r="E3">
        <f t="shared" ref="E3:E66" si="0">SIN(RADIANS(D3))</f>
        <v>0.11399140989054063</v>
      </c>
      <c r="F3">
        <f t="shared" ref="F3:F66" si="1">IF(E3&gt;=0, E3*32767, E3*32767+32767*2)</f>
        <v>3735.156527883345</v>
      </c>
      <c r="G3" t="str">
        <f t="shared" ref="G3:G66" si="2">DEC2HEX(F3,4)</f>
        <v>0E97</v>
      </c>
      <c r="H3" t="str">
        <f t="shared" ref="H3:H66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D3+360/55</f>
        <v>13.090909090909092</v>
      </c>
      <c r="E4">
        <f t="shared" si="0"/>
        <v>0.22649676742576438</v>
      </c>
      <c r="F4">
        <f t="shared" si="1"/>
        <v>7421.6195782400218</v>
      </c>
      <c r="G4" t="str">
        <f t="shared" si="2"/>
        <v>1CFD</v>
      </c>
      <c r="H4" t="str">
        <f t="shared" si="3"/>
        <v>0000010</v>
      </c>
      <c r="M4" t="s">
        <v>28</v>
      </c>
      <c r="N4" s="3">
        <v>587.33000000000004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19.636363636363637</v>
      </c>
      <c r="E5">
        <f t="shared" si="0"/>
        <v>0.33604939321543009</v>
      </c>
      <c r="F5">
        <f t="shared" si="1"/>
        <v>11011.330467489997</v>
      </c>
      <c r="G5" t="str">
        <f t="shared" si="2"/>
        <v>2B03</v>
      </c>
      <c r="H5" t="str">
        <f t="shared" si="3"/>
        <v>0000011</v>
      </c>
      <c r="M5" t="s">
        <v>29</v>
      </c>
      <c r="N5">
        <f>1/N4</f>
        <v>1.7026203326920128E-3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26.181818181818183</v>
      </c>
      <c r="E6">
        <f t="shared" si="0"/>
        <v>0.44122110124322128</v>
      </c>
      <c r="F6">
        <f t="shared" si="1"/>
        <v>14457.491824436631</v>
      </c>
      <c r="G6" t="str">
        <f t="shared" si="2"/>
        <v>3879</v>
      </c>
      <c r="H6" t="str">
        <f t="shared" si="3"/>
        <v>0000100</v>
      </c>
      <c r="M6" t="s">
        <v>30</v>
      </c>
      <c r="N6">
        <f>N5*1000</f>
        <v>1.7026203326920129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32.727272727272727</v>
      </c>
      <c r="E7">
        <f t="shared" si="0"/>
        <v>0.54064081745559756</v>
      </c>
      <c r="F7">
        <f t="shared" si="1"/>
        <v>17715.177665567564</v>
      </c>
      <c r="G7" t="str">
        <f t="shared" si="2"/>
        <v>4533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39.272727272727273</v>
      </c>
      <c r="E8">
        <f t="shared" si="0"/>
        <v>0.63301245380887039</v>
      </c>
      <c r="F8">
        <f t="shared" si="1"/>
        <v>20741.919073955258</v>
      </c>
      <c r="G8" t="str">
        <f t="shared" si="2"/>
        <v>5105</v>
      </c>
      <c r="H8" t="str">
        <f t="shared" si="3"/>
        <v>0000110</v>
      </c>
      <c r="M8" s="1" t="s">
        <v>44</v>
      </c>
      <c r="N8">
        <v>55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45.81818181818182</v>
      </c>
      <c r="E9">
        <f t="shared" si="0"/>
        <v>0.71713180475896354</v>
      </c>
      <c r="F9">
        <f t="shared" si="1"/>
        <v>23498.257846536959</v>
      </c>
      <c r="G9" t="str">
        <f t="shared" si="2"/>
        <v>5BCA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52.363636363636367</v>
      </c>
      <c r="E10">
        <f t="shared" si="0"/>
        <v>0.79190224592227509</v>
      </c>
      <c r="F10">
        <f t="shared" si="1"/>
        <v>25948.260892135189</v>
      </c>
      <c r="G10" t="str">
        <f t="shared" si="2"/>
        <v>655C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58.909090909090914</v>
      </c>
      <c r="E11">
        <f t="shared" si="0"/>
        <v>0.85634903025158893</v>
      </c>
      <c r="F11">
        <f t="shared" si="1"/>
        <v>28059.988674253815</v>
      </c>
      <c r="G11" t="str">
        <f t="shared" si="2"/>
        <v>6D9B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65.454545454545453</v>
      </c>
      <c r="E12">
        <f t="shared" si="0"/>
        <v>0.90963199535451833</v>
      </c>
      <c r="F12">
        <f t="shared" si="1"/>
        <v>29805.911591781503</v>
      </c>
      <c r="G12" t="str">
        <f t="shared" si="2"/>
        <v>746D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72</v>
      </c>
      <c r="E13">
        <f t="shared" si="0"/>
        <v>0.95105651629515353</v>
      </c>
      <c r="F13">
        <f t="shared" si="1"/>
        <v>31163.268869443295</v>
      </c>
      <c r="G13" t="str">
        <f t="shared" si="2"/>
        <v>79BB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78.545454545454547</v>
      </c>
      <c r="E14">
        <f t="shared" si="0"/>
        <v>0.98008256109239345</v>
      </c>
      <c r="F14">
        <f t="shared" si="1"/>
        <v>32114.365279314457</v>
      </c>
      <c r="G14" t="str">
        <f t="shared" si="2"/>
        <v>7D72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85.090909090909093</v>
      </c>
      <c r="E15">
        <f t="shared" si="0"/>
        <v>0.99633173086269144</v>
      </c>
      <c r="F15">
        <f t="shared" si="1"/>
        <v>32646.801825177812</v>
      </c>
      <c r="G15" t="str">
        <f t="shared" si="2"/>
        <v>7F86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91.63636363636364</v>
      </c>
      <c r="E16">
        <f t="shared" si="0"/>
        <v>0.99959219282818923</v>
      </c>
      <c r="F16">
        <f t="shared" si="1"/>
        <v>32753.637382401277</v>
      </c>
      <c r="G16" t="str">
        <f t="shared" si="2"/>
        <v>7FF1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98.181818181818187</v>
      </c>
      <c r="E17">
        <f t="shared" si="0"/>
        <v>0.98982144188093268</v>
      </c>
      <c r="F17">
        <f t="shared" si="1"/>
        <v>32433.47918611252</v>
      </c>
      <c r="G17" t="str">
        <f t="shared" si="2"/>
        <v>7EB1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104.72727272727273</v>
      </c>
      <c r="E18">
        <f t="shared" si="0"/>
        <v>0.96714685470195716</v>
      </c>
      <c r="F18">
        <f t="shared" si="1"/>
        <v>31690.50098801903</v>
      </c>
      <c r="G18" t="str">
        <f t="shared" si="2"/>
        <v>7BCA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111.27272727272728</v>
      </c>
      <c r="E19">
        <f t="shared" si="0"/>
        <v>0.93186402921145228</v>
      </c>
      <c r="F19">
        <f t="shared" si="1"/>
        <v>30534.388645171657</v>
      </c>
      <c r="G19" t="str">
        <f t="shared" si="2"/>
        <v>7746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117.81818181818183</v>
      </c>
      <c r="E20">
        <f t="shared" si="0"/>
        <v>0.88443293099781428</v>
      </c>
      <c r="F20">
        <f t="shared" si="1"/>
        <v>28980.213850005381</v>
      </c>
      <c r="G20" t="str">
        <f t="shared" si="2"/>
        <v>7134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124.36363636363637</v>
      </c>
      <c r="E21">
        <f t="shared" si="0"/>
        <v>0.8254718969627739</v>
      </c>
      <c r="F21">
        <f t="shared" si="1"/>
        <v>27048.237647779213</v>
      </c>
      <c r="G21" t="str">
        <f t="shared" si="2"/>
        <v>69A8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130.90909090909091</v>
      </c>
      <c r="E22">
        <f t="shared" si="0"/>
        <v>0.75574957435425827</v>
      </c>
      <c r="F22">
        <f t="shared" si="1"/>
        <v>24763.646302865982</v>
      </c>
      <c r="G22" t="str">
        <f t="shared" si="2"/>
        <v>60BB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137.45454545454544</v>
      </c>
      <c r="E23">
        <f t="shared" si="0"/>
        <v>0.67617490027401961</v>
      </c>
      <c r="F23">
        <f t="shared" si="1"/>
        <v>22156.222957278802</v>
      </c>
      <c r="G23" t="str">
        <f t="shared" si="2"/>
        <v>568C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143.99999999999997</v>
      </c>
      <c r="E24">
        <f t="shared" si="0"/>
        <v>0.58778525229247358</v>
      </c>
      <c r="F24">
        <f t="shared" si="1"/>
        <v>19259.959361867481</v>
      </c>
      <c r="G24" t="str">
        <f t="shared" si="2"/>
        <v>4B3B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150.5454545454545</v>
      </c>
      <c r="E25">
        <f t="shared" si="0"/>
        <v>0.49173292464560447</v>
      </c>
      <c r="F25">
        <f t="shared" si="1"/>
        <v>16112.612741862522</v>
      </c>
      <c r="G25" t="str">
        <f t="shared" si="2"/>
        <v>3EF0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157.09090909090904</v>
      </c>
      <c r="E26">
        <f t="shared" si="0"/>
        <v>0.38927010631739245</v>
      </c>
      <c r="F26">
        <f t="shared" si="1"/>
        <v>12755.213573701998</v>
      </c>
      <c r="G26" t="str">
        <f t="shared" si="2"/>
        <v>31D3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163.63636363636357</v>
      </c>
      <c r="E27">
        <f t="shared" si="0"/>
        <v>0.28173255684143095</v>
      </c>
      <c r="F27">
        <f t="shared" si="1"/>
        <v>9231.5306900231681</v>
      </c>
      <c r="G27" t="str">
        <f t="shared" si="2"/>
        <v>240F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170.1818181818181</v>
      </c>
      <c r="E28">
        <f t="shared" si="0"/>
        <v>0.1705221926326253</v>
      </c>
      <c r="F28">
        <f t="shared" si="1"/>
        <v>5587.5006859932337</v>
      </c>
      <c r="G28" t="str">
        <f t="shared" si="2"/>
        <v>15D3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176.72727272727263</v>
      </c>
      <c r="E29">
        <f t="shared" si="0"/>
        <v>5.7088810862769755E-2</v>
      </c>
      <c r="F29">
        <f t="shared" si="1"/>
        <v>1870.6290655403766</v>
      </c>
      <c r="G29" t="str">
        <f t="shared" si="2"/>
        <v>074E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183.27272727272717</v>
      </c>
      <c r="E30">
        <f t="shared" si="0"/>
        <v>-5.7088810862765967E-2</v>
      </c>
      <c r="F30">
        <f t="shared" si="1"/>
        <v>63663.370934459745</v>
      </c>
      <c r="G30" t="str">
        <f t="shared" si="2"/>
        <v>F8AF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189.8181818181817</v>
      </c>
      <c r="E31">
        <f t="shared" si="0"/>
        <v>-0.17052219263262156</v>
      </c>
      <c r="F31">
        <f t="shared" si="1"/>
        <v>59946.499314006891</v>
      </c>
      <c r="G31" t="str">
        <f t="shared" si="2"/>
        <v>EA2A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196.36363636363623</v>
      </c>
      <c r="E32">
        <f t="shared" si="0"/>
        <v>-0.28173255684142728</v>
      </c>
      <c r="F32">
        <f t="shared" si="1"/>
        <v>56302.46930997695</v>
      </c>
      <c r="G32" t="str">
        <f t="shared" si="2"/>
        <v>DBEE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202.90909090909076</v>
      </c>
      <c r="E33">
        <f t="shared" si="0"/>
        <v>-0.38927010631738895</v>
      </c>
      <c r="F33">
        <f t="shared" si="1"/>
        <v>52778.786426298117</v>
      </c>
      <c r="G33" t="str">
        <f t="shared" si="2"/>
        <v>CE2A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209.4545454545453</v>
      </c>
      <c r="E34">
        <f t="shared" si="0"/>
        <v>-0.49173292464560114</v>
      </c>
      <c r="F34">
        <f t="shared" si="1"/>
        <v>49421.387258137591</v>
      </c>
      <c r="G34" t="str">
        <f t="shared" si="2"/>
        <v>C10D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215.99999999999983</v>
      </c>
      <c r="E35">
        <f t="shared" si="0"/>
        <v>-0.58778525229247047</v>
      </c>
      <c r="F35">
        <f t="shared" si="1"/>
        <v>46274.040638132617</v>
      </c>
      <c r="G35" t="str">
        <f t="shared" si="2"/>
        <v>B4C2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222.54545454545436</v>
      </c>
      <c r="E36">
        <f t="shared" si="0"/>
        <v>-0.67617490027401717</v>
      </c>
      <c r="F36">
        <f t="shared" si="1"/>
        <v>43377.777042721282</v>
      </c>
      <c r="G36" t="str">
        <f t="shared" si="2"/>
        <v>A971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229.09090909090889</v>
      </c>
      <c r="E37">
        <f t="shared" si="0"/>
        <v>-0.75574957435425616</v>
      </c>
      <c r="F37">
        <f t="shared" si="1"/>
        <v>40770.353697134087</v>
      </c>
      <c r="G37" t="str">
        <f t="shared" si="2"/>
        <v>9F42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235.63636363636343</v>
      </c>
      <c r="E38">
        <f t="shared" si="0"/>
        <v>-0.8254718969627719</v>
      </c>
      <c r="F38">
        <f t="shared" si="1"/>
        <v>38485.762352220852</v>
      </c>
      <c r="G38" t="str">
        <f t="shared" si="2"/>
        <v>9655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242.18181818181796</v>
      </c>
      <c r="E39">
        <f t="shared" si="0"/>
        <v>-0.88443293099781251</v>
      </c>
      <c r="F39">
        <f t="shared" si="1"/>
        <v>36553.786149994674</v>
      </c>
      <c r="G39" t="str">
        <f t="shared" si="2"/>
        <v>8EC9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248.72727272727249</v>
      </c>
      <c r="E40">
        <f t="shared" si="0"/>
        <v>-0.93186402921145084</v>
      </c>
      <c r="F40">
        <f t="shared" si="1"/>
        <v>34999.61135482839</v>
      </c>
      <c r="G40" t="str">
        <f t="shared" si="2"/>
        <v>88B7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255.27272727272702</v>
      </c>
      <c r="E41">
        <f t="shared" si="0"/>
        <v>-0.96714685470195605</v>
      </c>
      <c r="F41">
        <f t="shared" si="1"/>
        <v>33843.49901198101</v>
      </c>
      <c r="G41" t="str">
        <f t="shared" si="2"/>
        <v>8433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261.81818181818159</v>
      </c>
      <c r="E42">
        <f t="shared" si="0"/>
        <v>-0.98982144188093213</v>
      </c>
      <c r="F42">
        <f t="shared" si="1"/>
        <v>33100.520813887502</v>
      </c>
      <c r="G42" t="str">
        <f t="shared" si="2"/>
        <v>814C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268.36363636363615</v>
      </c>
      <c r="E43">
        <f t="shared" si="0"/>
        <v>-0.99959219282818912</v>
      </c>
      <c r="F43">
        <f t="shared" si="1"/>
        <v>32780.36261759873</v>
      </c>
      <c r="G43" t="str">
        <f t="shared" si="2"/>
        <v>800C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274.90909090909071</v>
      </c>
      <c r="E44">
        <f t="shared" si="0"/>
        <v>-0.99633173086269167</v>
      </c>
      <c r="F44">
        <f t="shared" si="1"/>
        <v>32887.198174822181</v>
      </c>
      <c r="G44" t="str">
        <f t="shared" si="2"/>
        <v>8077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281.45454545454527</v>
      </c>
      <c r="E45">
        <f t="shared" si="0"/>
        <v>-0.98008256109239411</v>
      </c>
      <c r="F45">
        <f t="shared" si="1"/>
        <v>33419.634720685521</v>
      </c>
      <c r="G45" t="str">
        <f t="shared" si="2"/>
        <v>828B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287.99999999999983</v>
      </c>
      <c r="E46">
        <f t="shared" si="0"/>
        <v>-0.95105651629515442</v>
      </c>
      <c r="F46">
        <f t="shared" si="1"/>
        <v>34370.731130556676</v>
      </c>
      <c r="G46" t="str">
        <f t="shared" si="2"/>
        <v>8642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294.54545454545439</v>
      </c>
      <c r="E47">
        <f t="shared" si="0"/>
        <v>-0.90963199535451966</v>
      </c>
      <c r="F47">
        <f t="shared" si="1"/>
        <v>35728.088408218449</v>
      </c>
      <c r="G47" t="str">
        <f t="shared" si="2"/>
        <v>8B90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301.09090909090895</v>
      </c>
      <c r="E48">
        <f t="shared" si="0"/>
        <v>-0.85634903025159026</v>
      </c>
      <c r="F48">
        <f t="shared" si="1"/>
        <v>37474.011325746142</v>
      </c>
      <c r="G48" t="str">
        <f t="shared" si="2"/>
        <v>9262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307.63636363636351</v>
      </c>
      <c r="E49">
        <f t="shared" si="0"/>
        <v>-0.7919022459222762</v>
      </c>
      <c r="F49">
        <f t="shared" si="1"/>
        <v>39585.739107864778</v>
      </c>
      <c r="G49" t="str">
        <f t="shared" si="2"/>
        <v>9AA1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314.18181818181807</v>
      </c>
      <c r="E50">
        <f t="shared" si="0"/>
        <v>-0.71713180475896499</v>
      </c>
      <c r="F50">
        <f t="shared" si="1"/>
        <v>42035.742153462998</v>
      </c>
      <c r="G50" t="str">
        <f t="shared" si="2"/>
        <v>A433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320.72727272727263</v>
      </c>
      <c r="E51">
        <f t="shared" si="0"/>
        <v>-0.6330124538088715</v>
      </c>
      <c r="F51">
        <f t="shared" si="1"/>
        <v>44792.080926044706</v>
      </c>
      <c r="G51" t="str">
        <f t="shared" si="2"/>
        <v>AEF8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327.2727272727272</v>
      </c>
      <c r="E52">
        <f t="shared" si="0"/>
        <v>-0.540640817455599</v>
      </c>
      <c r="F52">
        <f t="shared" si="1"/>
        <v>47818.822334432392</v>
      </c>
      <c r="G52" t="str">
        <f t="shared" si="2"/>
        <v>BACA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333.81818181818176</v>
      </c>
      <c r="E53">
        <f t="shared" si="0"/>
        <v>-0.44122110124322222</v>
      </c>
      <c r="F53">
        <f t="shared" si="1"/>
        <v>51076.508175563336</v>
      </c>
      <c r="G53" t="str">
        <f t="shared" si="2"/>
        <v>C784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340.36363636363632</v>
      </c>
      <c r="E54">
        <f t="shared" si="0"/>
        <v>-0.33604939321543131</v>
      </c>
      <c r="F54">
        <f t="shared" si="1"/>
        <v>54522.669532509964</v>
      </c>
      <c r="G54" t="str">
        <f t="shared" si="2"/>
        <v>D4FA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346.90909090909088</v>
      </c>
      <c r="E55">
        <f t="shared" si="0"/>
        <v>-0.22649676742576499</v>
      </c>
      <c r="F55">
        <f t="shared" si="1"/>
        <v>58112.380421759961</v>
      </c>
      <c r="G55" t="str">
        <f t="shared" si="2"/>
        <v>E300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353.45454545454544</v>
      </c>
      <c r="E56">
        <f t="shared" si="0"/>
        <v>-0.11399140989054063</v>
      </c>
      <c r="F56">
        <f t="shared" si="1"/>
        <v>61798.843472116656</v>
      </c>
      <c r="G56" t="str">
        <f t="shared" si="2"/>
        <v>F166</v>
      </c>
      <c r="H56" t="str">
        <f t="shared" si="3"/>
        <v>0110110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D2+360/52</f>
        <v>6.9230769230769234</v>
      </c>
      <c r="E3">
        <f t="shared" ref="E3:E66" si="0">SIN(RADIANS(D3))</f>
        <v>0.12053668025532306</v>
      </c>
      <c r="F3">
        <f t="shared" ref="F3:F66" si="1">IF(E3&gt;=0, E3*32767, E3*32767+32767*2)</f>
        <v>3949.625401926171</v>
      </c>
      <c r="G3" t="str">
        <f>DEC2HEX(F3, 4)</f>
        <v>0F6D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0" si="5">D3+360/52</f>
        <v>13.846153846153847</v>
      </c>
      <c r="E4">
        <f t="shared" si="0"/>
        <v>0.23931566428755777</v>
      </c>
      <c r="F4">
        <f t="shared" si="1"/>
        <v>7841.6563717104054</v>
      </c>
      <c r="G4" t="str">
        <f t="shared" ref="G4:G67" si="6">DEC2HEX(F4, 4)</f>
        <v>1EA1</v>
      </c>
      <c r="H4" t="str">
        <f t="shared" si="2"/>
        <v>0000010</v>
      </c>
      <c r="M4" t="s">
        <v>28</v>
      </c>
      <c r="N4">
        <v>622.25400000000002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20.76923076923077</v>
      </c>
      <c r="E5">
        <f t="shared" si="0"/>
        <v>0.35460488704253562</v>
      </c>
      <c r="F5">
        <f t="shared" si="1"/>
        <v>11619.338333722764</v>
      </c>
      <c r="G5" t="str">
        <f t="shared" si="6"/>
        <v>2D63</v>
      </c>
      <c r="H5" t="str">
        <f t="shared" si="2"/>
        <v>0000011</v>
      </c>
      <c r="M5" t="s">
        <v>29</v>
      </c>
      <c r="N5">
        <f>1/N4</f>
        <v>1.6070607822529063E-3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27.692307692307693</v>
      </c>
      <c r="E6">
        <f t="shared" si="0"/>
        <v>0.46472317204376856</v>
      </c>
      <c r="F6">
        <f t="shared" si="1"/>
        <v>15227.584178358164</v>
      </c>
      <c r="G6" t="str">
        <f t="shared" si="6"/>
        <v>3B7B</v>
      </c>
      <c r="H6" t="str">
        <f t="shared" si="2"/>
        <v>0000100</v>
      </c>
      <c r="M6" t="s">
        <v>30</v>
      </c>
      <c r="N6">
        <f>N5*1000</f>
        <v>1.6070607822529064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34.615384615384613</v>
      </c>
      <c r="E7">
        <f t="shared" si="0"/>
        <v>0.5680647467311557</v>
      </c>
      <c r="F7">
        <f t="shared" si="1"/>
        <v>18613.777556139779</v>
      </c>
      <c r="G7" t="str">
        <f t="shared" si="6"/>
        <v>48B5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41.538461538461533</v>
      </c>
      <c r="E8">
        <f t="shared" si="0"/>
        <v>0.66312265824079508</v>
      </c>
      <c r="F8">
        <f t="shared" si="1"/>
        <v>21728.540142576134</v>
      </c>
      <c r="G8" t="str">
        <f t="shared" si="6"/>
        <v>54E0</v>
      </c>
      <c r="H8" t="str">
        <f t="shared" si="2"/>
        <v>0000110</v>
      </c>
      <c r="M8" s="1" t="s">
        <v>44</v>
      </c>
      <c r="N8">
        <v>52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48.461538461538453</v>
      </c>
      <c r="E9">
        <f t="shared" si="0"/>
        <v>0.74851074817110097</v>
      </c>
      <c r="F9">
        <f t="shared" si="1"/>
        <v>24526.451685322467</v>
      </c>
      <c r="G9" t="str">
        <f t="shared" si="6"/>
        <v>5FCE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55.384615384615373</v>
      </c>
      <c r="E10">
        <f t="shared" si="0"/>
        <v>0.82298386589365624</v>
      </c>
      <c r="F10">
        <f t="shared" si="1"/>
        <v>26966.712333737432</v>
      </c>
      <c r="G10" t="str">
        <f t="shared" si="6"/>
        <v>6956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62.307692307692292</v>
      </c>
      <c r="E11">
        <f t="shared" si="0"/>
        <v>0.8854560256532098</v>
      </c>
      <c r="F11">
        <f t="shared" si="1"/>
        <v>29013.737592578724</v>
      </c>
      <c r="G11" t="str">
        <f t="shared" si="6"/>
        <v>7155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69.230769230769212</v>
      </c>
      <c r="E12">
        <f t="shared" si="0"/>
        <v>0.93501624268541472</v>
      </c>
      <c r="F12">
        <f t="shared" si="1"/>
        <v>30637.677224072984</v>
      </c>
      <c r="G12" t="str">
        <f t="shared" si="6"/>
        <v>77AD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76.153846153846132</v>
      </c>
      <c r="E13">
        <f t="shared" si="0"/>
        <v>0.9709418174260519</v>
      </c>
      <c r="F13">
        <f t="shared" si="1"/>
        <v>31814.850531599444</v>
      </c>
      <c r="G13" t="str">
        <f t="shared" si="6"/>
        <v>7C46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83.076923076923052</v>
      </c>
      <c r="E14">
        <f t="shared" si="0"/>
        <v>0.99270887409805397</v>
      </c>
      <c r="F14">
        <f t="shared" si="1"/>
        <v>32528.091677570934</v>
      </c>
      <c r="G14" t="str">
        <f t="shared" si="6"/>
        <v>7F10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89.999999999999972</v>
      </c>
      <c r="E15">
        <f t="shared" si="0"/>
        <v>1</v>
      </c>
      <c r="F15">
        <f t="shared" si="1"/>
        <v>32767</v>
      </c>
      <c r="G15" t="str">
        <f t="shared" si="6"/>
        <v>7FFF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96.923076923076891</v>
      </c>
      <c r="E16">
        <f t="shared" si="0"/>
        <v>0.99270887409805408</v>
      </c>
      <c r="F16">
        <f t="shared" si="1"/>
        <v>32528.091677570937</v>
      </c>
      <c r="G16" t="str">
        <f t="shared" si="6"/>
        <v>7F10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103.84615384615381</v>
      </c>
      <c r="E17">
        <f t="shared" si="0"/>
        <v>0.97094181742605223</v>
      </c>
      <c r="F17">
        <f t="shared" si="1"/>
        <v>31814.850531599455</v>
      </c>
      <c r="G17" t="str">
        <f t="shared" si="6"/>
        <v>7C46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110.76923076923073</v>
      </c>
      <c r="E18">
        <f t="shared" si="0"/>
        <v>0.93501624268541506</v>
      </c>
      <c r="F18">
        <f t="shared" si="1"/>
        <v>30637.677224072995</v>
      </c>
      <c r="G18" t="str">
        <f t="shared" si="6"/>
        <v>77AD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117.69230769230765</v>
      </c>
      <c r="E19">
        <f t="shared" si="0"/>
        <v>0.88545602565321035</v>
      </c>
      <c r="F19">
        <f t="shared" si="1"/>
        <v>29013.737592578742</v>
      </c>
      <c r="G19" t="str">
        <f t="shared" si="6"/>
        <v>7155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124.61538461538457</v>
      </c>
      <c r="E20">
        <f t="shared" si="0"/>
        <v>0.82298386589365669</v>
      </c>
      <c r="F20">
        <f t="shared" si="1"/>
        <v>26966.712333737447</v>
      </c>
      <c r="G20" t="str">
        <f t="shared" si="6"/>
        <v>6956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131.53846153846149</v>
      </c>
      <c r="E21">
        <f t="shared" si="0"/>
        <v>0.74851074817110153</v>
      </c>
      <c r="F21">
        <f t="shared" si="1"/>
        <v>24526.451685322485</v>
      </c>
      <c r="G21" t="str">
        <f t="shared" si="6"/>
        <v>5FCE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138.46153846153842</v>
      </c>
      <c r="E22">
        <f t="shared" si="0"/>
        <v>0.66312265824079586</v>
      </c>
      <c r="F22">
        <f t="shared" si="1"/>
        <v>21728.540142576159</v>
      </c>
      <c r="G22" t="str">
        <f t="shared" si="6"/>
        <v>54E0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145.38461538461536</v>
      </c>
      <c r="E23">
        <f t="shared" si="0"/>
        <v>0.56806474673115614</v>
      </c>
      <c r="F23">
        <f t="shared" si="1"/>
        <v>18613.777556139794</v>
      </c>
      <c r="G23" t="str">
        <f t="shared" si="6"/>
        <v>48B5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152.30769230769229</v>
      </c>
      <c r="E24">
        <f t="shared" si="0"/>
        <v>0.46472317204376867</v>
      </c>
      <c r="F24">
        <f t="shared" si="1"/>
        <v>15227.584178358167</v>
      </c>
      <c r="G24" t="str">
        <f t="shared" si="6"/>
        <v>3B7B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159.23076923076923</v>
      </c>
      <c r="E25">
        <f t="shared" si="0"/>
        <v>0.35460488704253584</v>
      </c>
      <c r="F25">
        <f t="shared" si="1"/>
        <v>11619.338333722771</v>
      </c>
      <c r="G25" t="str">
        <f t="shared" si="6"/>
        <v>2D63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166.15384615384616</v>
      </c>
      <c r="E26">
        <f t="shared" si="0"/>
        <v>0.23931566428755768</v>
      </c>
      <c r="F26">
        <f t="shared" si="1"/>
        <v>7841.6563717104027</v>
      </c>
      <c r="G26" t="str">
        <f t="shared" si="6"/>
        <v>1EA1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173.07692307692309</v>
      </c>
      <c r="E27">
        <f t="shared" si="0"/>
        <v>0.12053668025532263</v>
      </c>
      <c r="F27">
        <f t="shared" si="1"/>
        <v>3949.6254019261569</v>
      </c>
      <c r="G27" t="str">
        <f t="shared" si="6"/>
        <v>0F6D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180.00000000000003</v>
      </c>
      <c r="E28">
        <f t="shared" si="0"/>
        <v>-3.2157436435920062E-16</v>
      </c>
      <c r="F28">
        <f t="shared" si="1"/>
        <v>65533.999999999993</v>
      </c>
      <c r="G28" t="str">
        <f t="shared" si="6"/>
        <v>FFFD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186.92307692307696</v>
      </c>
      <c r="E29">
        <f t="shared" si="0"/>
        <v>-0.12053668025532371</v>
      </c>
      <c r="F29">
        <f t="shared" si="1"/>
        <v>61584.374598073809</v>
      </c>
      <c r="G29" t="str">
        <f t="shared" si="6"/>
        <v>F090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193.8461538461539</v>
      </c>
      <c r="E30">
        <f t="shared" si="0"/>
        <v>-0.23931566428755874</v>
      </c>
      <c r="F30">
        <f t="shared" si="1"/>
        <v>57692.343628289564</v>
      </c>
      <c r="G30" t="str">
        <f t="shared" si="6"/>
        <v>E15C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200.76923076923083</v>
      </c>
      <c r="E31">
        <f t="shared" si="0"/>
        <v>-0.35460488704253645</v>
      </c>
      <c r="F31">
        <f t="shared" si="1"/>
        <v>53914.661666277207</v>
      </c>
      <c r="G31" t="str">
        <f t="shared" si="6"/>
        <v>D29A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207.69230769230776</v>
      </c>
      <c r="E32">
        <f t="shared" si="0"/>
        <v>-0.46472317204376962</v>
      </c>
      <c r="F32">
        <f t="shared" si="1"/>
        <v>50306.4158216418</v>
      </c>
      <c r="G32" t="str">
        <f t="shared" si="6"/>
        <v>C482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214.6153846153847</v>
      </c>
      <c r="E33">
        <f t="shared" si="0"/>
        <v>-0.56806474673115703</v>
      </c>
      <c r="F33">
        <f t="shared" si="1"/>
        <v>46920.222443860177</v>
      </c>
      <c r="G33" t="str">
        <f t="shared" si="6"/>
        <v>B748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221.53846153846163</v>
      </c>
      <c r="E34">
        <f t="shared" si="0"/>
        <v>-0.6631226582407963</v>
      </c>
      <c r="F34">
        <f t="shared" si="1"/>
        <v>43805.459857423826</v>
      </c>
      <c r="G34" t="str">
        <f t="shared" si="6"/>
        <v>AB1D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228.46153846153857</v>
      </c>
      <c r="E35">
        <f t="shared" si="0"/>
        <v>-0.7485107481711023</v>
      </c>
      <c r="F35">
        <f t="shared" si="1"/>
        <v>41007.548314677493</v>
      </c>
      <c r="G35" t="str">
        <f t="shared" si="6"/>
        <v>A02F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235.3846153846155</v>
      </c>
      <c r="E36">
        <f t="shared" si="0"/>
        <v>-0.82298386589365735</v>
      </c>
      <c r="F36">
        <f t="shared" si="1"/>
        <v>38567.287666262535</v>
      </c>
      <c r="G36" t="str">
        <f t="shared" si="6"/>
        <v>96A7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242.30769230769243</v>
      </c>
      <c r="E37">
        <f t="shared" si="0"/>
        <v>-0.8854560256532108</v>
      </c>
      <c r="F37">
        <f t="shared" si="1"/>
        <v>36520.262407421244</v>
      </c>
      <c r="G37" t="str">
        <f t="shared" si="6"/>
        <v>8EA8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249.23076923076937</v>
      </c>
      <c r="E38">
        <f t="shared" si="0"/>
        <v>-0.93501624268541561</v>
      </c>
      <c r="F38">
        <f t="shared" si="1"/>
        <v>34896.322775926987</v>
      </c>
      <c r="G38" t="str">
        <f t="shared" si="6"/>
        <v>8850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256.1538461538463</v>
      </c>
      <c r="E39">
        <f t="shared" si="0"/>
        <v>-0.97094181742605268</v>
      </c>
      <c r="F39">
        <f t="shared" si="1"/>
        <v>33719.14946840053</v>
      </c>
      <c r="G39" t="str">
        <f t="shared" si="6"/>
        <v>83B7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263.07692307692321</v>
      </c>
      <c r="E40">
        <f t="shared" si="0"/>
        <v>-0.99270887409805431</v>
      </c>
      <c r="F40">
        <f t="shared" si="1"/>
        <v>33005.908322429052</v>
      </c>
      <c r="G40" t="str">
        <f t="shared" si="6"/>
        <v>80ED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270.00000000000011</v>
      </c>
      <c r="E41">
        <f t="shared" si="0"/>
        <v>-1</v>
      </c>
      <c r="F41">
        <f t="shared" si="1"/>
        <v>32767</v>
      </c>
      <c r="G41" t="str">
        <f t="shared" si="6"/>
        <v>7FFF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276.92307692307702</v>
      </c>
      <c r="E42">
        <f t="shared" si="0"/>
        <v>-0.99270887409805375</v>
      </c>
      <c r="F42">
        <f t="shared" si="1"/>
        <v>33005.908322429073</v>
      </c>
      <c r="G42" t="str">
        <f t="shared" si="6"/>
        <v>80ED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283.84615384615392</v>
      </c>
      <c r="E43">
        <f t="shared" si="0"/>
        <v>-0.97094181742605168</v>
      </c>
      <c r="F43">
        <f t="shared" si="1"/>
        <v>33719.149468400559</v>
      </c>
      <c r="G43" t="str">
        <f t="shared" si="6"/>
        <v>83B7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290.76923076923083</v>
      </c>
      <c r="E44">
        <f t="shared" si="0"/>
        <v>-0.9350162426854145</v>
      </c>
      <c r="F44">
        <f t="shared" si="1"/>
        <v>34896.322775927023</v>
      </c>
      <c r="G44" t="str">
        <f t="shared" si="6"/>
        <v>8850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297.69230769230774</v>
      </c>
      <c r="E45">
        <f t="shared" si="0"/>
        <v>-0.8854560256532098</v>
      </c>
      <c r="F45">
        <f t="shared" si="1"/>
        <v>36520.26240742128</v>
      </c>
      <c r="G45" t="str">
        <f t="shared" si="6"/>
        <v>8EA8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304.61538461538464</v>
      </c>
      <c r="E46">
        <f t="shared" si="0"/>
        <v>-0.82298386589365602</v>
      </c>
      <c r="F46">
        <f t="shared" si="1"/>
        <v>38567.287666262579</v>
      </c>
      <c r="G46" t="str">
        <f t="shared" si="6"/>
        <v>96A7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311.53846153846155</v>
      </c>
      <c r="E47">
        <f t="shared" si="0"/>
        <v>-0.74851074817110108</v>
      </c>
      <c r="F47">
        <f t="shared" si="1"/>
        <v>41007.54831467753</v>
      </c>
      <c r="G47" t="str">
        <f t="shared" si="6"/>
        <v>A02F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318.46153846153845</v>
      </c>
      <c r="E48">
        <f t="shared" si="0"/>
        <v>-0.66312265824079553</v>
      </c>
      <c r="F48">
        <f t="shared" si="1"/>
        <v>43805.459857423848</v>
      </c>
      <c r="G48" t="str">
        <f t="shared" si="6"/>
        <v>AB1D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325.38461538461536</v>
      </c>
      <c r="E49">
        <f t="shared" si="0"/>
        <v>-0.56806474673115592</v>
      </c>
      <c r="F49">
        <f t="shared" si="1"/>
        <v>46920.222443860213</v>
      </c>
      <c r="G49" t="str">
        <f t="shared" si="6"/>
        <v>B748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332.30769230769226</v>
      </c>
      <c r="E50">
        <f t="shared" si="0"/>
        <v>-0.46472317204376917</v>
      </c>
      <c r="F50">
        <f t="shared" si="1"/>
        <v>50306.415821641815</v>
      </c>
      <c r="G50" t="str">
        <f t="shared" si="6"/>
        <v>C482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339.23076923076917</v>
      </c>
      <c r="E51">
        <f t="shared" si="0"/>
        <v>-0.35460488704253679</v>
      </c>
      <c r="F51">
        <f t="shared" si="1"/>
        <v>53914.661666277199</v>
      </c>
      <c r="G51" t="str">
        <f t="shared" si="6"/>
        <v>D29A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346.15384615384608</v>
      </c>
      <c r="E52">
        <f t="shared" si="0"/>
        <v>-0.23931566428755952</v>
      </c>
      <c r="F52">
        <f t="shared" si="1"/>
        <v>57692.343628289535</v>
      </c>
      <c r="G52" t="str">
        <f t="shared" si="6"/>
        <v>E15C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353.07692307692298</v>
      </c>
      <c r="E53">
        <f t="shared" si="0"/>
        <v>-0.12053668025532452</v>
      </c>
      <c r="F53">
        <f t="shared" si="1"/>
        <v>61584.37459807378</v>
      </c>
      <c r="G53" t="str">
        <f t="shared" si="6"/>
        <v>F090</v>
      </c>
      <c r="H53" t="str">
        <f t="shared" si="2"/>
        <v>0110011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"/>
  <sheetViews>
    <sheetView workbookViewId="0">
      <selection activeCell="D3" sqref="D3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D2+360/234</f>
        <v>1.5384615384615385</v>
      </c>
      <c r="E3">
        <f t="shared" ref="E3:E63" si="0">SIN(RADIANS(D3))</f>
        <v>2.6847992810061089E-2</v>
      </c>
      <c r="F3">
        <f t="shared" ref="F3:F63" si="1">IF(E3&gt;=0, E3*32767, E3*32767+32767*2)</f>
        <v>879.72818040727168</v>
      </c>
      <c r="G3" t="str">
        <f t="shared" ref="G3:G63" si="2">DEC2HEX(F3, 4)</f>
        <v>036F</v>
      </c>
      <c r="H3" t="str">
        <f t="shared" ref="H3:H63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D3+360/234</f>
        <v>3.0769230769230771</v>
      </c>
      <c r="E4">
        <f t="shared" si="0"/>
        <v>5.3676629703121592E-2</v>
      </c>
      <c r="F4">
        <f t="shared" si="1"/>
        <v>1758.8221254821851</v>
      </c>
      <c r="G4" t="str">
        <f t="shared" si="2"/>
        <v>06DE</v>
      </c>
      <c r="H4" t="str">
        <f t="shared" si="3"/>
        <v>0000010</v>
      </c>
      <c r="M4" t="s">
        <v>28</v>
      </c>
      <c r="N4" s="3">
        <v>138.59100000000001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4.6153846153846159</v>
      </c>
      <c r="E5">
        <f t="shared" si="0"/>
        <v>8.0466568716725889E-2</v>
      </c>
      <c r="F5">
        <f t="shared" si="1"/>
        <v>2636.648057140957</v>
      </c>
      <c r="G5" t="str">
        <f t="shared" si="2"/>
        <v>0A4C</v>
      </c>
      <c r="H5" t="str">
        <f t="shared" si="3"/>
        <v>0000011</v>
      </c>
      <c r="M5" t="s">
        <v>29</v>
      </c>
      <c r="N5">
        <f>1/N4</f>
        <v>7.215475752393734E-3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6.1538461538461542</v>
      </c>
      <c r="E6">
        <f t="shared" si="0"/>
        <v>0.10719849578744782</v>
      </c>
      <c r="F6">
        <f t="shared" si="1"/>
        <v>3512.5731114673026</v>
      </c>
      <c r="G6" t="str">
        <f t="shared" si="2"/>
        <v>0DB8</v>
      </c>
      <c r="H6" t="str">
        <f t="shared" si="3"/>
        <v>0000100</v>
      </c>
      <c r="M6" t="s">
        <v>30</v>
      </c>
      <c r="N6">
        <f>N5*1000</f>
        <v>7.2154757523937336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7.6923076923076925</v>
      </c>
      <c r="E7">
        <f t="shared" si="0"/>
        <v>0.13385313867526161</v>
      </c>
      <c r="F7">
        <f t="shared" si="1"/>
        <v>4385.9657949722969</v>
      </c>
      <c r="G7" t="str">
        <f t="shared" si="2"/>
        <v>1121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9.2307692307692317</v>
      </c>
      <c r="E8">
        <f t="shared" si="0"/>
        <v>0.16041128085776024</v>
      </c>
      <c r="F8">
        <f t="shared" si="1"/>
        <v>5256.1964398662294</v>
      </c>
      <c r="G8" t="str">
        <f t="shared" si="2"/>
        <v>1488</v>
      </c>
      <c r="H8" t="str">
        <f t="shared" si="3"/>
        <v>0000110</v>
      </c>
      <c r="M8" s="1" t="s">
        <v>44</v>
      </c>
      <c r="N8">
        <v>234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10.76923076923077</v>
      </c>
      <c r="E9">
        <f t="shared" si="0"/>
        <v>0.18685377538420481</v>
      </c>
      <c r="F9">
        <f t="shared" si="1"/>
        <v>6122.6376580142387</v>
      </c>
      <c r="G9" t="str">
        <f t="shared" si="2"/>
        <v>17EA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12.307692307692308</v>
      </c>
      <c r="E10">
        <f t="shared" si="0"/>
        <v>0.21316155867941614</v>
      </c>
      <c r="F10">
        <f t="shared" si="1"/>
        <v>6984.6647932484284</v>
      </c>
      <c r="G10" t="str">
        <f t="shared" si="2"/>
        <v>1B48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13.846153846153847</v>
      </c>
      <c r="E11">
        <f t="shared" si="0"/>
        <v>0.23931566428755777</v>
      </c>
      <c r="F11">
        <f t="shared" si="1"/>
        <v>7841.6563717104054</v>
      </c>
      <c r="G11" t="str">
        <f t="shared" si="2"/>
        <v>1EA1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15.384615384615385</v>
      </c>
      <c r="E12">
        <f t="shared" si="0"/>
        <v>0.26529723654590076</v>
      </c>
      <c r="F12">
        <f t="shared" si="1"/>
        <v>8692.9945498995294</v>
      </c>
      <c r="G12" t="str">
        <f t="shared" si="2"/>
        <v>21F4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16.923076923076923</v>
      </c>
      <c r="E13">
        <f t="shared" si="0"/>
        <v>0.29108754417871296</v>
      </c>
      <c r="F13">
        <f t="shared" si="1"/>
        <v>9538.065560103887</v>
      </c>
      <c r="G13" t="str">
        <f t="shared" si="2"/>
        <v>2542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18.461538461538463</v>
      </c>
      <c r="E14">
        <f t="shared" si="0"/>
        <v>0.31666799380147254</v>
      </c>
      <c r="F14">
        <f t="shared" si="1"/>
        <v>10376.26015289285</v>
      </c>
      <c r="G14" t="str">
        <f t="shared" si="2"/>
        <v>2888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20.000000000000004</v>
      </c>
      <c r="E15">
        <f t="shared" si="0"/>
        <v>0.34202014332566877</v>
      </c>
      <c r="F15">
        <f t="shared" si="1"/>
        <v>11206.974036352189</v>
      </c>
      <c r="G15" t="str">
        <f t="shared" si="2"/>
        <v>2BC6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21.538461538461544</v>
      </c>
      <c r="E16">
        <f t="shared" si="0"/>
        <v>0.36712571525452764</v>
      </c>
      <c r="F16">
        <f t="shared" si="1"/>
        <v>12029.608311745107</v>
      </c>
      <c r="G16" t="str">
        <f t="shared" si="2"/>
        <v>2EFD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23.076923076923084</v>
      </c>
      <c r="E17">
        <f t="shared" si="0"/>
        <v>0.3919666098600752</v>
      </c>
      <c r="F17">
        <f t="shared" si="1"/>
        <v>12843.569905285083</v>
      </c>
      <c r="G17" t="str">
        <f t="shared" si="2"/>
        <v>322B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24.615384615384624</v>
      </c>
      <c r="E18">
        <f t="shared" si="0"/>
        <v>0.41652491823203991</v>
      </c>
      <c r="F18">
        <f t="shared" si="1"/>
        <v>13648.271995709252</v>
      </c>
      <c r="G18" t="str">
        <f t="shared" si="2"/>
        <v>3550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26.153846153846164</v>
      </c>
      <c r="E19">
        <f t="shared" si="0"/>
        <v>0.44078293518918593</v>
      </c>
      <c r="F19">
        <f t="shared" si="1"/>
        <v>14443.134437344055</v>
      </c>
      <c r="G19" t="str">
        <f t="shared" si="2"/>
        <v>386B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27.692307692307704</v>
      </c>
      <c r="E20">
        <f t="shared" si="0"/>
        <v>0.46472317204376873</v>
      </c>
      <c r="F20">
        <f t="shared" si="1"/>
        <v>15227.584178358169</v>
      </c>
      <c r="G20" t="str">
        <f t="shared" si="2"/>
        <v>3B7B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29.230769230769244</v>
      </c>
      <c r="E21">
        <f t="shared" si="0"/>
        <v>0.48832836920991124</v>
      </c>
      <c r="F21">
        <f t="shared" si="1"/>
        <v>16001.055673901161</v>
      </c>
      <c r="G21" t="str">
        <f t="shared" si="2"/>
        <v>3E81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30.769230769230784</v>
      </c>
      <c r="E22">
        <f t="shared" si="0"/>
        <v>0.51158150864681018</v>
      </c>
      <c r="F22">
        <f t="shared" si="1"/>
        <v>16762.991293830029</v>
      </c>
      <c r="G22" t="str">
        <f t="shared" si="2"/>
        <v>417A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32.307692307692321</v>
      </c>
      <c r="E23">
        <f t="shared" si="0"/>
        <v>0.53446582612780125</v>
      </c>
      <c r="F23">
        <f t="shared" si="1"/>
        <v>17512.841724729664</v>
      </c>
      <c r="G23" t="str">
        <f t="shared" si="2"/>
        <v>4468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33.846153846153861</v>
      </c>
      <c r="E24">
        <f t="shared" si="0"/>
        <v>0.5569648233264396</v>
      </c>
      <c r="F24">
        <f t="shared" si="1"/>
        <v>18250.066365937448</v>
      </c>
      <c r="G24" t="str">
        <f t="shared" si="2"/>
        <v>474A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35.384615384615401</v>
      </c>
      <c r="E25">
        <f t="shared" si="0"/>
        <v>0.5790622797108792</v>
      </c>
      <c r="F25">
        <f t="shared" si="1"/>
        <v>18974.133719286379</v>
      </c>
      <c r="G25" t="str">
        <f t="shared" si="2"/>
        <v>4A1E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36.923076923076941</v>
      </c>
      <c r="E26">
        <f t="shared" si="0"/>
        <v>0.60074226423797916</v>
      </c>
      <c r="F26">
        <f t="shared" si="1"/>
        <v>19684.521772285862</v>
      </c>
      <c r="G26" t="str">
        <f t="shared" si="2"/>
        <v>4CE4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38.461538461538481</v>
      </c>
      <c r="E27">
        <f t="shared" si="0"/>
        <v>0.62198914683870432</v>
      </c>
      <c r="F27">
        <f t="shared" si="1"/>
        <v>20380.718374463824</v>
      </c>
      <c r="G27" t="str">
        <f t="shared" si="2"/>
        <v>4F9C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40.000000000000021</v>
      </c>
      <c r="E28">
        <f t="shared" si="0"/>
        <v>0.64278760968653958</v>
      </c>
      <c r="F28">
        <f t="shared" si="1"/>
        <v>21062.221606598843</v>
      </c>
      <c r="G28" t="str">
        <f t="shared" si="2"/>
        <v>5246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41.538461538461561</v>
      </c>
      <c r="E29">
        <f t="shared" si="0"/>
        <v>0.66312265824079542</v>
      </c>
      <c r="F29">
        <f t="shared" si="1"/>
        <v>21728.540142576145</v>
      </c>
      <c r="G29" t="str">
        <f t="shared" si="2"/>
        <v>54E0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43.076923076923102</v>
      </c>
      <c r="E30">
        <f t="shared" si="0"/>
        <v>0.68297963205684198</v>
      </c>
      <c r="F30">
        <f t="shared" si="1"/>
        <v>22379.193603606542</v>
      </c>
      <c r="G30" t="str">
        <f t="shared" si="2"/>
        <v>576B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44.615384615384642</v>
      </c>
      <c r="E31">
        <f t="shared" si="0"/>
        <v>0.70234421535547775</v>
      </c>
      <c r="F31">
        <f t="shared" si="1"/>
        <v>23013.71290455294</v>
      </c>
      <c r="G31" t="str">
        <f t="shared" si="2"/>
        <v>59E5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46.153846153846182</v>
      </c>
      <c r="E32">
        <f t="shared" si="0"/>
        <v>0.72120244734381478</v>
      </c>
      <c r="F32">
        <f t="shared" si="1"/>
        <v>23631.640592114778</v>
      </c>
      <c r="G32" t="str">
        <f t="shared" si="2"/>
        <v>5C4F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47.692307692307722</v>
      </c>
      <c r="E33">
        <f t="shared" si="0"/>
        <v>0.73954073228023764</v>
      </c>
      <c r="F33">
        <f t="shared" si="1"/>
        <v>24232.531174626547</v>
      </c>
      <c r="G33" t="str">
        <f t="shared" si="2"/>
        <v>5EA8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49.230769230769262</v>
      </c>
      <c r="E34">
        <f t="shared" si="0"/>
        <v>0.75734584927618021</v>
      </c>
      <c r="F34">
        <f t="shared" si="1"/>
        <v>24815.951443232596</v>
      </c>
      <c r="G34" t="str">
        <f t="shared" si="2"/>
        <v>60EF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50.769230769230802</v>
      </c>
      <c r="E35">
        <f t="shared" si="0"/>
        <v>0.77460496182765493</v>
      </c>
      <c r="F35">
        <f t="shared" si="1"/>
        <v>25381.480784206768</v>
      </c>
      <c r="G35" t="str">
        <f t="shared" si="2"/>
        <v>6325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52.307692307692342</v>
      </c>
      <c r="E36">
        <f t="shared" si="0"/>
        <v>0.79130562706966223</v>
      </c>
      <c r="F36">
        <f t="shared" si="1"/>
        <v>25928.711482191622</v>
      </c>
      <c r="G36" t="str">
        <f t="shared" si="2"/>
        <v>6548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53.846153846153882</v>
      </c>
      <c r="E37">
        <f t="shared" si="0"/>
        <v>0.8074358047468071</v>
      </c>
      <c r="F37">
        <f t="shared" si="1"/>
        <v>26457.24901413863</v>
      </c>
      <c r="G37" t="str">
        <f t="shared" si="2"/>
        <v>6759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55.384615384615422</v>
      </c>
      <c r="E38">
        <f t="shared" si="0"/>
        <v>0.8229838658936568</v>
      </c>
      <c r="F38">
        <f t="shared" si="1"/>
        <v>26966.712333737451</v>
      </c>
      <c r="G38" t="str">
        <f t="shared" si="2"/>
        <v>6956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56.923076923076962</v>
      </c>
      <c r="E39">
        <f t="shared" si="0"/>
        <v>0.83793860121858155</v>
      </c>
      <c r="F39">
        <f t="shared" si="1"/>
        <v>27456.73414612926</v>
      </c>
      <c r="G39" t="str">
        <f t="shared" si="2"/>
        <v>6B40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58.461538461538503</v>
      </c>
      <c r="E40">
        <f t="shared" si="0"/>
        <v>0.8522892291850338</v>
      </c>
      <c r="F40">
        <f t="shared" si="1"/>
        <v>27926.961172706004</v>
      </c>
      <c r="G40" t="str">
        <f t="shared" si="2"/>
        <v>6D16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60.000000000000043</v>
      </c>
      <c r="E41">
        <f t="shared" si="0"/>
        <v>0.86602540378443904</v>
      </c>
      <c r="F41">
        <f t="shared" si="1"/>
        <v>28377.054405804713</v>
      </c>
      <c r="G41" t="str">
        <f t="shared" si="2"/>
        <v>6ED9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61.538461538461583</v>
      </c>
      <c r="E42">
        <f t="shared" si="0"/>
        <v>0.87913722199509492</v>
      </c>
      <c r="F42">
        <f t="shared" si="1"/>
        <v>28806.689353113274</v>
      </c>
      <c r="G42" t="str">
        <f t="shared" si="2"/>
        <v>7086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63.076923076923123</v>
      </c>
      <c r="E43">
        <f t="shared" si="0"/>
        <v>0.89161523092170314</v>
      </c>
      <c r="F43">
        <f t="shared" si="1"/>
        <v>29215.556271611447</v>
      </c>
      <c r="G43" t="str">
        <f t="shared" si="2"/>
        <v>721F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64.615384615384656</v>
      </c>
      <c r="E44">
        <f t="shared" si="0"/>
        <v>0.90345043461038255</v>
      </c>
      <c r="F44">
        <f t="shared" si="1"/>
        <v>29603.360390878406</v>
      </c>
      <c r="G44" t="str">
        <f t="shared" si="2"/>
        <v>73A3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66.153846153846189</v>
      </c>
      <c r="E45">
        <f t="shared" si="0"/>
        <v>0.91463430053425476</v>
      </c>
      <c r="F45">
        <f t="shared" si="1"/>
        <v>29969.822125605926</v>
      </c>
      <c r="G45" t="str">
        <f t="shared" si="2"/>
        <v>7511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67.692307692307722</v>
      </c>
      <c r="E46">
        <f t="shared" si="0"/>
        <v>0.92515876574492373</v>
      </c>
      <c r="F46">
        <f t="shared" si="1"/>
        <v>30314.677277163915</v>
      </c>
      <c r="G46" t="str">
        <f t="shared" si="2"/>
        <v>766A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69.230769230769255</v>
      </c>
      <c r="E47">
        <f t="shared" si="0"/>
        <v>0.93501624268541494</v>
      </c>
      <c r="F47">
        <f t="shared" si="1"/>
        <v>30637.677224072992</v>
      </c>
      <c r="G47" t="str">
        <f t="shared" si="2"/>
        <v>77AD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70.769230769230788</v>
      </c>
      <c r="E48">
        <f t="shared" si="0"/>
        <v>0.94419962466038465</v>
      </c>
      <c r="F48">
        <f t="shared" si="1"/>
        <v>30938.589101246824</v>
      </c>
      <c r="G48" t="str">
        <f t="shared" si="2"/>
        <v>78DA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72.307692307692321</v>
      </c>
      <c r="E49">
        <f t="shared" si="0"/>
        <v>0.95270229095965353</v>
      </c>
      <c r="F49">
        <f t="shared" si="1"/>
        <v>31217.195967874966</v>
      </c>
      <c r="G49" t="str">
        <f t="shared" si="2"/>
        <v>79F1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73.846153846153854</v>
      </c>
      <c r="E50">
        <f t="shared" si="0"/>
        <v>0.96051811163137235</v>
      </c>
      <c r="F50">
        <f t="shared" si="1"/>
        <v>31473.296963825178</v>
      </c>
      <c r="G50" t="str">
        <f t="shared" si="2"/>
        <v>7AF1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75.384615384615387</v>
      </c>
      <c r="E51">
        <f t="shared" si="0"/>
        <v>0.96764145190137818</v>
      </c>
      <c r="F51">
        <f t="shared" si="1"/>
        <v>31706.707454452458</v>
      </c>
      <c r="G51" t="str">
        <f t="shared" si="2"/>
        <v>7BDA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76.92307692307692</v>
      </c>
      <c r="E52">
        <f t="shared" si="0"/>
        <v>0.97406717623555461</v>
      </c>
      <c r="F52">
        <f t="shared" si="1"/>
        <v>31917.25916371042</v>
      </c>
      <c r="G52" t="str">
        <f t="shared" si="2"/>
        <v>7CAD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78.461538461538453</v>
      </c>
      <c r="E53">
        <f t="shared" si="0"/>
        <v>0.97979065204226767</v>
      </c>
      <c r="F53">
        <f t="shared" si="1"/>
        <v>32104.800295468984</v>
      </c>
      <c r="G53" t="str">
        <f t="shared" si="2"/>
        <v>7D68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79.999999999999986</v>
      </c>
      <c r="E54">
        <f t="shared" si="0"/>
        <v>0.98480775301220802</v>
      </c>
      <c r="F54">
        <f t="shared" si="1"/>
        <v>32269.195642951021</v>
      </c>
      <c r="G54" t="str">
        <f t="shared" si="2"/>
        <v>7E0D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81.538461538461519</v>
      </c>
      <c r="E55">
        <f t="shared" si="0"/>
        <v>0.98911486209323152</v>
      </c>
      <c r="F55">
        <f t="shared" si="1"/>
        <v>32410.326686208919</v>
      </c>
      <c r="G55" t="str">
        <f t="shared" si="2"/>
        <v>7E9A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83.076923076923052</v>
      </c>
      <c r="E56">
        <f t="shared" si="0"/>
        <v>0.99270887409805397</v>
      </c>
      <c r="F56">
        <f t="shared" si="1"/>
        <v>32528.091677570934</v>
      </c>
      <c r="G56" t="str">
        <f t="shared" si="2"/>
        <v>7F10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84.615384615384585</v>
      </c>
      <c r="E57">
        <f t="shared" si="0"/>
        <v>0.99558719794291861</v>
      </c>
      <c r="F57">
        <f t="shared" si="1"/>
        <v>32622.405714995613</v>
      </c>
      <c r="G57" t="str">
        <f t="shared" si="2"/>
        <v>7F6E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86.153846153846118</v>
      </c>
      <c r="E58">
        <f t="shared" si="0"/>
        <v>0.99774775851562514</v>
      </c>
      <c r="F58">
        <f t="shared" si="1"/>
        <v>32693.200803281488</v>
      </c>
      <c r="G58" t="str">
        <f t="shared" si="2"/>
        <v>7FB5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87.692307692307651</v>
      </c>
      <c r="E59">
        <f t="shared" si="0"/>
        <v>0.99918899817156959</v>
      </c>
      <c r="F59">
        <f t="shared" si="1"/>
        <v>32740.42590308782</v>
      </c>
      <c r="G59" t="str">
        <f t="shared" si="2"/>
        <v>7FE4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89.230769230769184</v>
      </c>
      <c r="E60">
        <f t="shared" si="0"/>
        <v>0.99990987785672103</v>
      </c>
      <c r="F60">
        <f t="shared" si="1"/>
        <v>32764.046967731178</v>
      </c>
      <c r="G60" t="str">
        <f t="shared" si="2"/>
        <v>7FFC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90.769230769230717</v>
      </c>
      <c r="E61">
        <f t="shared" si="0"/>
        <v>0.99990987785672103</v>
      </c>
      <c r="F61">
        <f t="shared" si="1"/>
        <v>32764.046967731178</v>
      </c>
      <c r="G61" t="str">
        <f t="shared" si="2"/>
        <v>7FFC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92.30769230769225</v>
      </c>
      <c r="E62">
        <f t="shared" si="0"/>
        <v>0.9991889981715697</v>
      </c>
      <c r="F62">
        <f t="shared" si="1"/>
        <v>32740.425903087824</v>
      </c>
      <c r="G62" t="str">
        <f t="shared" si="2"/>
        <v>7FE4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93.846153846153783</v>
      </c>
      <c r="E63">
        <f t="shared" si="0"/>
        <v>0.99774775851562525</v>
      </c>
      <c r="F63">
        <f t="shared" si="1"/>
        <v>32693.200803281492</v>
      </c>
      <c r="G63" t="str">
        <f t="shared" si="2"/>
        <v>7FB5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95.384615384615316</v>
      </c>
      <c r="E64">
        <f t="shared" ref="E64:E127" si="7">SIN(RADIANS(D64))</f>
        <v>0.99558719794291883</v>
      </c>
      <c r="F64">
        <f t="shared" ref="F64:F127" si="8">IF(E64&gt;=0, E64*32767, E64*32767+32767*2)</f>
        <v>32622.405714995621</v>
      </c>
      <c r="G64" t="str">
        <f t="shared" ref="G64:G127" si="9">DEC2HEX(F64, 4)</f>
        <v>7F6E</v>
      </c>
      <c r="H64" t="str">
        <f t="shared" ref="H64:H127" si="10">DEC2BIN(A64, 7)</f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96.923076923076849</v>
      </c>
      <c r="E65">
        <f t="shared" si="7"/>
        <v>0.99270887409805419</v>
      </c>
      <c r="F65">
        <f t="shared" si="8"/>
        <v>32528.091677570941</v>
      </c>
      <c r="G65" t="str">
        <f t="shared" si="9"/>
        <v>7F10</v>
      </c>
      <c r="H65" t="str">
        <f t="shared" si="10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98.461538461538382</v>
      </c>
      <c r="E66">
        <f t="shared" si="7"/>
        <v>0.98911486209323185</v>
      </c>
      <c r="F66">
        <f t="shared" si="8"/>
        <v>32410.326686208929</v>
      </c>
      <c r="G66" t="str">
        <f t="shared" si="9"/>
        <v>7E9A</v>
      </c>
      <c r="H66" t="str">
        <f t="shared" si="10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99.999999999999915</v>
      </c>
      <c r="E67">
        <f t="shared" si="7"/>
        <v>0.98480775301220835</v>
      </c>
      <c r="F67">
        <f t="shared" si="8"/>
        <v>32269.195642951032</v>
      </c>
      <c r="G67" t="str">
        <f t="shared" si="9"/>
        <v>7E0D</v>
      </c>
      <c r="H67" t="str">
        <f t="shared" si="10"/>
        <v>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D67+360/234</f>
        <v>101.53846153846145</v>
      </c>
      <c r="E68">
        <f t="shared" si="7"/>
        <v>0.97979065204226801</v>
      </c>
      <c r="F68">
        <f t="shared" si="8"/>
        <v>32104.800295468995</v>
      </c>
      <c r="G68" t="str">
        <f t="shared" si="9"/>
        <v>7D68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103.07692307692298</v>
      </c>
      <c r="E69">
        <f t="shared" si="7"/>
        <v>0.97406717623555505</v>
      </c>
      <c r="F69">
        <f t="shared" si="8"/>
        <v>31917.259163710434</v>
      </c>
      <c r="G69" t="str">
        <f t="shared" si="9"/>
        <v>7CAD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104.61538461538451</v>
      </c>
      <c r="E70">
        <f t="shared" si="7"/>
        <v>0.96764145190137862</v>
      </c>
      <c r="F70">
        <f t="shared" si="8"/>
        <v>31706.707454452473</v>
      </c>
      <c r="G70" t="str">
        <f t="shared" si="9"/>
        <v>7BDA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106.15384615384605</v>
      </c>
      <c r="E71">
        <f t="shared" si="7"/>
        <v>0.9605181116313728</v>
      </c>
      <c r="F71">
        <f t="shared" si="8"/>
        <v>31473.296963825193</v>
      </c>
      <c r="G71" t="str">
        <f t="shared" si="9"/>
        <v>7AF1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107.69230769230758</v>
      </c>
      <c r="E72">
        <f t="shared" si="7"/>
        <v>0.95270229095965409</v>
      </c>
      <c r="F72">
        <f t="shared" si="8"/>
        <v>31217.195967874984</v>
      </c>
      <c r="G72" t="str">
        <f t="shared" si="9"/>
        <v>79F1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109.23076923076911</v>
      </c>
      <c r="E73">
        <f t="shared" si="7"/>
        <v>0.94419962466038532</v>
      </c>
      <c r="F73">
        <f t="shared" si="8"/>
        <v>30938.589101246846</v>
      </c>
      <c r="G73" t="str">
        <f t="shared" si="9"/>
        <v>78DA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110.76923076923065</v>
      </c>
      <c r="E74">
        <f t="shared" si="7"/>
        <v>0.93501624268541561</v>
      </c>
      <c r="F74">
        <f t="shared" si="8"/>
        <v>30637.677224073013</v>
      </c>
      <c r="G74" t="str">
        <f t="shared" si="9"/>
        <v>77AD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112.30769230769218</v>
      </c>
      <c r="E75">
        <f t="shared" si="7"/>
        <v>0.92515876574492439</v>
      </c>
      <c r="F75">
        <f t="shared" si="8"/>
        <v>30314.677277163937</v>
      </c>
      <c r="G75" t="str">
        <f t="shared" si="9"/>
        <v>766A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113.84615384615371</v>
      </c>
      <c r="E76">
        <f t="shared" si="7"/>
        <v>0.91463430053425554</v>
      </c>
      <c r="F76">
        <f t="shared" si="8"/>
        <v>29969.822125605951</v>
      </c>
      <c r="G76" t="str">
        <f t="shared" si="9"/>
        <v>7511</v>
      </c>
      <c r="H76" t="str">
        <f t="shared" si="10"/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115.38461538461524</v>
      </c>
      <c r="E77">
        <f t="shared" si="7"/>
        <v>0.90345043461038332</v>
      </c>
      <c r="F77">
        <f t="shared" si="8"/>
        <v>29603.360390878432</v>
      </c>
      <c r="G77" t="str">
        <f t="shared" si="9"/>
        <v>73A3</v>
      </c>
      <c r="H77" t="str">
        <f t="shared" si="10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116.92307692307678</v>
      </c>
      <c r="E78">
        <f t="shared" si="7"/>
        <v>0.89161523092170392</v>
      </c>
      <c r="F78">
        <f t="shared" si="8"/>
        <v>29215.556271611473</v>
      </c>
      <c r="G78" t="str">
        <f t="shared" si="9"/>
        <v>721F</v>
      </c>
      <c r="H78" t="str">
        <f t="shared" si="10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118.46153846153831</v>
      </c>
      <c r="E79">
        <f t="shared" si="7"/>
        <v>0.87913722199509592</v>
      </c>
      <c r="F79">
        <f t="shared" si="8"/>
        <v>28806.689353113306</v>
      </c>
      <c r="G79" t="str">
        <f t="shared" si="9"/>
        <v>7086</v>
      </c>
      <c r="H79" t="str">
        <f t="shared" si="10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119.99999999999984</v>
      </c>
      <c r="E80">
        <f t="shared" si="7"/>
        <v>0.86602540378444004</v>
      </c>
      <c r="F80">
        <f t="shared" si="8"/>
        <v>28377.054405804745</v>
      </c>
      <c r="G80" t="str">
        <f t="shared" si="9"/>
        <v>6ED9</v>
      </c>
      <c r="H80" t="str">
        <f t="shared" si="10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121.53846153846138</v>
      </c>
      <c r="E81">
        <f t="shared" si="7"/>
        <v>0.85228922918503491</v>
      </c>
      <c r="F81">
        <f t="shared" si="8"/>
        <v>27926.96117270604</v>
      </c>
      <c r="G81" t="str">
        <f t="shared" si="9"/>
        <v>6D16</v>
      </c>
      <c r="H81" t="str">
        <f t="shared" si="10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123.07692307692291</v>
      </c>
      <c r="E82">
        <f t="shared" si="7"/>
        <v>0.83793860121858288</v>
      </c>
      <c r="F82">
        <f t="shared" si="8"/>
        <v>27456.734146129304</v>
      </c>
      <c r="G82" t="str">
        <f t="shared" si="9"/>
        <v>6B40</v>
      </c>
      <c r="H82" t="str">
        <f t="shared" si="10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124.61538461538444</v>
      </c>
      <c r="E83">
        <f t="shared" si="7"/>
        <v>0.82298386589365824</v>
      </c>
      <c r="F83">
        <f t="shared" si="8"/>
        <v>26966.712333737498</v>
      </c>
      <c r="G83" t="str">
        <f t="shared" si="9"/>
        <v>6956</v>
      </c>
      <c r="H83" t="str">
        <f t="shared" si="10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126.15384615384598</v>
      </c>
      <c r="E84">
        <f t="shared" si="7"/>
        <v>0.80743580474680854</v>
      </c>
      <c r="F84">
        <f t="shared" si="8"/>
        <v>26457.249014138677</v>
      </c>
      <c r="G84" t="str">
        <f t="shared" si="9"/>
        <v>6759</v>
      </c>
      <c r="H84" t="str">
        <f t="shared" si="10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127.69230769230751</v>
      </c>
      <c r="E85">
        <f t="shared" si="7"/>
        <v>0.79130562706966401</v>
      </c>
      <c r="F85">
        <f t="shared" si="8"/>
        <v>25928.71148219168</v>
      </c>
      <c r="G85" t="str">
        <f t="shared" si="9"/>
        <v>6548</v>
      </c>
      <c r="H85" t="str">
        <f t="shared" si="10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129.23076923076906</v>
      </c>
      <c r="E86">
        <f t="shared" si="7"/>
        <v>0.77460496182765659</v>
      </c>
      <c r="F86">
        <f t="shared" si="8"/>
        <v>25381.480784206822</v>
      </c>
      <c r="G86" t="str">
        <f t="shared" si="9"/>
        <v>6325</v>
      </c>
      <c r="H86" t="str">
        <f t="shared" si="10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130.7692307692306</v>
      </c>
      <c r="E87">
        <f t="shared" si="7"/>
        <v>0.75734584927618176</v>
      </c>
      <c r="F87">
        <f t="shared" si="8"/>
        <v>24815.951443232647</v>
      </c>
      <c r="G87" t="str">
        <f t="shared" si="9"/>
        <v>60EF</v>
      </c>
      <c r="H87" t="str">
        <f t="shared" si="10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132.30769230769215</v>
      </c>
      <c r="E88">
        <f t="shared" si="7"/>
        <v>0.7395407322802392</v>
      </c>
      <c r="F88">
        <f t="shared" si="8"/>
        <v>24232.531174626598</v>
      </c>
      <c r="G88" t="str">
        <f t="shared" si="9"/>
        <v>5EA8</v>
      </c>
      <c r="H88" t="str">
        <f t="shared" si="10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133.8461538461537</v>
      </c>
      <c r="E89">
        <f t="shared" si="7"/>
        <v>0.72120244734381633</v>
      </c>
      <c r="F89">
        <f t="shared" si="8"/>
        <v>23631.640592114829</v>
      </c>
      <c r="G89" t="str">
        <f t="shared" si="9"/>
        <v>5C4F</v>
      </c>
      <c r="H89" t="str">
        <f t="shared" si="10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135.38461538461524</v>
      </c>
      <c r="E90">
        <f t="shared" si="7"/>
        <v>0.7023442153554792</v>
      </c>
      <c r="F90">
        <f t="shared" si="8"/>
        <v>23013.712904552987</v>
      </c>
      <c r="G90" t="str">
        <f t="shared" si="9"/>
        <v>59E5</v>
      </c>
      <c r="H90" t="str">
        <f t="shared" si="10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136.92307692307679</v>
      </c>
      <c r="E91">
        <f t="shared" si="7"/>
        <v>0.68297963205684331</v>
      </c>
      <c r="F91">
        <f t="shared" si="8"/>
        <v>22379.193603606585</v>
      </c>
      <c r="G91" t="str">
        <f t="shared" si="9"/>
        <v>576B</v>
      </c>
      <c r="H91" t="str">
        <f t="shared" si="10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138.46153846153834</v>
      </c>
      <c r="E92">
        <f t="shared" si="7"/>
        <v>0.66312265824079686</v>
      </c>
      <c r="F92">
        <f t="shared" si="8"/>
        <v>21728.540142576192</v>
      </c>
      <c r="G92" t="str">
        <f t="shared" si="9"/>
        <v>54E0</v>
      </c>
      <c r="H92" t="str">
        <f t="shared" si="10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139.99999999999989</v>
      </c>
      <c r="E93">
        <f t="shared" si="7"/>
        <v>0.64278760968654081</v>
      </c>
      <c r="F93">
        <f t="shared" si="8"/>
        <v>21062.221606598883</v>
      </c>
      <c r="G93" t="str">
        <f t="shared" si="9"/>
        <v>5246</v>
      </c>
      <c r="H93" t="str">
        <f t="shared" si="10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141.53846153846143</v>
      </c>
      <c r="E94">
        <f t="shared" si="7"/>
        <v>0.62198914683870543</v>
      </c>
      <c r="F94">
        <f t="shared" si="8"/>
        <v>20380.718374463861</v>
      </c>
      <c r="G94" t="str">
        <f t="shared" si="9"/>
        <v>4F9C</v>
      </c>
      <c r="H94" t="str">
        <f t="shared" si="10"/>
        <v>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143.07692307692298</v>
      </c>
      <c r="E95">
        <f t="shared" si="7"/>
        <v>0.60074226423798016</v>
      </c>
      <c r="F95">
        <f t="shared" si="8"/>
        <v>19684.521772285894</v>
      </c>
      <c r="G95" t="str">
        <f t="shared" si="9"/>
        <v>4CE4</v>
      </c>
      <c r="H95" t="str">
        <f t="shared" si="10"/>
        <v>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144.61538461538453</v>
      </c>
      <c r="E96">
        <f t="shared" si="7"/>
        <v>0.57906227971088009</v>
      </c>
      <c r="F96">
        <f t="shared" si="8"/>
        <v>18974.133719286408</v>
      </c>
      <c r="G96" t="str">
        <f t="shared" si="9"/>
        <v>4A1E</v>
      </c>
      <c r="H96" t="str">
        <f t="shared" si="10"/>
        <v>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146.15384615384608</v>
      </c>
      <c r="E97">
        <f t="shared" si="7"/>
        <v>0.55696482332644048</v>
      </c>
      <c r="F97">
        <f t="shared" si="8"/>
        <v>18250.066365937477</v>
      </c>
      <c r="G97" t="str">
        <f t="shared" si="9"/>
        <v>474A</v>
      </c>
      <c r="H97" t="str">
        <f t="shared" si="10"/>
        <v>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147.69230769230762</v>
      </c>
      <c r="E98">
        <f t="shared" si="7"/>
        <v>0.53446582612780202</v>
      </c>
      <c r="F98">
        <f t="shared" si="8"/>
        <v>17512.841724729689</v>
      </c>
      <c r="G98" t="str">
        <f t="shared" si="9"/>
        <v>4468</v>
      </c>
      <c r="H98" t="str">
        <f t="shared" si="10"/>
        <v>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149.23076923076917</v>
      </c>
      <c r="E99">
        <f t="shared" si="7"/>
        <v>0.51158150864681073</v>
      </c>
      <c r="F99">
        <f t="shared" si="8"/>
        <v>16762.991293830048</v>
      </c>
      <c r="G99" t="str">
        <f t="shared" si="9"/>
        <v>417A</v>
      </c>
      <c r="H99" t="str">
        <f t="shared" si="10"/>
        <v>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150.76923076923072</v>
      </c>
      <c r="E100">
        <f t="shared" si="7"/>
        <v>0.48832836920991174</v>
      </c>
      <c r="F100">
        <f t="shared" si="8"/>
        <v>16001.055673901177</v>
      </c>
      <c r="G100" t="str">
        <f t="shared" si="9"/>
        <v>3E81</v>
      </c>
      <c r="H100" t="str">
        <f t="shared" si="10"/>
        <v>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152.30769230769226</v>
      </c>
      <c r="E101">
        <f t="shared" si="7"/>
        <v>0.46472317204376945</v>
      </c>
      <c r="F101">
        <f t="shared" si="8"/>
        <v>15227.584178358193</v>
      </c>
      <c r="G101" t="str">
        <f t="shared" si="9"/>
        <v>3B7B</v>
      </c>
      <c r="H101" t="str">
        <f t="shared" si="10"/>
        <v>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153.84615384615381</v>
      </c>
      <c r="E102">
        <f t="shared" si="7"/>
        <v>0.44078293518918654</v>
      </c>
      <c r="F102">
        <f t="shared" si="8"/>
        <v>14443.134437344075</v>
      </c>
      <c r="G102" t="str">
        <f t="shared" si="9"/>
        <v>386B</v>
      </c>
      <c r="H102" t="str">
        <f t="shared" si="10"/>
        <v>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155.38461538461536</v>
      </c>
      <c r="E103">
        <f t="shared" si="7"/>
        <v>0.41652491823204041</v>
      </c>
      <c r="F103">
        <f t="shared" si="8"/>
        <v>13648.271995709269</v>
      </c>
      <c r="G103" t="str">
        <f t="shared" si="9"/>
        <v>3550</v>
      </c>
      <c r="H103" t="str">
        <f t="shared" si="10"/>
        <v>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156.92307692307691</v>
      </c>
      <c r="E104">
        <f t="shared" si="7"/>
        <v>0.39196660986007553</v>
      </c>
      <c r="F104">
        <f t="shared" si="8"/>
        <v>12843.569905285094</v>
      </c>
      <c r="G104" t="str">
        <f t="shared" si="9"/>
        <v>322B</v>
      </c>
      <c r="H104" t="str">
        <f t="shared" si="10"/>
        <v>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158.46153846153845</v>
      </c>
      <c r="E105">
        <f t="shared" si="7"/>
        <v>0.36712571525452786</v>
      </c>
      <c r="F105">
        <f t="shared" si="8"/>
        <v>12029.608311745114</v>
      </c>
      <c r="G105" t="str">
        <f t="shared" si="9"/>
        <v>2EFD</v>
      </c>
      <c r="H105" t="str">
        <f t="shared" si="10"/>
        <v>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160</v>
      </c>
      <c r="E106">
        <f t="shared" si="7"/>
        <v>0.34202014332566888</v>
      </c>
      <c r="F106">
        <f t="shared" si="8"/>
        <v>11206.974036352192</v>
      </c>
      <c r="G106" t="str">
        <f t="shared" si="9"/>
        <v>2BC6</v>
      </c>
      <c r="H106" t="str">
        <f t="shared" si="10"/>
        <v>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161.53846153846155</v>
      </c>
      <c r="E107">
        <f t="shared" si="7"/>
        <v>0.31666799380147248</v>
      </c>
      <c r="F107">
        <f t="shared" si="8"/>
        <v>10376.260152892848</v>
      </c>
      <c r="G107" t="str">
        <f t="shared" si="9"/>
        <v>2888</v>
      </c>
      <c r="H107" t="str">
        <f t="shared" si="10"/>
        <v>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163.07692307692309</v>
      </c>
      <c r="E108">
        <f t="shared" si="7"/>
        <v>0.2910875441787128</v>
      </c>
      <c r="F108">
        <f t="shared" si="8"/>
        <v>9538.0655601038816</v>
      </c>
      <c r="G108" t="str">
        <f t="shared" si="9"/>
        <v>2542</v>
      </c>
      <c r="H108" t="str">
        <f t="shared" si="10"/>
        <v>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164.61538461538464</v>
      </c>
      <c r="E109">
        <f t="shared" si="7"/>
        <v>0.26529723654590037</v>
      </c>
      <c r="F109">
        <f t="shared" si="8"/>
        <v>8692.9945498995166</v>
      </c>
      <c r="G109" t="str">
        <f t="shared" si="9"/>
        <v>21F4</v>
      </c>
      <c r="H109" t="str">
        <f t="shared" si="10"/>
        <v>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166.15384615384619</v>
      </c>
      <c r="E110">
        <f t="shared" si="7"/>
        <v>0.23931566428755724</v>
      </c>
      <c r="F110">
        <f t="shared" si="8"/>
        <v>7841.6563717103882</v>
      </c>
      <c r="G110" t="str">
        <f t="shared" si="9"/>
        <v>1EA1</v>
      </c>
      <c r="H110" t="str">
        <f t="shared" si="10"/>
        <v>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167.69230769230774</v>
      </c>
      <c r="E111">
        <f t="shared" si="7"/>
        <v>0.21316155867941544</v>
      </c>
      <c r="F111">
        <f t="shared" si="8"/>
        <v>6984.6647932484057</v>
      </c>
      <c r="G111" t="str">
        <f t="shared" si="9"/>
        <v>1B48</v>
      </c>
      <c r="H111" t="str">
        <f t="shared" si="10"/>
        <v>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169.23076923076928</v>
      </c>
      <c r="E112">
        <f t="shared" si="7"/>
        <v>0.18685377538420392</v>
      </c>
      <c r="F112">
        <f t="shared" si="8"/>
        <v>6122.6376580142096</v>
      </c>
      <c r="G112" t="str">
        <f t="shared" si="9"/>
        <v>17EA</v>
      </c>
      <c r="H112" t="str">
        <f t="shared" si="10"/>
        <v>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170.76923076923083</v>
      </c>
      <c r="E113">
        <f t="shared" si="7"/>
        <v>0.16041128085775919</v>
      </c>
      <c r="F113">
        <f t="shared" si="8"/>
        <v>5256.1964398661949</v>
      </c>
      <c r="G113" t="str">
        <f t="shared" si="9"/>
        <v>1488</v>
      </c>
      <c r="H113" t="str">
        <f t="shared" si="10"/>
        <v>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172.30769230769238</v>
      </c>
      <c r="E114">
        <f t="shared" si="7"/>
        <v>0.13385313867526039</v>
      </c>
      <c r="F114">
        <f t="shared" si="8"/>
        <v>4385.9657949722568</v>
      </c>
      <c r="G114" t="str">
        <f t="shared" si="9"/>
        <v>1121</v>
      </c>
      <c r="H114" t="str">
        <f t="shared" si="10"/>
        <v>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173.84615384615392</v>
      </c>
      <c r="E115">
        <f t="shared" si="7"/>
        <v>0.10719849578744642</v>
      </c>
      <c r="F115">
        <f t="shared" si="8"/>
        <v>3512.5731114672567</v>
      </c>
      <c r="G115" t="str">
        <f t="shared" si="9"/>
        <v>0DB8</v>
      </c>
      <c r="H115" t="str">
        <f t="shared" si="10"/>
        <v>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175.38461538461547</v>
      </c>
      <c r="E116">
        <f t="shared" si="7"/>
        <v>8.0466568716724307E-2</v>
      </c>
      <c r="F116">
        <f t="shared" si="8"/>
        <v>2636.6480571409052</v>
      </c>
      <c r="G116" t="str">
        <f t="shared" si="9"/>
        <v>0A4C</v>
      </c>
      <c r="H116" t="str">
        <f t="shared" si="10"/>
        <v>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176.92307692307702</v>
      </c>
      <c r="E117">
        <f t="shared" si="7"/>
        <v>5.3676629703119844E-2</v>
      </c>
      <c r="F117">
        <f t="shared" si="8"/>
        <v>1758.8221254821278</v>
      </c>
      <c r="G117" t="str">
        <f t="shared" si="9"/>
        <v>06DE</v>
      </c>
      <c r="H117" t="str">
        <f t="shared" si="10"/>
        <v>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178.46153846153857</v>
      </c>
      <c r="E118">
        <f t="shared" si="7"/>
        <v>2.6847992810059167E-2</v>
      </c>
      <c r="F118">
        <f t="shared" si="8"/>
        <v>879.7281804072087</v>
      </c>
      <c r="G118" t="str">
        <f t="shared" si="9"/>
        <v>036F</v>
      </c>
      <c r="H118" t="str">
        <f t="shared" si="10"/>
        <v>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180.00000000000011</v>
      </c>
      <c r="E119">
        <f t="shared" si="7"/>
        <v>-2.0979312037594511E-15</v>
      </c>
      <c r="F119">
        <f t="shared" si="8"/>
        <v>65533.999999999935</v>
      </c>
      <c r="G119" t="str">
        <f t="shared" si="9"/>
        <v>FFFD</v>
      </c>
      <c r="H119" t="str">
        <f t="shared" si="10"/>
        <v>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181.53846153846166</v>
      </c>
      <c r="E120">
        <f t="shared" si="7"/>
        <v>-2.6847992810063358E-2</v>
      </c>
      <c r="F120">
        <f t="shared" si="8"/>
        <v>64654.271819592657</v>
      </c>
      <c r="G120" t="str">
        <f t="shared" si="9"/>
        <v>FC8E</v>
      </c>
      <c r="H120" t="str">
        <f t="shared" si="10"/>
        <v>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183.07692307692321</v>
      </c>
      <c r="E121">
        <f t="shared" si="7"/>
        <v>-5.3676629703124028E-2</v>
      </c>
      <c r="F121">
        <f t="shared" si="8"/>
        <v>63775.177874517736</v>
      </c>
      <c r="G121" t="str">
        <f t="shared" si="9"/>
        <v>F91F</v>
      </c>
      <c r="H121" t="str">
        <f t="shared" si="10"/>
        <v>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184.61538461538476</v>
      </c>
      <c r="E122">
        <f t="shared" si="7"/>
        <v>-8.0466568716728054E-2</v>
      </c>
      <c r="F122">
        <f t="shared" si="8"/>
        <v>62897.351942858972</v>
      </c>
      <c r="G122" t="str">
        <f t="shared" si="9"/>
        <v>F5B1</v>
      </c>
      <c r="H122" t="str">
        <f t="shared" si="10"/>
        <v>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186.1538461538463</v>
      </c>
      <c r="E123">
        <f t="shared" si="7"/>
        <v>-0.10719849578745015</v>
      </c>
      <c r="F123">
        <f t="shared" si="8"/>
        <v>62021.426888532624</v>
      </c>
      <c r="G123" t="str">
        <f t="shared" si="9"/>
        <v>F245</v>
      </c>
      <c r="H123" t="str">
        <f t="shared" si="10"/>
        <v>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187.69230769230785</v>
      </c>
      <c r="E124">
        <f t="shared" si="7"/>
        <v>-0.13385313867526411</v>
      </c>
      <c r="F124">
        <f t="shared" si="8"/>
        <v>61148.034205027623</v>
      </c>
      <c r="G124" t="str">
        <f t="shared" si="9"/>
        <v>EEDC</v>
      </c>
      <c r="H124" t="str">
        <f t="shared" si="10"/>
        <v>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189.2307692307694</v>
      </c>
      <c r="E125">
        <f t="shared" si="7"/>
        <v>-0.16041128085776291</v>
      </c>
      <c r="F125">
        <f t="shared" si="8"/>
        <v>60277.803560133681</v>
      </c>
      <c r="G125" t="str">
        <f t="shared" si="9"/>
        <v>EB75</v>
      </c>
      <c r="H125" t="str">
        <f t="shared" si="10"/>
        <v>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190.76923076923094</v>
      </c>
      <c r="E126">
        <f t="shared" si="7"/>
        <v>-0.18685377538420761</v>
      </c>
      <c r="F126">
        <f t="shared" si="8"/>
        <v>59411.362341985667</v>
      </c>
      <c r="G126" t="str">
        <f t="shared" si="9"/>
        <v>E813</v>
      </c>
      <c r="H126" t="str">
        <f t="shared" si="10"/>
        <v>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192.30769230769249</v>
      </c>
      <c r="E127">
        <f t="shared" si="7"/>
        <v>-0.21316155867941911</v>
      </c>
      <c r="F127">
        <f t="shared" si="8"/>
        <v>58549.335206751472</v>
      </c>
      <c r="G127" t="str">
        <f t="shared" si="9"/>
        <v>E4B5</v>
      </c>
      <c r="H127" t="str">
        <f t="shared" si="10"/>
        <v>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193.84615384615404</v>
      </c>
      <c r="E128">
        <f t="shared" ref="E128:E191" si="14">SIN(RADIANS(D128))</f>
        <v>-0.2393156642875609</v>
      </c>
      <c r="F128">
        <f t="shared" ref="F128:F191" si="15">IF(E128&gt;=0, E128*32767, E128*32767+32767*2)</f>
        <v>57692.343628289491</v>
      </c>
      <c r="G128" t="str">
        <f t="shared" ref="G128:G191" si="16">DEC2HEX(F128, 4)</f>
        <v>E15C</v>
      </c>
      <c r="H128" t="str">
        <f t="shared" ref="H128:H191" si="17">DEC2BIN(A128, 7)</f>
        <v>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195.38461538461559</v>
      </c>
      <c r="E129">
        <f t="shared" si="14"/>
        <v>-0.26529723654590398</v>
      </c>
      <c r="F129">
        <f t="shared" si="15"/>
        <v>56841.005450100361</v>
      </c>
      <c r="G129" t="str">
        <f t="shared" si="16"/>
        <v>DE09</v>
      </c>
      <c r="H129" t="str">
        <f t="shared" si="17"/>
        <v>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196.92307692307713</v>
      </c>
      <c r="E130">
        <f t="shared" si="14"/>
        <v>-0.29108754417871635</v>
      </c>
      <c r="F130">
        <f t="shared" si="15"/>
        <v>55995.934439896002</v>
      </c>
      <c r="G130" t="str">
        <f t="shared" si="16"/>
        <v>DABB</v>
      </c>
      <c r="H130" t="e">
        <f t="shared" si="17"/>
        <v>#NUM!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198.46153846153868</v>
      </c>
      <c r="E131">
        <f t="shared" si="14"/>
        <v>-0.31666799380147603</v>
      </c>
      <c r="F131">
        <f t="shared" si="15"/>
        <v>55157.739847107034</v>
      </c>
      <c r="G131" t="str">
        <f t="shared" si="16"/>
        <v>D775</v>
      </c>
      <c r="H131" t="e">
        <f t="shared" si="17"/>
        <v>#NUM!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D131+360/234</f>
        <v>200.00000000000023</v>
      </c>
      <c r="E132">
        <f t="shared" si="14"/>
        <v>-0.34202014332567243</v>
      </c>
      <c r="F132">
        <f t="shared" si="15"/>
        <v>54327.025963647691</v>
      </c>
      <c r="G132" t="str">
        <f t="shared" si="16"/>
        <v>D437</v>
      </c>
      <c r="H132" t="e">
        <f t="shared" si="17"/>
        <v>#NUM!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201.53846153846177</v>
      </c>
      <c r="E133">
        <f t="shared" si="14"/>
        <v>-0.36712571525453136</v>
      </c>
      <c r="F133">
        <f t="shared" si="15"/>
        <v>53504.391688254771</v>
      </c>
      <c r="G133" t="str">
        <f t="shared" si="16"/>
        <v>D100</v>
      </c>
      <c r="H133" t="e">
        <f t="shared" si="17"/>
        <v>#NUM!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203.07692307692332</v>
      </c>
      <c r="E134">
        <f t="shared" si="14"/>
        <v>-0.39196660986007897</v>
      </c>
      <c r="F134">
        <f t="shared" si="15"/>
        <v>52690.430094714793</v>
      </c>
      <c r="G134" t="str">
        <f t="shared" si="16"/>
        <v>CDD2</v>
      </c>
      <c r="H134" t="e">
        <f t="shared" si="17"/>
        <v>#NUM!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204.61538461538487</v>
      </c>
      <c r="E135">
        <f t="shared" si="14"/>
        <v>-0.41652491823204379</v>
      </c>
      <c r="F135">
        <f t="shared" si="15"/>
        <v>51885.72800429062</v>
      </c>
      <c r="G135" t="str">
        <f t="shared" si="16"/>
        <v>CAAD</v>
      </c>
      <c r="H135" t="e">
        <f t="shared" si="17"/>
        <v>#NUM!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206.15384615384642</v>
      </c>
      <c r="E136">
        <f t="shared" si="14"/>
        <v>-0.44078293518918993</v>
      </c>
      <c r="F136">
        <f t="shared" si="15"/>
        <v>51090.865562655817</v>
      </c>
      <c r="G136" t="str">
        <f t="shared" si="16"/>
        <v>C792</v>
      </c>
      <c r="H136" t="e">
        <f t="shared" si="17"/>
        <v>#NUM!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207.69230769230796</v>
      </c>
      <c r="E137">
        <f t="shared" si="14"/>
        <v>-0.46472317204377278</v>
      </c>
      <c r="F137">
        <f t="shared" si="15"/>
        <v>50306.415821641698</v>
      </c>
      <c r="G137" t="str">
        <f t="shared" si="16"/>
        <v>C482</v>
      </c>
      <c r="H137" t="e">
        <f t="shared" si="17"/>
        <v>#NUM!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209.23076923076951</v>
      </c>
      <c r="E138">
        <f t="shared" si="14"/>
        <v>-0.4883283692099154</v>
      </c>
      <c r="F138">
        <f t="shared" si="15"/>
        <v>49532.944326098703</v>
      </c>
      <c r="G138" t="str">
        <f t="shared" si="16"/>
        <v>C17C</v>
      </c>
      <c r="H138" t="e">
        <f t="shared" si="17"/>
        <v>#NUM!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210.76923076923106</v>
      </c>
      <c r="E139">
        <f t="shared" si="14"/>
        <v>-0.5115815086468144</v>
      </c>
      <c r="F139">
        <f t="shared" si="15"/>
        <v>48771.008706169829</v>
      </c>
      <c r="G139" t="str">
        <f t="shared" si="16"/>
        <v>BE83</v>
      </c>
      <c r="H139" t="e">
        <f t="shared" si="17"/>
        <v>#NUM!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212.30769230769261</v>
      </c>
      <c r="E140">
        <f t="shared" si="14"/>
        <v>-0.53446582612780558</v>
      </c>
      <c r="F140">
        <f t="shared" si="15"/>
        <v>48021.158275270194</v>
      </c>
      <c r="G140" t="str">
        <f t="shared" si="16"/>
        <v>BB95</v>
      </c>
      <c r="H140" t="e">
        <f t="shared" si="17"/>
        <v>#NUM!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213.84615384615415</v>
      </c>
      <c r="E141">
        <f t="shared" si="14"/>
        <v>-0.55696482332644393</v>
      </c>
      <c r="F141">
        <f t="shared" si="15"/>
        <v>47283.933634062414</v>
      </c>
      <c r="G141" t="str">
        <f t="shared" si="16"/>
        <v>B8B3</v>
      </c>
      <c r="H141" t="e">
        <f t="shared" si="17"/>
        <v>#NUM!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215.3846153846157</v>
      </c>
      <c r="E142">
        <f t="shared" si="14"/>
        <v>-0.57906227971088353</v>
      </c>
      <c r="F142">
        <f t="shared" si="15"/>
        <v>46559.866280713482</v>
      </c>
      <c r="G142" t="str">
        <f t="shared" si="16"/>
        <v>B5DF</v>
      </c>
      <c r="H142" t="e">
        <f t="shared" si="17"/>
        <v>#NUM!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216.92307692307725</v>
      </c>
      <c r="E143">
        <f t="shared" si="14"/>
        <v>-0.60074226423798316</v>
      </c>
      <c r="F143">
        <f t="shared" si="15"/>
        <v>45849.478227714004</v>
      </c>
      <c r="G143" t="str">
        <f t="shared" si="16"/>
        <v>B319</v>
      </c>
      <c r="H143" t="e">
        <f t="shared" si="17"/>
        <v>#NUM!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218.46153846153879</v>
      </c>
      <c r="E144">
        <f t="shared" si="14"/>
        <v>-0.62198914683870843</v>
      </c>
      <c r="F144">
        <f t="shared" si="15"/>
        <v>45153.281625536038</v>
      </c>
      <c r="G144" t="str">
        <f t="shared" si="16"/>
        <v>B061</v>
      </c>
      <c r="H144" t="e">
        <f t="shared" si="17"/>
        <v>#NUM!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220.00000000000034</v>
      </c>
      <c r="E145">
        <f t="shared" si="14"/>
        <v>-0.64278760968654369</v>
      </c>
      <c r="F145">
        <f t="shared" si="15"/>
        <v>44471.778393401022</v>
      </c>
      <c r="G145" t="str">
        <f t="shared" si="16"/>
        <v>ADB7</v>
      </c>
      <c r="H145" t="e">
        <f t="shared" si="17"/>
        <v>#NUM!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221.53846153846189</v>
      </c>
      <c r="E146">
        <f t="shared" si="14"/>
        <v>-0.66312265824079963</v>
      </c>
      <c r="F146">
        <f t="shared" si="15"/>
        <v>43805.459857423717</v>
      </c>
      <c r="G146" t="str">
        <f t="shared" si="16"/>
        <v>AB1D</v>
      </c>
      <c r="H146" t="e">
        <f t="shared" si="17"/>
        <v>#NUM!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223.07692307692344</v>
      </c>
      <c r="E147">
        <f t="shared" si="14"/>
        <v>-0.68297963205684609</v>
      </c>
      <c r="F147">
        <f t="shared" si="15"/>
        <v>43154.806396393324</v>
      </c>
      <c r="G147" t="str">
        <f t="shared" si="16"/>
        <v>A892</v>
      </c>
      <c r="H147" t="e">
        <f t="shared" si="17"/>
        <v>#NUM!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224.61538461538498</v>
      </c>
      <c r="E148">
        <f t="shared" si="14"/>
        <v>-0.70234421535548186</v>
      </c>
      <c r="F148">
        <f t="shared" si="15"/>
        <v>42520.287095446925</v>
      </c>
      <c r="G148" t="str">
        <f t="shared" si="16"/>
        <v>A618</v>
      </c>
      <c r="H148" t="e">
        <f t="shared" si="17"/>
        <v>#NUM!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226.15384615384653</v>
      </c>
      <c r="E149">
        <f t="shared" si="14"/>
        <v>-0.721202447343819</v>
      </c>
      <c r="F149">
        <f t="shared" si="15"/>
        <v>41902.359407885087</v>
      </c>
      <c r="G149" t="str">
        <f t="shared" si="16"/>
        <v>A3AE</v>
      </c>
      <c r="H149" t="e">
        <f t="shared" si="17"/>
        <v>#NUM!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227.69230769230808</v>
      </c>
      <c r="E150">
        <f t="shared" si="14"/>
        <v>-0.73954073228024175</v>
      </c>
      <c r="F150">
        <f t="shared" si="15"/>
        <v>41301.468825373318</v>
      </c>
      <c r="G150" t="str">
        <f t="shared" si="16"/>
        <v>A155</v>
      </c>
      <c r="H150" t="e">
        <f t="shared" si="17"/>
        <v>#NUM!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229.23076923076962</v>
      </c>
      <c r="E151">
        <f t="shared" si="14"/>
        <v>-0.75734584927618454</v>
      </c>
      <c r="F151">
        <f t="shared" si="15"/>
        <v>40718.048556767259</v>
      </c>
      <c r="G151" t="str">
        <f t="shared" si="16"/>
        <v>9F0E</v>
      </c>
      <c r="H151" t="e">
        <f t="shared" si="17"/>
        <v>#NUM!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230.76923076923117</v>
      </c>
      <c r="E152">
        <f t="shared" si="14"/>
        <v>-0.77460496182765926</v>
      </c>
      <c r="F152">
        <f t="shared" si="15"/>
        <v>40152.519215793087</v>
      </c>
      <c r="G152" t="str">
        <f t="shared" si="16"/>
        <v>9CD8</v>
      </c>
      <c r="H152" t="e">
        <f t="shared" si="17"/>
        <v>#NUM!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232.30769230769272</v>
      </c>
      <c r="E153">
        <f t="shared" si="14"/>
        <v>-0.79130562706966601</v>
      </c>
      <c r="F153">
        <f t="shared" si="15"/>
        <v>39605.288517808251</v>
      </c>
      <c r="G153" t="str">
        <f t="shared" si="16"/>
        <v>9AB5</v>
      </c>
      <c r="H153" t="e">
        <f t="shared" si="17"/>
        <v>#NUM!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233.84615384615427</v>
      </c>
      <c r="E154">
        <f t="shared" si="14"/>
        <v>-0.80743580474681076</v>
      </c>
      <c r="F154">
        <f t="shared" si="15"/>
        <v>39076.750985861247</v>
      </c>
      <c r="G154" t="str">
        <f t="shared" si="16"/>
        <v>98A4</v>
      </c>
      <c r="H154" t="e">
        <f t="shared" si="17"/>
        <v>#NUM!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235.38461538461581</v>
      </c>
      <c r="E155">
        <f t="shared" si="14"/>
        <v>-0.82298386589366035</v>
      </c>
      <c r="F155">
        <f t="shared" si="15"/>
        <v>38567.287666262433</v>
      </c>
      <c r="G155" t="str">
        <f t="shared" si="16"/>
        <v>96A7</v>
      </c>
      <c r="H155" t="e">
        <f t="shared" si="17"/>
        <v>#NUM!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236.92307692307736</v>
      </c>
      <c r="E156">
        <f t="shared" si="14"/>
        <v>-0.83793860121858521</v>
      </c>
      <c r="F156">
        <f t="shared" si="15"/>
        <v>38077.265853870616</v>
      </c>
      <c r="G156" t="str">
        <f t="shared" si="16"/>
        <v>94BD</v>
      </c>
      <c r="H156" t="e">
        <f t="shared" si="17"/>
        <v>#NUM!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238.46153846153891</v>
      </c>
      <c r="E157">
        <f t="shared" si="14"/>
        <v>-0.85228922918503736</v>
      </c>
      <c r="F157">
        <f t="shared" si="15"/>
        <v>37607.03882729388</v>
      </c>
      <c r="G157" t="str">
        <f t="shared" si="16"/>
        <v>92E7</v>
      </c>
      <c r="H157" t="e">
        <f t="shared" si="17"/>
        <v>#NUM!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240.00000000000045</v>
      </c>
      <c r="E158">
        <f t="shared" si="14"/>
        <v>-0.86602540378444237</v>
      </c>
      <c r="F158">
        <f t="shared" si="15"/>
        <v>37156.945594195175</v>
      </c>
      <c r="G158" t="str">
        <f t="shared" si="16"/>
        <v>9124</v>
      </c>
      <c r="H158" t="e">
        <f t="shared" si="17"/>
        <v>#NUM!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241.538461538462</v>
      </c>
      <c r="E159">
        <f t="shared" si="14"/>
        <v>-0.87913722199509825</v>
      </c>
      <c r="F159">
        <f t="shared" si="15"/>
        <v>36727.310646886617</v>
      </c>
      <c r="G159" t="str">
        <f t="shared" si="16"/>
        <v>8F77</v>
      </c>
      <c r="H159" t="e">
        <f t="shared" si="17"/>
        <v>#NUM!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243.07692307692355</v>
      </c>
      <c r="E160">
        <f t="shared" si="14"/>
        <v>-0.89161523092170636</v>
      </c>
      <c r="F160">
        <f t="shared" si="15"/>
        <v>36318.443728388447</v>
      </c>
      <c r="G160" t="str">
        <f t="shared" si="16"/>
        <v>8DDE</v>
      </c>
      <c r="H160" t="e">
        <f t="shared" si="17"/>
        <v>#NUM!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244.6153846153851</v>
      </c>
      <c r="E161">
        <f t="shared" si="14"/>
        <v>-0.90345043461038577</v>
      </c>
      <c r="F161">
        <f t="shared" si="15"/>
        <v>35930.639609121485</v>
      </c>
      <c r="G161" t="str">
        <f t="shared" si="16"/>
        <v>8C5A</v>
      </c>
      <c r="H161" t="e">
        <f t="shared" si="17"/>
        <v>#NUM!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246.15384615384664</v>
      </c>
      <c r="E162">
        <f t="shared" si="14"/>
        <v>-0.91463430053425787</v>
      </c>
      <c r="F162">
        <f t="shared" si="15"/>
        <v>35564.177874393972</v>
      </c>
      <c r="G162" t="str">
        <f t="shared" si="16"/>
        <v>8AEC</v>
      </c>
      <c r="H162" t="e">
        <f t="shared" si="17"/>
        <v>#NUM!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247.69230769230819</v>
      </c>
      <c r="E163">
        <f t="shared" si="14"/>
        <v>-0.92515876574492673</v>
      </c>
      <c r="F163">
        <f t="shared" si="15"/>
        <v>35219.32272283599</v>
      </c>
      <c r="G163" t="str">
        <f t="shared" si="16"/>
        <v>8993</v>
      </c>
      <c r="H163" t="e">
        <f t="shared" si="17"/>
        <v>#NUM!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249.23076923076974</v>
      </c>
      <c r="E164">
        <f t="shared" si="14"/>
        <v>-0.93501624268541783</v>
      </c>
      <c r="F164">
        <f t="shared" si="15"/>
        <v>34896.322775926914</v>
      </c>
      <c r="G164" t="str">
        <f t="shared" si="16"/>
        <v>8850</v>
      </c>
      <c r="H164" t="e">
        <f t="shared" si="17"/>
        <v>#NUM!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250.76923076923129</v>
      </c>
      <c r="E165">
        <f t="shared" si="14"/>
        <v>-0.94419962466038743</v>
      </c>
      <c r="F165">
        <f t="shared" si="15"/>
        <v>34595.410898753085</v>
      </c>
      <c r="G165" t="str">
        <f t="shared" si="16"/>
        <v>8723</v>
      </c>
      <c r="H165" t="e">
        <f t="shared" si="17"/>
        <v>#NUM!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252.30769230769283</v>
      </c>
      <c r="E166">
        <f t="shared" si="14"/>
        <v>-0.9527022909596562</v>
      </c>
      <c r="F166">
        <f t="shared" si="15"/>
        <v>34316.804032124943</v>
      </c>
      <c r="G166" t="str">
        <f t="shared" si="16"/>
        <v>860C</v>
      </c>
      <c r="H166" t="e">
        <f t="shared" si="17"/>
        <v>#NUM!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253.84615384615438</v>
      </c>
      <c r="E167">
        <f t="shared" si="14"/>
        <v>-0.96051811163137479</v>
      </c>
      <c r="F167">
        <f t="shared" si="15"/>
        <v>34060.703036174746</v>
      </c>
      <c r="G167" t="str">
        <f t="shared" si="16"/>
        <v>850C</v>
      </c>
      <c r="H167" t="e">
        <f t="shared" si="17"/>
        <v>#NUM!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255.38461538461593</v>
      </c>
      <c r="E168">
        <f t="shared" si="14"/>
        <v>-0.96764145190138051</v>
      </c>
      <c r="F168">
        <f t="shared" si="15"/>
        <v>33827.292545547461</v>
      </c>
      <c r="G168" t="str">
        <f t="shared" si="16"/>
        <v>8423</v>
      </c>
      <c r="H168" t="e">
        <f t="shared" si="17"/>
        <v>#NUM!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256.92307692307747</v>
      </c>
      <c r="E169">
        <f t="shared" si="14"/>
        <v>-0.97406717623555672</v>
      </c>
      <c r="F169">
        <f t="shared" si="15"/>
        <v>33616.740836289508</v>
      </c>
      <c r="G169" t="str">
        <f t="shared" si="16"/>
        <v>8350</v>
      </c>
      <c r="H169" t="e">
        <f t="shared" si="17"/>
        <v>#NUM!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258.46153846153902</v>
      </c>
      <c r="E170">
        <f t="shared" si="14"/>
        <v>-0.97979065204226967</v>
      </c>
      <c r="F170">
        <f t="shared" si="15"/>
        <v>33429.199704530954</v>
      </c>
      <c r="G170" t="str">
        <f t="shared" si="16"/>
        <v>8295</v>
      </c>
      <c r="H170" t="e">
        <f t="shared" si="17"/>
        <v>#NUM!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260.00000000000057</v>
      </c>
      <c r="E171">
        <f t="shared" si="14"/>
        <v>-0.9848077530122098</v>
      </c>
      <c r="F171">
        <f t="shared" si="15"/>
        <v>33264.804357048924</v>
      </c>
      <c r="G171" t="str">
        <f t="shared" si="16"/>
        <v>81F0</v>
      </c>
      <c r="H171" t="e">
        <f t="shared" si="17"/>
        <v>#NUM!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261.53846153846212</v>
      </c>
      <c r="E172">
        <f t="shared" si="14"/>
        <v>-0.98911486209323307</v>
      </c>
      <c r="F172">
        <f t="shared" si="15"/>
        <v>33123.673313791034</v>
      </c>
      <c r="G172" t="str">
        <f t="shared" si="16"/>
        <v>8163</v>
      </c>
      <c r="H172" t="e">
        <f t="shared" si="17"/>
        <v>#NUM!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263.07692307692366</v>
      </c>
      <c r="E173">
        <f t="shared" si="14"/>
        <v>-0.99270887409805519</v>
      </c>
      <c r="F173">
        <f t="shared" si="15"/>
        <v>33005.908322429023</v>
      </c>
      <c r="G173" t="str">
        <f t="shared" si="16"/>
        <v>80ED</v>
      </c>
      <c r="H173" t="e">
        <f t="shared" si="17"/>
        <v>#NUM!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264.61538461538521</v>
      </c>
      <c r="E174">
        <f t="shared" si="14"/>
        <v>-0.99558719794291972</v>
      </c>
      <c r="F174">
        <f t="shared" si="15"/>
        <v>32911.59428500435</v>
      </c>
      <c r="G174" t="str">
        <f t="shared" si="16"/>
        <v>808F</v>
      </c>
      <c r="H174" t="e">
        <f t="shared" si="17"/>
        <v>#NUM!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266.15384615384676</v>
      </c>
      <c r="E175">
        <f t="shared" si="14"/>
        <v>-0.9977477585156258</v>
      </c>
      <c r="F175">
        <f t="shared" si="15"/>
        <v>32840.799196718493</v>
      </c>
      <c r="G175" t="str">
        <f t="shared" si="16"/>
        <v>8048</v>
      </c>
      <c r="H175" t="e">
        <f t="shared" si="17"/>
        <v>#NUM!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267.6923076923083</v>
      </c>
      <c r="E176">
        <f t="shared" si="14"/>
        <v>-0.99918899817157003</v>
      </c>
      <c r="F176">
        <f t="shared" si="15"/>
        <v>32793.574096912169</v>
      </c>
      <c r="G176" t="str">
        <f t="shared" si="16"/>
        <v>8019</v>
      </c>
      <c r="H176" t="e">
        <f t="shared" si="17"/>
        <v>#NUM!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269.23076923076985</v>
      </c>
      <c r="E177">
        <f t="shared" si="14"/>
        <v>-0.99990987785672114</v>
      </c>
      <c r="F177">
        <f t="shared" si="15"/>
        <v>32769.953032268822</v>
      </c>
      <c r="G177" t="str">
        <f t="shared" si="16"/>
        <v>8001</v>
      </c>
      <c r="H177" t="e">
        <f t="shared" si="17"/>
        <v>#NUM!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270.7692307692314</v>
      </c>
      <c r="E178">
        <f t="shared" si="14"/>
        <v>-0.99990987785672081</v>
      </c>
      <c r="F178">
        <f t="shared" si="15"/>
        <v>32769.95303226883</v>
      </c>
      <c r="G178" t="str">
        <f t="shared" si="16"/>
        <v>8001</v>
      </c>
      <c r="H178" t="e">
        <f t="shared" si="17"/>
        <v>#NUM!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272.30769230769295</v>
      </c>
      <c r="E179">
        <f t="shared" si="14"/>
        <v>-0.99918899817156914</v>
      </c>
      <c r="F179">
        <f t="shared" si="15"/>
        <v>32793.574096912198</v>
      </c>
      <c r="G179" t="str">
        <f t="shared" si="16"/>
        <v>8019</v>
      </c>
      <c r="H179" t="e">
        <f t="shared" si="17"/>
        <v>#NUM!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273.84615384615449</v>
      </c>
      <c r="E180">
        <f t="shared" si="14"/>
        <v>-0.99774775851562436</v>
      </c>
      <c r="F180">
        <f t="shared" si="15"/>
        <v>32840.799196718537</v>
      </c>
      <c r="G180" t="str">
        <f t="shared" si="16"/>
        <v>8048</v>
      </c>
      <c r="H180" t="e">
        <f t="shared" si="17"/>
        <v>#NUM!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275.38461538461604</v>
      </c>
      <c r="E181">
        <f t="shared" si="14"/>
        <v>-0.99558719794291761</v>
      </c>
      <c r="F181">
        <f t="shared" si="15"/>
        <v>32911.594285004423</v>
      </c>
      <c r="G181" t="str">
        <f t="shared" si="16"/>
        <v>808F</v>
      </c>
      <c r="H181" t="e">
        <f t="shared" si="17"/>
        <v>#NUM!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276.92307692307759</v>
      </c>
      <c r="E182">
        <f t="shared" si="14"/>
        <v>-0.99270887409805253</v>
      </c>
      <c r="F182">
        <f t="shared" si="15"/>
        <v>33005.90832242911</v>
      </c>
      <c r="G182" t="str">
        <f t="shared" si="16"/>
        <v>80ED</v>
      </c>
      <c r="H182" t="e">
        <f t="shared" si="17"/>
        <v>#NUM!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278.46153846153913</v>
      </c>
      <c r="E183">
        <f t="shared" si="14"/>
        <v>-0.98911486209322985</v>
      </c>
      <c r="F183">
        <f t="shared" si="15"/>
        <v>33123.673313791136</v>
      </c>
      <c r="G183" t="str">
        <f t="shared" si="16"/>
        <v>8163</v>
      </c>
      <c r="H183" t="e">
        <f t="shared" si="17"/>
        <v>#NUM!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280.00000000000068</v>
      </c>
      <c r="E184">
        <f t="shared" si="14"/>
        <v>-0.98480775301220602</v>
      </c>
      <c r="F184">
        <f t="shared" si="15"/>
        <v>33264.804357049041</v>
      </c>
      <c r="G184" t="str">
        <f t="shared" si="16"/>
        <v>81F0</v>
      </c>
      <c r="H184" t="e">
        <f t="shared" si="17"/>
        <v>#NUM!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281.53846153846223</v>
      </c>
      <c r="E185">
        <f t="shared" si="14"/>
        <v>-0.97979065204226523</v>
      </c>
      <c r="F185">
        <f t="shared" si="15"/>
        <v>33429.1997045311</v>
      </c>
      <c r="G185" t="str">
        <f t="shared" si="16"/>
        <v>8295</v>
      </c>
      <c r="H185" t="e">
        <f t="shared" si="17"/>
        <v>#NUM!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283.07692307692378</v>
      </c>
      <c r="E186">
        <f t="shared" si="14"/>
        <v>-0.97406717623555183</v>
      </c>
      <c r="F186">
        <f t="shared" si="15"/>
        <v>33616.740836289668</v>
      </c>
      <c r="G186" t="str">
        <f t="shared" si="16"/>
        <v>8350</v>
      </c>
      <c r="H186" t="e">
        <f t="shared" si="17"/>
        <v>#NUM!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284.61538461538532</v>
      </c>
      <c r="E187">
        <f t="shared" si="14"/>
        <v>-0.96764145190137496</v>
      </c>
      <c r="F187">
        <f t="shared" si="15"/>
        <v>33827.292545547651</v>
      </c>
      <c r="G187" t="str">
        <f t="shared" si="16"/>
        <v>8423</v>
      </c>
      <c r="H187" t="e">
        <f t="shared" si="17"/>
        <v>#NUM!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286.15384615384687</v>
      </c>
      <c r="E188">
        <f t="shared" si="14"/>
        <v>-0.9605181116313688</v>
      </c>
      <c r="F188">
        <f t="shared" si="15"/>
        <v>34060.703036174935</v>
      </c>
      <c r="G188" t="str">
        <f t="shared" si="16"/>
        <v>850C</v>
      </c>
      <c r="H188" t="e">
        <f t="shared" si="17"/>
        <v>#NUM!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287.69230769230842</v>
      </c>
      <c r="E189">
        <f t="shared" si="14"/>
        <v>-0.95270229095964953</v>
      </c>
      <c r="F189">
        <f t="shared" si="15"/>
        <v>34316.804032125161</v>
      </c>
      <c r="G189" t="str">
        <f t="shared" si="16"/>
        <v>860C</v>
      </c>
      <c r="H189" t="e">
        <f t="shared" si="17"/>
        <v>#NUM!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289.23076923076997</v>
      </c>
      <c r="E190">
        <f t="shared" si="14"/>
        <v>-0.94419962466038021</v>
      </c>
      <c r="F190">
        <f t="shared" si="15"/>
        <v>34595.410898753325</v>
      </c>
      <c r="G190" t="str">
        <f t="shared" si="16"/>
        <v>8723</v>
      </c>
      <c r="H190" t="e">
        <f t="shared" si="17"/>
        <v>#NUM!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290.76923076923151</v>
      </c>
      <c r="E191">
        <f t="shared" si="14"/>
        <v>-0.93501624268541017</v>
      </c>
      <c r="F191">
        <f t="shared" si="15"/>
        <v>34896.322775927169</v>
      </c>
      <c r="G191" t="str">
        <f t="shared" si="16"/>
        <v>8850</v>
      </c>
      <c r="H191" t="e">
        <f t="shared" si="17"/>
        <v>#NUM!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292.30769230769306</v>
      </c>
      <c r="E192">
        <f t="shared" ref="E192:E255" si="21">SIN(RADIANS(D192))</f>
        <v>-0.9251587657449184</v>
      </c>
      <c r="F192">
        <f t="shared" ref="F192:F255" si="22">IF(E192&gt;=0, E192*32767, E192*32767+32767*2)</f>
        <v>35219.322722836259</v>
      </c>
      <c r="G192" t="str">
        <f t="shared" ref="G192:G255" si="23">DEC2HEX(F192, 4)</f>
        <v>8993</v>
      </c>
      <c r="H192" t="e">
        <f t="shared" ref="H192:H255" si="24">DEC2BIN(A192, 7)</f>
        <v>#NUM!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293.84615384615461</v>
      </c>
      <c r="E193">
        <f t="shared" si="21"/>
        <v>-0.9146343005342491</v>
      </c>
      <c r="F193">
        <f t="shared" si="22"/>
        <v>35564.177874394256</v>
      </c>
      <c r="G193" t="str">
        <f t="shared" si="23"/>
        <v>8AEC</v>
      </c>
      <c r="H193" t="e">
        <f t="shared" si="24"/>
        <v>#NUM!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295.38461538461615</v>
      </c>
      <c r="E194">
        <f t="shared" si="21"/>
        <v>-0.90345043461037633</v>
      </c>
      <c r="F194">
        <f t="shared" si="22"/>
        <v>35930.639609121798</v>
      </c>
      <c r="G194" t="str">
        <f t="shared" si="23"/>
        <v>8C5A</v>
      </c>
      <c r="H194" t="e">
        <f t="shared" si="24"/>
        <v>#NUM!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296.9230769230777</v>
      </c>
      <c r="E195">
        <f t="shared" si="21"/>
        <v>-0.89161523092169692</v>
      </c>
      <c r="F195">
        <f t="shared" si="22"/>
        <v>36318.443728388753</v>
      </c>
      <c r="G195" t="str">
        <f t="shared" si="23"/>
        <v>8DDE</v>
      </c>
      <c r="H195" t="e">
        <f t="shared" si="24"/>
        <v>#NUM!</v>
      </c>
    </row>
    <row r="196" spans="1:8" x14ac:dyDescent="0.25">
      <c r="A196">
        <f t="shared" ref="A196:A259" si="25">A195+1</f>
        <v>194</v>
      </c>
      <c r="B196">
        <f t="shared" ref="B196:B259" si="26">B195 +0.03082</f>
        <v>5.9790800000000104</v>
      </c>
      <c r="D196">
        <f t="shared" ref="D196:D259" si="27">D195+360/234</f>
        <v>298.46153846153925</v>
      </c>
      <c r="E196">
        <f t="shared" si="21"/>
        <v>-0.87913722199508837</v>
      </c>
      <c r="F196">
        <f t="shared" si="22"/>
        <v>36727.310646886937</v>
      </c>
      <c r="G196" t="str">
        <f t="shared" si="23"/>
        <v>8F77</v>
      </c>
      <c r="H196" t="e">
        <f t="shared" si="24"/>
        <v>#NUM!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300.0000000000008</v>
      </c>
      <c r="E197">
        <f t="shared" si="21"/>
        <v>-0.86602540378443194</v>
      </c>
      <c r="F197">
        <f t="shared" si="22"/>
        <v>37156.945594195524</v>
      </c>
      <c r="G197" t="str">
        <f t="shared" si="23"/>
        <v>9124</v>
      </c>
      <c r="H197" t="e">
        <f t="shared" si="24"/>
        <v>#NUM!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301.53846153846234</v>
      </c>
      <c r="E198">
        <f t="shared" si="21"/>
        <v>-0.85228922918502648</v>
      </c>
      <c r="F198">
        <f t="shared" si="22"/>
        <v>37607.038827294236</v>
      </c>
      <c r="G198" t="str">
        <f t="shared" si="23"/>
        <v>92E7</v>
      </c>
      <c r="H198" t="e">
        <f t="shared" si="24"/>
        <v>#NUM!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303.07692307692389</v>
      </c>
      <c r="E199">
        <f t="shared" si="21"/>
        <v>-0.83793860121857378</v>
      </c>
      <c r="F199">
        <f t="shared" si="22"/>
        <v>38077.265853870995</v>
      </c>
      <c r="G199" t="str">
        <f t="shared" si="23"/>
        <v>94BD</v>
      </c>
      <c r="H199" t="e">
        <f t="shared" si="24"/>
        <v>#NUM!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304.61538461538544</v>
      </c>
      <c r="E200">
        <f t="shared" si="21"/>
        <v>-0.82298386589364847</v>
      </c>
      <c r="F200">
        <f t="shared" si="22"/>
        <v>38567.287666262826</v>
      </c>
      <c r="G200" t="str">
        <f t="shared" si="23"/>
        <v>96A7</v>
      </c>
      <c r="H200" t="e">
        <f t="shared" si="24"/>
        <v>#NUM!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306.15384615384698</v>
      </c>
      <c r="E201">
        <f t="shared" si="21"/>
        <v>-0.80743580474679844</v>
      </c>
      <c r="F201">
        <f t="shared" si="22"/>
        <v>39076.750985861654</v>
      </c>
      <c r="G201" t="str">
        <f t="shared" si="23"/>
        <v>98A4</v>
      </c>
      <c r="H201" t="e">
        <f t="shared" si="24"/>
        <v>#NUM!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307.69230769230853</v>
      </c>
      <c r="E202">
        <f t="shared" si="21"/>
        <v>-0.79130562706965324</v>
      </c>
      <c r="F202">
        <f t="shared" si="22"/>
        <v>39605.288517808673</v>
      </c>
      <c r="G202" t="str">
        <f t="shared" si="23"/>
        <v>9AB5</v>
      </c>
      <c r="H202" t="e">
        <f t="shared" si="24"/>
        <v>#NUM!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309.23076923077008</v>
      </c>
      <c r="E203">
        <f t="shared" si="21"/>
        <v>-0.77460496182764549</v>
      </c>
      <c r="F203">
        <f t="shared" si="22"/>
        <v>40152.519215793538</v>
      </c>
      <c r="G203" t="str">
        <f t="shared" si="23"/>
        <v>9CD8</v>
      </c>
      <c r="H203" t="e">
        <f t="shared" si="24"/>
        <v>#NUM!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310.76923076923163</v>
      </c>
      <c r="E204">
        <f t="shared" si="21"/>
        <v>-0.75734584927617021</v>
      </c>
      <c r="F204">
        <f t="shared" si="22"/>
        <v>40718.048556767731</v>
      </c>
      <c r="G204" t="str">
        <f t="shared" si="23"/>
        <v>9F0E</v>
      </c>
      <c r="H204" t="e">
        <f t="shared" si="24"/>
        <v>#NUM!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312.30769230769317</v>
      </c>
      <c r="E205">
        <f t="shared" si="21"/>
        <v>-0.73954073228022732</v>
      </c>
      <c r="F205">
        <f t="shared" si="22"/>
        <v>41301.468825373791</v>
      </c>
      <c r="G205" t="str">
        <f t="shared" si="23"/>
        <v>A155</v>
      </c>
      <c r="H205" t="e">
        <f t="shared" si="24"/>
        <v>#NUM!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313.84615384615472</v>
      </c>
      <c r="E206">
        <f t="shared" si="21"/>
        <v>-0.72120244734380412</v>
      </c>
      <c r="F206">
        <f t="shared" si="22"/>
        <v>41902.359407885568</v>
      </c>
      <c r="G206" t="str">
        <f t="shared" si="23"/>
        <v>A3AE</v>
      </c>
      <c r="H206" t="e">
        <f t="shared" si="24"/>
        <v>#NUM!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315.38461538461627</v>
      </c>
      <c r="E207">
        <f t="shared" si="21"/>
        <v>-0.70234421535546665</v>
      </c>
      <c r="F207">
        <f t="shared" si="22"/>
        <v>42520.28709544742</v>
      </c>
      <c r="G207" t="str">
        <f t="shared" si="23"/>
        <v>A618</v>
      </c>
      <c r="H207" t="e">
        <f t="shared" si="24"/>
        <v>#NUM!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316.92307692307782</v>
      </c>
      <c r="E208">
        <f t="shared" si="21"/>
        <v>-0.68297963205683043</v>
      </c>
      <c r="F208">
        <f t="shared" si="22"/>
        <v>43154.806396393833</v>
      </c>
      <c r="G208" t="str">
        <f t="shared" si="23"/>
        <v>A892</v>
      </c>
      <c r="H208" t="e">
        <f t="shared" si="24"/>
        <v>#NUM!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318.46153846153936</v>
      </c>
      <c r="E209">
        <f t="shared" si="21"/>
        <v>-0.66312265824078365</v>
      </c>
      <c r="F209">
        <f t="shared" si="22"/>
        <v>43805.459857424241</v>
      </c>
      <c r="G209" t="str">
        <f t="shared" si="23"/>
        <v>AB1D</v>
      </c>
      <c r="H209" t="e">
        <f t="shared" si="24"/>
        <v>#NUM!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320.00000000000091</v>
      </c>
      <c r="E210">
        <f t="shared" si="21"/>
        <v>-0.64278760968652737</v>
      </c>
      <c r="F210">
        <f t="shared" si="22"/>
        <v>44471.778393401561</v>
      </c>
      <c r="G210" t="str">
        <f t="shared" si="23"/>
        <v>ADB7</v>
      </c>
      <c r="H210" t="e">
        <f t="shared" si="24"/>
        <v>#NUM!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321.53846153846246</v>
      </c>
      <c r="E211">
        <f t="shared" si="21"/>
        <v>-0.62198914683869166</v>
      </c>
      <c r="F211">
        <f t="shared" si="22"/>
        <v>45153.281625536591</v>
      </c>
      <c r="G211" t="str">
        <f t="shared" si="23"/>
        <v>B061</v>
      </c>
      <c r="H211" t="e">
        <f t="shared" si="24"/>
        <v>#NUM!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323.076923076924</v>
      </c>
      <c r="E212">
        <f t="shared" si="21"/>
        <v>-0.60074226423796606</v>
      </c>
      <c r="F212">
        <f t="shared" si="22"/>
        <v>45849.478227714571</v>
      </c>
      <c r="G212" t="str">
        <f t="shared" si="23"/>
        <v>B319</v>
      </c>
      <c r="H212" t="e">
        <f t="shared" si="24"/>
        <v>#NUM!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324.61538461538555</v>
      </c>
      <c r="E213">
        <f t="shared" si="21"/>
        <v>-0.57906227971086577</v>
      </c>
      <c r="F213">
        <f t="shared" si="22"/>
        <v>46559.866280714064</v>
      </c>
      <c r="G213" t="str">
        <f t="shared" si="23"/>
        <v>B5DF</v>
      </c>
      <c r="H213" t="e">
        <f t="shared" si="24"/>
        <v>#NUM!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326.1538461538471</v>
      </c>
      <c r="E214">
        <f t="shared" si="21"/>
        <v>-0.55696482332642583</v>
      </c>
      <c r="F214">
        <f t="shared" si="22"/>
        <v>47283.933634063003</v>
      </c>
      <c r="G214" t="str">
        <f t="shared" si="23"/>
        <v>B8B3</v>
      </c>
      <c r="H214" t="e">
        <f t="shared" si="24"/>
        <v>#NUM!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327.69230769230865</v>
      </c>
      <c r="E215">
        <f t="shared" si="21"/>
        <v>-0.53446582612778715</v>
      </c>
      <c r="F215">
        <f t="shared" si="22"/>
        <v>48021.158275270798</v>
      </c>
      <c r="G215" t="str">
        <f t="shared" si="23"/>
        <v>BB95</v>
      </c>
      <c r="H215" t="e">
        <f t="shared" si="24"/>
        <v>#NUM!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329.23076923077019</v>
      </c>
      <c r="E216">
        <f t="shared" si="21"/>
        <v>-0.51158150864679564</v>
      </c>
      <c r="F216">
        <f t="shared" si="22"/>
        <v>48771.008706170447</v>
      </c>
      <c r="G216" t="str">
        <f t="shared" si="23"/>
        <v>BE83</v>
      </c>
      <c r="H216" t="e">
        <f t="shared" si="24"/>
        <v>#NUM!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330.76923076923174</v>
      </c>
      <c r="E217">
        <f t="shared" si="21"/>
        <v>-0.48832836920989631</v>
      </c>
      <c r="F217">
        <f t="shared" si="22"/>
        <v>49532.944326099328</v>
      </c>
      <c r="G217" t="str">
        <f t="shared" si="23"/>
        <v>C17C</v>
      </c>
      <c r="H217" t="e">
        <f t="shared" si="24"/>
        <v>#NUM!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332.30769230769329</v>
      </c>
      <c r="E218">
        <f t="shared" si="21"/>
        <v>-0.46472317204375346</v>
      </c>
      <c r="F218">
        <f t="shared" si="22"/>
        <v>50306.415821642331</v>
      </c>
      <c r="G218" t="str">
        <f t="shared" si="23"/>
        <v>C482</v>
      </c>
      <c r="H218" t="e">
        <f t="shared" si="24"/>
        <v>#NUM!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333.84615384615483</v>
      </c>
      <c r="E219">
        <f t="shared" si="21"/>
        <v>-0.44078293518917028</v>
      </c>
      <c r="F219">
        <f t="shared" si="22"/>
        <v>51090.865562656458</v>
      </c>
      <c r="G219" t="str">
        <f t="shared" si="23"/>
        <v>C792</v>
      </c>
      <c r="H219" t="e">
        <f t="shared" si="24"/>
        <v>#NUM!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335.38461538461638</v>
      </c>
      <c r="E220">
        <f t="shared" si="21"/>
        <v>-0.41652491823202398</v>
      </c>
      <c r="F220">
        <f t="shared" si="22"/>
        <v>51885.728004291268</v>
      </c>
      <c r="G220" t="str">
        <f t="shared" si="23"/>
        <v>CAAD</v>
      </c>
      <c r="H220" t="e">
        <f t="shared" si="24"/>
        <v>#NUM!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336.92307692307793</v>
      </c>
      <c r="E221">
        <f t="shared" si="21"/>
        <v>-0.39196660986005888</v>
      </c>
      <c r="F221">
        <f t="shared" si="22"/>
        <v>52690.430094715455</v>
      </c>
      <c r="G221" t="str">
        <f t="shared" si="23"/>
        <v>CDD2</v>
      </c>
      <c r="H221" t="e">
        <f t="shared" si="24"/>
        <v>#NUM!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338.46153846153948</v>
      </c>
      <c r="E222">
        <f t="shared" si="21"/>
        <v>-0.36712571525451104</v>
      </c>
      <c r="F222">
        <f t="shared" si="22"/>
        <v>53504.391688255433</v>
      </c>
      <c r="G222" t="str">
        <f t="shared" si="23"/>
        <v>D100</v>
      </c>
      <c r="H222" t="e">
        <f t="shared" si="24"/>
        <v>#NUM!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340.00000000000102</v>
      </c>
      <c r="E223">
        <f t="shared" si="21"/>
        <v>-0.34202014332565189</v>
      </c>
      <c r="F223">
        <f t="shared" si="22"/>
        <v>54327.025963648368</v>
      </c>
      <c r="G223" t="str">
        <f t="shared" si="23"/>
        <v>D437</v>
      </c>
      <c r="H223" t="e">
        <f t="shared" si="24"/>
        <v>#NUM!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341.53846153846257</v>
      </c>
      <c r="E224">
        <f t="shared" si="21"/>
        <v>-0.31666799380145533</v>
      </c>
      <c r="F224">
        <f t="shared" si="22"/>
        <v>55157.739847107718</v>
      </c>
      <c r="G224" t="str">
        <f t="shared" si="23"/>
        <v>D775</v>
      </c>
      <c r="H224" t="e">
        <f t="shared" si="24"/>
        <v>#NUM!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343.07692307692412</v>
      </c>
      <c r="E225">
        <f t="shared" si="21"/>
        <v>-0.29108754417869548</v>
      </c>
      <c r="F225">
        <f t="shared" si="22"/>
        <v>55995.934439896686</v>
      </c>
      <c r="G225" t="str">
        <f t="shared" si="23"/>
        <v>DABB</v>
      </c>
      <c r="H225" t="e">
        <f t="shared" si="24"/>
        <v>#NUM!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344.61538461538566</v>
      </c>
      <c r="E226">
        <f t="shared" si="21"/>
        <v>-0.26529723654588294</v>
      </c>
      <c r="F226">
        <f t="shared" si="22"/>
        <v>56841.005450101053</v>
      </c>
      <c r="G226" t="str">
        <f t="shared" si="23"/>
        <v>DE09</v>
      </c>
      <c r="H226" t="e">
        <f t="shared" si="24"/>
        <v>#NUM!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346.15384615384721</v>
      </c>
      <c r="E227">
        <f t="shared" si="21"/>
        <v>-0.2393156642875397</v>
      </c>
      <c r="F227">
        <f t="shared" si="22"/>
        <v>57692.343628290189</v>
      </c>
      <c r="G227" t="str">
        <f t="shared" si="23"/>
        <v>E15C</v>
      </c>
      <c r="H227" t="e">
        <f t="shared" si="24"/>
        <v>#NUM!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347.69230769230876</v>
      </c>
      <c r="E228">
        <f t="shared" si="21"/>
        <v>-0.21316155867939779</v>
      </c>
      <c r="F228">
        <f t="shared" si="22"/>
        <v>58549.33520675217</v>
      </c>
      <c r="G228" t="str">
        <f t="shared" si="23"/>
        <v>E4B5</v>
      </c>
      <c r="H228" t="e">
        <f t="shared" si="24"/>
        <v>#NUM!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349.23076923077031</v>
      </c>
      <c r="E229">
        <f t="shared" si="21"/>
        <v>-0.18685377538418615</v>
      </c>
      <c r="F229">
        <f t="shared" si="22"/>
        <v>59411.362341986372</v>
      </c>
      <c r="G229" t="str">
        <f t="shared" si="23"/>
        <v>E813</v>
      </c>
      <c r="H229" t="e">
        <f t="shared" si="24"/>
        <v>#NUM!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350.76923076923185</v>
      </c>
      <c r="E230">
        <f t="shared" si="21"/>
        <v>-0.16041128085774134</v>
      </c>
      <c r="F230">
        <f t="shared" si="22"/>
        <v>60277.803560134387</v>
      </c>
      <c r="G230" t="str">
        <f t="shared" si="23"/>
        <v>EB75</v>
      </c>
      <c r="H230" t="e">
        <f t="shared" si="24"/>
        <v>#NUM!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352.3076923076934</v>
      </c>
      <c r="E231">
        <f t="shared" si="21"/>
        <v>-0.13385313867524246</v>
      </c>
      <c r="F231">
        <f t="shared" si="22"/>
        <v>61148.034205028329</v>
      </c>
      <c r="G231" t="str">
        <f t="shared" si="23"/>
        <v>EEDC</v>
      </c>
      <c r="H231" t="e">
        <f t="shared" si="24"/>
        <v>#NUM!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353.84615384615495</v>
      </c>
      <c r="E232">
        <f t="shared" si="21"/>
        <v>-0.10719849578742845</v>
      </c>
      <c r="F232">
        <f t="shared" si="22"/>
        <v>62021.426888533329</v>
      </c>
      <c r="G232" t="str">
        <f t="shared" si="23"/>
        <v>F245</v>
      </c>
      <c r="H232" t="e">
        <f t="shared" si="24"/>
        <v>#NUM!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355.3846153846165</v>
      </c>
      <c r="E233">
        <f t="shared" si="21"/>
        <v>-8.046656871670628E-2</v>
      </c>
      <c r="F233">
        <f t="shared" si="22"/>
        <v>62897.351942859685</v>
      </c>
      <c r="G233" t="str">
        <f t="shared" si="23"/>
        <v>F5B1</v>
      </c>
      <c r="H233" t="e">
        <f t="shared" si="24"/>
        <v>#NUM!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356.92307692307804</v>
      </c>
      <c r="E234">
        <f t="shared" si="21"/>
        <v>-5.3676629703101782E-2</v>
      </c>
      <c r="F234">
        <f t="shared" si="22"/>
        <v>63775.177874518464</v>
      </c>
      <c r="G234" t="str">
        <f t="shared" si="23"/>
        <v>F91F</v>
      </c>
      <c r="H234" t="e">
        <f t="shared" si="24"/>
        <v>#NUM!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358.46153846153959</v>
      </c>
      <c r="E235">
        <f t="shared" si="21"/>
        <v>-2.6847992810041087E-2</v>
      </c>
      <c r="F235">
        <f t="shared" si="22"/>
        <v>64654.271819593385</v>
      </c>
      <c r="G235" t="str">
        <f t="shared" si="23"/>
        <v>FC8E</v>
      </c>
      <c r="H235" t="e">
        <f t="shared" si="24"/>
        <v>#NUM!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>
        <v>1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D2+360/49</f>
        <v>7.3469387755102042</v>
      </c>
      <c r="E3">
        <f t="shared" ref="E3:E63" si="0">SIN(RADIANS(D3))</f>
        <v>0.127877161684506</v>
      </c>
      <c r="F3">
        <f t="shared" ref="F3:F63" si="1">IF(E3&gt;=0, E3*32767, E3*32767+32767*2)</f>
        <v>4190.1509569162081</v>
      </c>
      <c r="G3" t="str">
        <f t="shared" ref="G3:G63" si="2">DEC2HEX(F3, 4)</f>
        <v>105E</v>
      </c>
      <c r="H3" t="str">
        <f t="shared" ref="H3:H63" si="3">DEC2BIN(A3, 7)</f>
        <v>0000001</v>
      </c>
    </row>
    <row r="4" spans="1:14" x14ac:dyDescent="0.25">
      <c r="A4">
        <f t="shared" ref="A4:A63" si="4">A3+1</f>
        <v>2</v>
      </c>
      <c r="B4">
        <f t="shared" ref="B4:B63" si="5">B3 +0.03082</f>
        <v>6.164E-2</v>
      </c>
      <c r="D4">
        <f t="shared" ref="D4:D63" si="6">D3+360/49</f>
        <v>14.693877551020408</v>
      </c>
      <c r="E4">
        <f t="shared" si="0"/>
        <v>0.25365458390950735</v>
      </c>
      <c r="F4">
        <f t="shared" si="1"/>
        <v>8311.4997509628265</v>
      </c>
      <c r="G4" t="str">
        <f t="shared" si="2"/>
        <v>2077</v>
      </c>
      <c r="H4" t="str">
        <f t="shared" si="3"/>
        <v>0000010</v>
      </c>
      <c r="M4" t="s">
        <v>28</v>
      </c>
      <c r="N4" s="3">
        <v>659.255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22.040816326530614</v>
      </c>
      <c r="E5">
        <f t="shared" si="0"/>
        <v>0.37526700487937414</v>
      </c>
      <c r="F5">
        <f t="shared" si="1"/>
        <v>12296.373948882452</v>
      </c>
      <c r="G5" t="str">
        <f t="shared" si="2"/>
        <v>3008</v>
      </c>
      <c r="H5" t="str">
        <f t="shared" si="3"/>
        <v>0000011</v>
      </c>
      <c r="M5" t="s">
        <v>29</v>
      </c>
      <c r="N5">
        <f>1/N4</f>
        <v>1.5168637325465868E-3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29.387755102040817</v>
      </c>
      <c r="E6">
        <f t="shared" si="0"/>
        <v>0.49071755200393785</v>
      </c>
      <c r="F6">
        <f t="shared" si="1"/>
        <v>16079.342026513032</v>
      </c>
      <c r="G6" t="str">
        <f t="shared" si="2"/>
        <v>3ECF</v>
      </c>
      <c r="H6" t="str">
        <f t="shared" si="3"/>
        <v>0000100</v>
      </c>
      <c r="M6" t="s">
        <v>30</v>
      </c>
      <c r="N6">
        <f>N5*1000</f>
        <v>1.5168637325465868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36.734693877551024</v>
      </c>
      <c r="E7">
        <f t="shared" si="0"/>
        <v>0.5981105304912161</v>
      </c>
      <c r="F7">
        <f t="shared" si="1"/>
        <v>19598.287752605676</v>
      </c>
      <c r="G7" t="str">
        <f t="shared" si="2"/>
        <v>4C8E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44.081632653061227</v>
      </c>
      <c r="E8">
        <f t="shared" si="0"/>
        <v>0.69568255060348638</v>
      </c>
      <c r="F8">
        <f t="shared" si="1"/>
        <v>22795.43013562444</v>
      </c>
      <c r="G8" t="str">
        <f t="shared" si="2"/>
        <v>590B</v>
      </c>
      <c r="H8" t="str">
        <f t="shared" si="3"/>
        <v>0000110</v>
      </c>
      <c r="M8" s="1" t="s">
        <v>44</v>
      </c>
      <c r="N8">
        <v>49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51.428571428571431</v>
      </c>
      <c r="E9">
        <f t="shared" si="0"/>
        <v>0.7818314824680298</v>
      </c>
      <c r="F9">
        <f t="shared" si="1"/>
        <v>25618.272186029932</v>
      </c>
      <c r="G9" t="str">
        <f t="shared" si="2"/>
        <v>6412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58.775510204081634</v>
      </c>
      <c r="E10">
        <f t="shared" si="0"/>
        <v>0.85514276300534608</v>
      </c>
      <c r="F10">
        <f t="shared" si="1"/>
        <v>28020.462915396176</v>
      </c>
      <c r="G10" t="str">
        <f t="shared" si="2"/>
        <v>6D74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66.122448979591837</v>
      </c>
      <c r="E11">
        <f t="shared" si="0"/>
        <v>0.9144126230158125</v>
      </c>
      <c r="F11">
        <f t="shared" si="1"/>
        <v>29962.558418359127</v>
      </c>
      <c r="G11" t="str">
        <f t="shared" si="2"/>
        <v>750A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73.469387755102048</v>
      </c>
      <c r="E12">
        <f t="shared" si="0"/>
        <v>0.95866785303666069</v>
      </c>
      <c r="F12">
        <f t="shared" si="1"/>
        <v>31412.669540452262</v>
      </c>
      <c r="G12" t="str">
        <f t="shared" si="2"/>
        <v>7AB4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80.816326530612258</v>
      </c>
      <c r="E13">
        <f t="shared" si="0"/>
        <v>0.98718178341445018</v>
      </c>
      <c r="F13">
        <f t="shared" si="1"/>
        <v>32346.98549714129</v>
      </c>
      <c r="G13" t="str">
        <f t="shared" si="2"/>
        <v>7E5A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88.163265306122469</v>
      </c>
      <c r="E14">
        <f t="shared" si="0"/>
        <v>0.99948621620068789</v>
      </c>
      <c r="F14">
        <f t="shared" si="1"/>
        <v>32750.164846247939</v>
      </c>
      <c r="G14" t="str">
        <f t="shared" si="2"/>
        <v>7FEE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95.510204081632679</v>
      </c>
      <c r="E15">
        <f t="shared" si="0"/>
        <v>0.99537911294919812</v>
      </c>
      <c r="F15">
        <f t="shared" si="1"/>
        <v>32615.587394006376</v>
      </c>
      <c r="G15" t="str">
        <f t="shared" si="2"/>
        <v>7F67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102.85714285714289</v>
      </c>
      <c r="E16">
        <f t="shared" si="0"/>
        <v>0.97492791218182351</v>
      </c>
      <c r="F16">
        <f t="shared" si="1"/>
        <v>31945.46289846181</v>
      </c>
      <c r="G16" t="str">
        <f t="shared" si="2"/>
        <v>7CC9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110.2040816326531</v>
      </c>
      <c r="E17">
        <f t="shared" si="0"/>
        <v>0.93846842204976011</v>
      </c>
      <c r="F17">
        <f t="shared" si="1"/>
        <v>30750.79478530449</v>
      </c>
      <c r="G17" t="str">
        <f t="shared" si="2"/>
        <v>781E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117.55102040816331</v>
      </c>
      <c r="E18">
        <f t="shared" si="0"/>
        <v>0.88659930637299977</v>
      </c>
      <c r="F18">
        <f t="shared" si="1"/>
        <v>29051.199471924083</v>
      </c>
      <c r="G18" t="str">
        <f t="shared" si="2"/>
        <v>717B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124.89795918367352</v>
      </c>
      <c r="E19">
        <f t="shared" si="0"/>
        <v>0.82017225459695531</v>
      </c>
      <c r="F19">
        <f t="shared" si="1"/>
        <v>26874.584266378435</v>
      </c>
      <c r="G19" t="str">
        <f t="shared" si="2"/>
        <v>68FA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132.24489795918373</v>
      </c>
      <c r="E20">
        <f t="shared" si="0"/>
        <v>0.74027799707531483</v>
      </c>
      <c r="F20">
        <f t="shared" si="1"/>
        <v>24256.68913016684</v>
      </c>
      <c r="G20" t="str">
        <f t="shared" si="2"/>
        <v>5EC0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139.59183673469394</v>
      </c>
      <c r="E21">
        <f t="shared" si="0"/>
        <v>0.64822839530778775</v>
      </c>
      <c r="F21">
        <f t="shared" si="1"/>
        <v>21240.499829050281</v>
      </c>
      <c r="G21" t="str">
        <f t="shared" si="2"/>
        <v>52F8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146.93877551020415</v>
      </c>
      <c r="E22">
        <f t="shared" si="0"/>
        <v>0.5455349012105476</v>
      </c>
      <c r="F22">
        <f t="shared" si="1"/>
        <v>17875.542107966012</v>
      </c>
      <c r="G22" t="str">
        <f t="shared" si="2"/>
        <v>45D3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154.28571428571436</v>
      </c>
      <c r="E23">
        <f t="shared" si="0"/>
        <v>0.43388373911755701</v>
      </c>
      <c r="F23">
        <f t="shared" si="1"/>
        <v>14217.068479664991</v>
      </c>
      <c r="G23" t="str">
        <f t="shared" si="2"/>
        <v>3789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161.63265306122457</v>
      </c>
      <c r="E24">
        <f t="shared" si="0"/>
        <v>0.31510821802361916</v>
      </c>
      <c r="F24">
        <f t="shared" si="1"/>
        <v>10325.15097997993</v>
      </c>
      <c r="G24" t="str">
        <f t="shared" si="2"/>
        <v>2855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168.97959183673478</v>
      </c>
      <c r="E25">
        <f t="shared" si="0"/>
        <v>0.19115862870137079</v>
      </c>
      <c r="F25">
        <f t="shared" si="1"/>
        <v>6263.6947866578166</v>
      </c>
      <c r="G25" t="str">
        <f t="shared" si="2"/>
        <v>1877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176.32653061224499</v>
      </c>
      <c r="E26">
        <f t="shared" si="0"/>
        <v>6.4070219980711454E-2</v>
      </c>
      <c r="F26">
        <f t="shared" si="1"/>
        <v>2099.3888981079722</v>
      </c>
      <c r="G26" t="str">
        <f t="shared" si="2"/>
        <v>0833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183.6734693877552</v>
      </c>
      <c r="E27">
        <f t="shared" si="0"/>
        <v>-6.4070219980714757E-2</v>
      </c>
      <c r="F27">
        <f t="shared" si="1"/>
        <v>63434.611101891918</v>
      </c>
      <c r="G27" t="str">
        <f t="shared" si="2"/>
        <v>F7CA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191.02040816326542</v>
      </c>
      <c r="E28">
        <f t="shared" si="0"/>
        <v>-0.19115862870137404</v>
      </c>
      <c r="F28">
        <f t="shared" si="1"/>
        <v>59270.305213342079</v>
      </c>
      <c r="G28" t="str">
        <f t="shared" si="2"/>
        <v>E786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198.36734693877563</v>
      </c>
      <c r="E29">
        <f t="shared" si="0"/>
        <v>-0.31510821802362271</v>
      </c>
      <c r="F29">
        <f t="shared" si="1"/>
        <v>55208.849020019952</v>
      </c>
      <c r="G29" t="str">
        <f t="shared" si="2"/>
        <v>D7A8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205.71428571428584</v>
      </c>
      <c r="E30">
        <f t="shared" si="0"/>
        <v>-0.43388373911756001</v>
      </c>
      <c r="F30">
        <f t="shared" si="1"/>
        <v>51316.931520334911</v>
      </c>
      <c r="G30" t="str">
        <f t="shared" si="2"/>
        <v>C874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213.06122448979605</v>
      </c>
      <c r="E31">
        <f t="shared" si="0"/>
        <v>-0.54553490121055037</v>
      </c>
      <c r="F31">
        <f t="shared" si="1"/>
        <v>47658.457892033897</v>
      </c>
      <c r="G31" t="str">
        <f t="shared" si="2"/>
        <v>BA2A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220.40816326530626</v>
      </c>
      <c r="E32">
        <f t="shared" si="0"/>
        <v>-0.6482283953077902</v>
      </c>
      <c r="F32">
        <f t="shared" si="1"/>
        <v>44293.500170949643</v>
      </c>
      <c r="G32" t="str">
        <f t="shared" si="2"/>
        <v>AD05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227.75510204081647</v>
      </c>
      <c r="E33">
        <f t="shared" si="0"/>
        <v>-0.74027799707531705</v>
      </c>
      <c r="F33">
        <f t="shared" si="1"/>
        <v>41277.310869833091</v>
      </c>
      <c r="G33" t="str">
        <f t="shared" si="2"/>
        <v>A13D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235.10204081632668</v>
      </c>
      <c r="E34">
        <f t="shared" si="0"/>
        <v>-0.8201722545969572</v>
      </c>
      <c r="F34">
        <f t="shared" si="1"/>
        <v>38659.415733621499</v>
      </c>
      <c r="G34" t="str">
        <f t="shared" si="2"/>
        <v>9703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242.44897959183689</v>
      </c>
      <c r="E35">
        <f t="shared" si="0"/>
        <v>-0.88659930637300133</v>
      </c>
      <c r="F35">
        <f t="shared" si="1"/>
        <v>36482.800528075866</v>
      </c>
      <c r="G35" t="str">
        <f t="shared" si="2"/>
        <v>8E82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249.7959183673471</v>
      </c>
      <c r="E36">
        <f t="shared" si="0"/>
        <v>-0.93846842204976144</v>
      </c>
      <c r="F36">
        <f t="shared" si="1"/>
        <v>34783.205214695467</v>
      </c>
      <c r="G36" t="str">
        <f t="shared" si="2"/>
        <v>87DF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257.14285714285728</v>
      </c>
      <c r="E37">
        <f t="shared" si="0"/>
        <v>-0.97492791218182417</v>
      </c>
      <c r="F37">
        <f t="shared" si="1"/>
        <v>33588.537101538168</v>
      </c>
      <c r="G37" t="str">
        <f t="shared" si="2"/>
        <v>8334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264.48979591836746</v>
      </c>
      <c r="E38">
        <f t="shared" si="0"/>
        <v>-0.99537911294919834</v>
      </c>
      <c r="F38">
        <f t="shared" si="1"/>
        <v>32918.412605993617</v>
      </c>
      <c r="G38" t="str">
        <f t="shared" si="2"/>
        <v>8096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271.83673469387764</v>
      </c>
      <c r="E39">
        <f t="shared" si="0"/>
        <v>-0.99948621620068778</v>
      </c>
      <c r="F39">
        <f t="shared" si="1"/>
        <v>32783.835153752065</v>
      </c>
      <c r="G39" t="str">
        <f t="shared" si="2"/>
        <v>800F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279.18367346938783</v>
      </c>
      <c r="E40">
        <f t="shared" si="0"/>
        <v>-0.98718178341444995</v>
      </c>
      <c r="F40">
        <f t="shared" si="1"/>
        <v>33187.014502858714</v>
      </c>
      <c r="G40" t="str">
        <f t="shared" si="2"/>
        <v>81A3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286.53061224489801</v>
      </c>
      <c r="E41">
        <f t="shared" si="0"/>
        <v>-0.95866785303666047</v>
      </c>
      <c r="F41">
        <f t="shared" si="1"/>
        <v>34121.330459547746</v>
      </c>
      <c r="G41" t="str">
        <f t="shared" si="2"/>
        <v>8549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293.87755102040819</v>
      </c>
      <c r="E42">
        <f t="shared" si="0"/>
        <v>-0.91441262301581216</v>
      </c>
      <c r="F42">
        <f t="shared" si="1"/>
        <v>35571.441581640887</v>
      </c>
      <c r="G42" t="str">
        <f t="shared" si="2"/>
        <v>8AF3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301.22448979591837</v>
      </c>
      <c r="E43">
        <f t="shared" si="0"/>
        <v>-0.85514276300534597</v>
      </c>
      <c r="F43">
        <f t="shared" si="1"/>
        <v>37513.537084603828</v>
      </c>
      <c r="G43" t="str">
        <f t="shared" si="2"/>
        <v>9289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308.57142857142856</v>
      </c>
      <c r="E44">
        <f t="shared" si="0"/>
        <v>-0.78183148246802991</v>
      </c>
      <c r="F44">
        <f t="shared" si="1"/>
        <v>39915.727813970065</v>
      </c>
      <c r="G44" t="str">
        <f t="shared" si="2"/>
        <v>9BEB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315.91836734693874</v>
      </c>
      <c r="E45">
        <f t="shared" si="0"/>
        <v>-0.69568255060348694</v>
      </c>
      <c r="F45">
        <f t="shared" si="1"/>
        <v>42738.569864375546</v>
      </c>
      <c r="G45" t="str">
        <f t="shared" si="2"/>
        <v>A6F2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323.26530612244892</v>
      </c>
      <c r="E46">
        <f t="shared" si="0"/>
        <v>-0.59811053049121699</v>
      </c>
      <c r="F46">
        <f t="shared" si="1"/>
        <v>45935.712247394295</v>
      </c>
      <c r="G46" t="str">
        <f t="shared" si="2"/>
        <v>B36F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330.6122448979591</v>
      </c>
      <c r="E47">
        <f t="shared" si="0"/>
        <v>-0.49071755200393941</v>
      </c>
      <c r="F47">
        <f t="shared" si="1"/>
        <v>49454.657973486916</v>
      </c>
      <c r="G47" t="str">
        <f t="shared" si="2"/>
        <v>C12E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337.95918367346928</v>
      </c>
      <c r="E48">
        <f t="shared" si="0"/>
        <v>-0.37526700487937625</v>
      </c>
      <c r="F48">
        <f t="shared" si="1"/>
        <v>53237.626051117477</v>
      </c>
      <c r="G48" t="str">
        <f t="shared" si="2"/>
        <v>CFF5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345.30612244897947</v>
      </c>
      <c r="E49">
        <f t="shared" si="0"/>
        <v>-0.25365458390950923</v>
      </c>
      <c r="F49">
        <f t="shared" si="1"/>
        <v>57222.500249037112</v>
      </c>
      <c r="G49" t="str">
        <f t="shared" si="2"/>
        <v>DF86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352.65306122448965</v>
      </c>
      <c r="E50">
        <f t="shared" si="0"/>
        <v>-0.12787716168450838</v>
      </c>
      <c r="F50">
        <f t="shared" si="1"/>
        <v>61343.849043083712</v>
      </c>
      <c r="G50" t="str">
        <f t="shared" si="2"/>
        <v>EF9F</v>
      </c>
      <c r="H50" t="str">
        <f t="shared" si="3"/>
        <v>0110000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D2+360/47</f>
        <v>7.6595744680851068</v>
      </c>
      <c r="E3">
        <f t="shared" ref="E3:E66" si="0">SIN(RADIANS(D3))</f>
        <v>0.13328695537377883</v>
      </c>
      <c r="F3">
        <f t="shared" ref="F3:F66" si="1">IF(E3&gt;=0, E3*32767, E3*32767+32767*2)</f>
        <v>4367.4136667326111</v>
      </c>
      <c r="G3" t="str">
        <f t="shared" ref="G3:G66" si="2">DEC2HEX(F3,4)</f>
        <v>110F</v>
      </c>
      <c r="H3" t="str">
        <f t="shared" ref="H3:H66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D3+360/47</f>
        <v>15.319148936170214</v>
      </c>
      <c r="E4">
        <f t="shared" si="0"/>
        <v>0.26419540187128598</v>
      </c>
      <c r="F4">
        <f t="shared" si="1"/>
        <v>8656.8907331164282</v>
      </c>
      <c r="G4" t="str">
        <f t="shared" si="2"/>
        <v>21D0</v>
      </c>
      <c r="H4" t="str">
        <f t="shared" si="3"/>
        <v>0000010</v>
      </c>
      <c r="M4" t="s">
        <v>28</v>
      </c>
      <c r="N4" s="3">
        <v>698.45600000000002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22.978723404255319</v>
      </c>
      <c r="E5">
        <f t="shared" si="0"/>
        <v>0.39038927516349481</v>
      </c>
      <c r="F5">
        <f t="shared" si="1"/>
        <v>12791.885379282234</v>
      </c>
      <c r="G5" t="str">
        <f t="shared" si="2"/>
        <v>31F7</v>
      </c>
      <c r="H5" t="str">
        <f t="shared" si="3"/>
        <v>0000011</v>
      </c>
      <c r="M5" t="s">
        <v>29</v>
      </c>
      <c r="N5">
        <f>1/N4</f>
        <v>1.4317294145944769E-3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30.638297872340427</v>
      </c>
      <c r="E6">
        <f t="shared" si="0"/>
        <v>0.50961664259191741</v>
      </c>
      <c r="F6">
        <f t="shared" si="1"/>
        <v>16698.60852780936</v>
      </c>
      <c r="G6" t="str">
        <f t="shared" si="2"/>
        <v>413A</v>
      </c>
      <c r="H6" t="str">
        <f t="shared" si="3"/>
        <v>0000100</v>
      </c>
      <c r="M6" t="s">
        <v>30</v>
      </c>
      <c r="N6">
        <f>N5*1000</f>
        <v>1.4317294145944768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38.297872340425535</v>
      </c>
      <c r="E7">
        <f t="shared" si="0"/>
        <v>0.61974988896024497</v>
      </c>
      <c r="F7">
        <f t="shared" si="1"/>
        <v>20307.344611560347</v>
      </c>
      <c r="G7" t="str">
        <f t="shared" si="2"/>
        <v>4F53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45.957446808510639</v>
      </c>
      <c r="E8">
        <f t="shared" si="0"/>
        <v>0.71882368387792928</v>
      </c>
      <c r="F8">
        <f t="shared" si="1"/>
        <v>23553.695649628109</v>
      </c>
      <c r="G8" t="str">
        <f t="shared" si="2"/>
        <v>5C01</v>
      </c>
      <c r="H8" t="str">
        <f t="shared" si="3"/>
        <v>0000110</v>
      </c>
      <c r="M8" s="1" t="s">
        <v>44</v>
      </c>
      <c r="N8">
        <v>47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53.617021276595743</v>
      </c>
      <c r="E9">
        <f t="shared" si="0"/>
        <v>0.80507005312756286</v>
      </c>
      <c r="F9">
        <f t="shared" si="1"/>
        <v>26379.730430830852</v>
      </c>
      <c r="G9" t="str">
        <f t="shared" si="2"/>
        <v>670B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61.276595744680847</v>
      </c>
      <c r="E10">
        <f t="shared" si="0"/>
        <v>0.8769499282066715</v>
      </c>
      <c r="F10">
        <f t="shared" si="1"/>
        <v>28735.018297548006</v>
      </c>
      <c r="G10" t="str">
        <f t="shared" si="2"/>
        <v>703F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68.936170212765958</v>
      </c>
      <c r="E11">
        <f t="shared" si="0"/>
        <v>0.93318061104160255</v>
      </c>
      <c r="F11">
        <f t="shared" si="1"/>
        <v>30577.52908200019</v>
      </c>
      <c r="G11" t="str">
        <f t="shared" si="2"/>
        <v>7771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76.59574468085107</v>
      </c>
      <c r="E12">
        <f t="shared" si="0"/>
        <v>0.97275866376503717</v>
      </c>
      <c r="F12">
        <f t="shared" si="1"/>
        <v>31874.383135588974</v>
      </c>
      <c r="G12" t="str">
        <f t="shared" si="2"/>
        <v>7C82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84.255319148936181</v>
      </c>
      <c r="E13">
        <f t="shared" si="0"/>
        <v>0.99497781508850414</v>
      </c>
      <c r="F13">
        <f t="shared" si="1"/>
        <v>32602.438067005016</v>
      </c>
      <c r="G13" t="str">
        <f t="shared" si="2"/>
        <v>7F5A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91.914893617021292</v>
      </c>
      <c r="E14">
        <f t="shared" si="0"/>
        <v>0.99944156373025461</v>
      </c>
      <c r="F14">
        <f t="shared" si="1"/>
        <v>32748.701718749253</v>
      </c>
      <c r="G14" t="str">
        <f t="shared" si="2"/>
        <v>7FEC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99.574468085106403</v>
      </c>
      <c r="E15">
        <f t="shared" si="0"/>
        <v>0.98607025399002846</v>
      </c>
      <c r="F15">
        <f t="shared" si="1"/>
        <v>32310.564012491261</v>
      </c>
      <c r="G15" t="str">
        <f t="shared" si="2"/>
        <v>7E36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107.23404255319151</v>
      </c>
      <c r="E16">
        <f t="shared" si="0"/>
        <v>0.95510249720691232</v>
      </c>
      <c r="F16">
        <f t="shared" si="1"/>
        <v>31295.843525978897</v>
      </c>
      <c r="G16" t="str">
        <f t="shared" si="2"/>
        <v>7A3F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114.89361702127663</v>
      </c>
      <c r="E17">
        <f t="shared" si="0"/>
        <v>0.90709091373434059</v>
      </c>
      <c r="F17">
        <f t="shared" si="1"/>
        <v>29722.647970333139</v>
      </c>
      <c r="G17" t="str">
        <f t="shared" si="2"/>
        <v>741A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122.55319148936174</v>
      </c>
      <c r="E18">
        <f t="shared" si="0"/>
        <v>0.8428922714167969</v>
      </c>
      <c r="F18">
        <f t="shared" si="1"/>
        <v>27619.051057514185</v>
      </c>
      <c r="G18" t="str">
        <f t="shared" si="2"/>
        <v>6BE3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130.21276595744683</v>
      </c>
      <c r="E19">
        <f t="shared" si="0"/>
        <v>0.76365219654733174</v>
      </c>
      <c r="F19">
        <f t="shared" si="1"/>
        <v>25022.59152426642</v>
      </c>
      <c r="G19" t="str">
        <f t="shared" si="2"/>
        <v>61BE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137.87234042553195</v>
      </c>
      <c r="E20">
        <f t="shared" si="0"/>
        <v>0.67078473013922313</v>
      </c>
      <c r="F20">
        <f t="shared" si="1"/>
        <v>21979.603252471923</v>
      </c>
      <c r="G20" t="str">
        <f t="shared" si="2"/>
        <v>55DB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145.53191489361706</v>
      </c>
      <c r="E21">
        <f t="shared" si="0"/>
        <v>0.56594709433059476</v>
      </c>
      <c r="F21">
        <f t="shared" si="1"/>
        <v>18544.388439930597</v>
      </c>
      <c r="G21" t="str">
        <f t="shared" si="2"/>
        <v>4870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153.19148936170217</v>
      </c>
      <c r="E22">
        <f t="shared" si="0"/>
        <v>0.45101011921610129</v>
      </c>
      <c r="F22">
        <f t="shared" si="1"/>
        <v>14778.248576353992</v>
      </c>
      <c r="G22" t="str">
        <f t="shared" si="2"/>
        <v>39BA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160.85106382978728</v>
      </c>
      <c r="E23">
        <f t="shared" si="0"/>
        <v>0.32802485783956847</v>
      </c>
      <c r="F23">
        <f t="shared" si="1"/>
        <v>10748.39051682914</v>
      </c>
      <c r="G23" t="str">
        <f t="shared" si="2"/>
        <v>29FC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168.51063829787239</v>
      </c>
      <c r="E24">
        <f t="shared" si="0"/>
        <v>0.19918598510383542</v>
      </c>
      <c r="F24">
        <f t="shared" si="1"/>
        <v>6526.727173897375</v>
      </c>
      <c r="G24" t="str">
        <f t="shared" si="2"/>
        <v>197E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176.1702127659575</v>
      </c>
      <c r="E25">
        <f t="shared" si="0"/>
        <v>6.6792633745120816E-2</v>
      </c>
      <c r="F25">
        <f t="shared" si="1"/>
        <v>2188.5942299263738</v>
      </c>
      <c r="G25" t="str">
        <f t="shared" si="2"/>
        <v>088C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183.82978723404261</v>
      </c>
      <c r="E26">
        <f t="shared" si="0"/>
        <v>-6.6792633745122343E-2</v>
      </c>
      <c r="F26">
        <f t="shared" si="1"/>
        <v>63345.405770073579</v>
      </c>
      <c r="G26" t="str">
        <f t="shared" si="2"/>
        <v>F771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191.48936170212772</v>
      </c>
      <c r="E27">
        <f t="shared" si="0"/>
        <v>-0.19918598510383692</v>
      </c>
      <c r="F27">
        <f t="shared" si="1"/>
        <v>59007.272826102577</v>
      </c>
      <c r="G27" t="str">
        <f t="shared" si="2"/>
        <v>E67F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199.14893617021283</v>
      </c>
      <c r="E28">
        <f t="shared" si="0"/>
        <v>-0.32802485783957036</v>
      </c>
      <c r="F28">
        <f t="shared" si="1"/>
        <v>54785.609483170796</v>
      </c>
      <c r="G28" t="str">
        <f t="shared" si="2"/>
        <v>D601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206.80851063829795</v>
      </c>
      <c r="E29">
        <f t="shared" si="0"/>
        <v>-0.45101011921610307</v>
      </c>
      <c r="F29">
        <f t="shared" si="1"/>
        <v>50755.751423645954</v>
      </c>
      <c r="G29" t="str">
        <f t="shared" si="2"/>
        <v>C643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214.46808510638306</v>
      </c>
      <c r="E30">
        <f t="shared" si="0"/>
        <v>-0.56594709433059631</v>
      </c>
      <c r="F30">
        <f t="shared" si="1"/>
        <v>46989.611560069352</v>
      </c>
      <c r="G30" t="str">
        <f t="shared" si="2"/>
        <v>B78D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222.12765957446817</v>
      </c>
      <c r="E31">
        <f t="shared" si="0"/>
        <v>-0.67078473013922457</v>
      </c>
      <c r="F31">
        <f t="shared" si="1"/>
        <v>43554.39674752803</v>
      </c>
      <c r="G31" t="str">
        <f t="shared" si="2"/>
        <v>AA22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229.78723404255328</v>
      </c>
      <c r="E32">
        <f t="shared" si="0"/>
        <v>-0.76365219654733307</v>
      </c>
      <c r="F32">
        <f t="shared" si="1"/>
        <v>40511.408475733537</v>
      </c>
      <c r="G32" t="str">
        <f t="shared" si="2"/>
        <v>9E3F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237.44680851063839</v>
      </c>
      <c r="E33">
        <f t="shared" si="0"/>
        <v>-0.8428922714167979</v>
      </c>
      <c r="F33">
        <f t="shared" si="1"/>
        <v>37914.948942485782</v>
      </c>
      <c r="G33" t="str">
        <f t="shared" si="2"/>
        <v>941A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245.1063829787235</v>
      </c>
      <c r="E34">
        <f t="shared" si="0"/>
        <v>-0.90709091373434148</v>
      </c>
      <c r="F34">
        <f t="shared" si="1"/>
        <v>35811.352029666828</v>
      </c>
      <c r="G34" t="str">
        <f t="shared" si="2"/>
        <v>8BE3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252.76595744680861</v>
      </c>
      <c r="E35">
        <f t="shared" si="0"/>
        <v>-0.95510249720691298</v>
      </c>
      <c r="F35">
        <f t="shared" si="1"/>
        <v>34238.156474021082</v>
      </c>
      <c r="G35" t="str">
        <f t="shared" si="2"/>
        <v>85BE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260.42553191489372</v>
      </c>
      <c r="E36">
        <f t="shared" si="0"/>
        <v>-0.98607025399002879</v>
      </c>
      <c r="F36">
        <f t="shared" si="1"/>
        <v>33223.435987508725</v>
      </c>
      <c r="G36" t="str">
        <f t="shared" si="2"/>
        <v>81C7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268.08510638297884</v>
      </c>
      <c r="E37">
        <f t="shared" si="0"/>
        <v>-0.99944156373025461</v>
      </c>
      <c r="F37">
        <f t="shared" si="1"/>
        <v>32785.298281250747</v>
      </c>
      <c r="G37" t="str">
        <f t="shared" si="2"/>
        <v>8011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275.74468085106395</v>
      </c>
      <c r="E38">
        <f t="shared" si="0"/>
        <v>-0.99497781508850391</v>
      </c>
      <c r="F38">
        <f t="shared" si="1"/>
        <v>32931.561932994991</v>
      </c>
      <c r="G38" t="str">
        <f t="shared" si="2"/>
        <v>80A3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283.40425531914906</v>
      </c>
      <c r="E39">
        <f t="shared" si="0"/>
        <v>-0.97275866376503672</v>
      </c>
      <c r="F39">
        <f t="shared" si="1"/>
        <v>33659.616864411044</v>
      </c>
      <c r="G39" t="str">
        <f t="shared" si="2"/>
        <v>837B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291.06382978723417</v>
      </c>
      <c r="E40">
        <f t="shared" si="0"/>
        <v>-0.93318061104160188</v>
      </c>
      <c r="F40">
        <f t="shared" si="1"/>
        <v>34956.470917999832</v>
      </c>
      <c r="G40" t="str">
        <f t="shared" si="2"/>
        <v>888C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298.72340425531928</v>
      </c>
      <c r="E41">
        <f t="shared" si="0"/>
        <v>-0.8769499282066705</v>
      </c>
      <c r="F41">
        <f t="shared" si="1"/>
        <v>36798.981702452031</v>
      </c>
      <c r="G41" t="str">
        <f t="shared" si="2"/>
        <v>8FBE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306.38297872340439</v>
      </c>
      <c r="E42">
        <f t="shared" si="0"/>
        <v>-0.80507005312756175</v>
      </c>
      <c r="F42">
        <f t="shared" si="1"/>
        <v>39154.269569169184</v>
      </c>
      <c r="G42" t="str">
        <f t="shared" si="2"/>
        <v>98F2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314.0425531914895</v>
      </c>
      <c r="E43">
        <f t="shared" si="0"/>
        <v>-0.71882368387792783</v>
      </c>
      <c r="F43">
        <f t="shared" si="1"/>
        <v>41980.304350371938</v>
      </c>
      <c r="G43" t="str">
        <f t="shared" si="2"/>
        <v>A3FC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321.70212765957461</v>
      </c>
      <c r="E44">
        <f t="shared" si="0"/>
        <v>-0.61974988896024319</v>
      </c>
      <c r="F44">
        <f t="shared" si="1"/>
        <v>45226.655388439714</v>
      </c>
      <c r="G44" t="str">
        <f t="shared" si="2"/>
        <v>B0AA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329.36170212765973</v>
      </c>
      <c r="E45">
        <f t="shared" si="0"/>
        <v>-0.50961664259191553</v>
      </c>
      <c r="F45">
        <f t="shared" si="1"/>
        <v>48835.391472190706</v>
      </c>
      <c r="G45" t="str">
        <f t="shared" si="2"/>
        <v>BEC3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337.02127659574484</v>
      </c>
      <c r="E46">
        <f t="shared" si="0"/>
        <v>-0.39038927516349275</v>
      </c>
      <c r="F46">
        <f t="shared" si="1"/>
        <v>52742.114620717832</v>
      </c>
      <c r="G46" t="str">
        <f t="shared" si="2"/>
        <v>CE06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344.68085106382995</v>
      </c>
      <c r="E47">
        <f t="shared" si="0"/>
        <v>-0.26419540187128376</v>
      </c>
      <c r="F47">
        <f t="shared" si="1"/>
        <v>56877.109266883643</v>
      </c>
      <c r="G47" t="str">
        <f t="shared" si="2"/>
        <v>DE2D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352.34042553191506</v>
      </c>
      <c r="E48">
        <f t="shared" si="0"/>
        <v>-0.13328695537377649</v>
      </c>
      <c r="F48">
        <f t="shared" si="1"/>
        <v>61166.586333267463</v>
      </c>
      <c r="G48" t="str">
        <f t="shared" si="2"/>
        <v>EEEE</v>
      </c>
      <c r="H48" t="str">
        <f t="shared" si="3"/>
        <v>0101110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D2+360/44</f>
        <v>8.1818181818181817</v>
      </c>
      <c r="E3">
        <f t="shared" ref="E3:E66" si="0">SIN(RADIANS(D3))</f>
        <v>0.14231483827328514</v>
      </c>
      <c r="F3">
        <f t="shared" ref="F3:F66" si="1">IF(E3&gt;=0, E3*32767, E3*32767+32767*2)</f>
        <v>4663.2303057007339</v>
      </c>
      <c r="G3" t="str">
        <f>DEC2HEX(F3, 4)</f>
        <v>1237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6" si="5">D3+360/44</f>
        <v>16.363636363636363</v>
      </c>
      <c r="E4">
        <f t="shared" si="0"/>
        <v>0.28173255684142967</v>
      </c>
      <c r="F4">
        <f t="shared" si="1"/>
        <v>9231.5306900231262</v>
      </c>
      <c r="G4" t="str">
        <f t="shared" ref="G4:G67" si="6">DEC2HEX(F4, 4)</f>
        <v>240F</v>
      </c>
      <c r="H4" t="str">
        <f t="shared" si="2"/>
        <v>0000010</v>
      </c>
      <c r="M4" t="s">
        <v>28</v>
      </c>
      <c r="N4">
        <v>739.98900000000003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24.545454545454547</v>
      </c>
      <c r="E5">
        <f t="shared" si="0"/>
        <v>0.41541501300188644</v>
      </c>
      <c r="F5">
        <f t="shared" si="1"/>
        <v>13611.903731032813</v>
      </c>
      <c r="G5" t="str">
        <f t="shared" si="6"/>
        <v>352B</v>
      </c>
      <c r="H5" t="str">
        <f t="shared" si="2"/>
        <v>0000011</v>
      </c>
      <c r="M5" t="s">
        <v>29</v>
      </c>
      <c r="N5">
        <f>1/N4</f>
        <v>1.3513714393051789E-3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32.727272727272727</v>
      </c>
      <c r="E6">
        <f t="shared" si="0"/>
        <v>0.54064081745559756</v>
      </c>
      <c r="F6">
        <f t="shared" si="1"/>
        <v>17715.177665567564</v>
      </c>
      <c r="G6" t="str">
        <f t="shared" si="6"/>
        <v>4533</v>
      </c>
      <c r="H6" t="str">
        <f t="shared" si="2"/>
        <v>0000100</v>
      </c>
      <c r="M6" t="s">
        <v>30</v>
      </c>
      <c r="N6">
        <f>N5*1000</f>
        <v>1.351371439305179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40.909090909090907</v>
      </c>
      <c r="E7">
        <f t="shared" si="0"/>
        <v>0.65486073394528499</v>
      </c>
      <c r="F7">
        <f t="shared" si="1"/>
        <v>21457.821669185152</v>
      </c>
      <c r="G7" t="str">
        <f t="shared" si="6"/>
        <v>53D1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49.090909090909086</v>
      </c>
      <c r="E8">
        <f t="shared" si="0"/>
        <v>0.75574957435425827</v>
      </c>
      <c r="F8">
        <f t="shared" si="1"/>
        <v>24763.646302865982</v>
      </c>
      <c r="G8" t="str">
        <f t="shared" si="6"/>
        <v>60BB</v>
      </c>
      <c r="H8" t="str">
        <f t="shared" si="2"/>
        <v>0000110</v>
      </c>
      <c r="M8" s="1" t="s">
        <v>44</v>
      </c>
      <c r="N8">
        <v>44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57.272727272727266</v>
      </c>
      <c r="E9">
        <f t="shared" si="0"/>
        <v>0.84125353283118109</v>
      </c>
      <c r="F9">
        <f t="shared" si="1"/>
        <v>27565.35451027931</v>
      </c>
      <c r="G9" t="str">
        <f t="shared" si="6"/>
        <v>6BAD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65.454545454545453</v>
      </c>
      <c r="E10">
        <f t="shared" si="0"/>
        <v>0.90963199535451833</v>
      </c>
      <c r="F10">
        <f t="shared" si="1"/>
        <v>29805.911591781503</v>
      </c>
      <c r="G10" t="str">
        <f t="shared" si="6"/>
        <v>746D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73.63636363636364</v>
      </c>
      <c r="E11">
        <f t="shared" si="0"/>
        <v>0.95949297361449737</v>
      </c>
      <c r="F11">
        <f t="shared" si="1"/>
        <v>31439.706266426234</v>
      </c>
      <c r="G11" t="str">
        <f t="shared" si="6"/>
        <v>7ACF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81.818181818181827</v>
      </c>
      <c r="E12">
        <f t="shared" si="0"/>
        <v>0.98982144188093268</v>
      </c>
      <c r="F12">
        <f t="shared" si="1"/>
        <v>32433.47918611252</v>
      </c>
      <c r="G12" t="str">
        <f t="shared" si="6"/>
        <v>7EB1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90.000000000000014</v>
      </c>
      <c r="E13">
        <f t="shared" si="0"/>
        <v>1</v>
      </c>
      <c r="F13">
        <f t="shared" si="1"/>
        <v>32767</v>
      </c>
      <c r="G13" t="str">
        <f t="shared" si="6"/>
        <v>7FFF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98.181818181818201</v>
      </c>
      <c r="E14">
        <f t="shared" si="0"/>
        <v>0.98982144188093268</v>
      </c>
      <c r="F14">
        <f t="shared" si="1"/>
        <v>32433.47918611252</v>
      </c>
      <c r="G14" t="str">
        <f t="shared" si="6"/>
        <v>7EB1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106.36363636363639</v>
      </c>
      <c r="E15">
        <f t="shared" si="0"/>
        <v>0.95949297361449726</v>
      </c>
      <c r="F15">
        <f t="shared" si="1"/>
        <v>31439.70626642623</v>
      </c>
      <c r="G15" t="str">
        <f t="shared" si="6"/>
        <v>7ACF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114.54545454545458</v>
      </c>
      <c r="E16">
        <f t="shared" si="0"/>
        <v>0.90963199535451811</v>
      </c>
      <c r="F16">
        <f t="shared" si="1"/>
        <v>29805.911591781496</v>
      </c>
      <c r="G16" t="str">
        <f t="shared" si="6"/>
        <v>746D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122.72727272727276</v>
      </c>
      <c r="E17">
        <f t="shared" si="0"/>
        <v>0.84125353283118087</v>
      </c>
      <c r="F17">
        <f t="shared" si="1"/>
        <v>27565.354510279303</v>
      </c>
      <c r="G17" t="str">
        <f t="shared" si="6"/>
        <v>6BAD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130.90909090909093</v>
      </c>
      <c r="E18">
        <f t="shared" si="0"/>
        <v>0.75574957435425805</v>
      </c>
      <c r="F18">
        <f t="shared" si="1"/>
        <v>24763.646302865975</v>
      </c>
      <c r="G18" t="str">
        <f t="shared" si="6"/>
        <v>60BB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139.09090909090912</v>
      </c>
      <c r="E19">
        <f t="shared" si="0"/>
        <v>0.65486073394528488</v>
      </c>
      <c r="F19">
        <f t="shared" si="1"/>
        <v>21457.821669185148</v>
      </c>
      <c r="G19" t="str">
        <f t="shared" si="6"/>
        <v>53D1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147.27272727272731</v>
      </c>
      <c r="E20">
        <f t="shared" si="0"/>
        <v>0.540640817455597</v>
      </c>
      <c r="F20">
        <f t="shared" si="1"/>
        <v>17715.177665567546</v>
      </c>
      <c r="G20" t="str">
        <f t="shared" si="6"/>
        <v>4533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155.4545454545455</v>
      </c>
      <c r="E21">
        <f t="shared" si="0"/>
        <v>0.41541501300188588</v>
      </c>
      <c r="F21">
        <f t="shared" si="1"/>
        <v>13611.903731032795</v>
      </c>
      <c r="G21" t="str">
        <f t="shared" si="6"/>
        <v>352B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163.63636363636368</v>
      </c>
      <c r="E22">
        <f t="shared" si="0"/>
        <v>0.28173255684142878</v>
      </c>
      <c r="F22">
        <f t="shared" si="1"/>
        <v>9231.5306900230971</v>
      </c>
      <c r="G22" t="str">
        <f t="shared" si="6"/>
        <v>240F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171.81818181818187</v>
      </c>
      <c r="E23">
        <f t="shared" si="0"/>
        <v>0.14231483827328431</v>
      </c>
      <c r="F23">
        <f t="shared" si="1"/>
        <v>4663.2303057007066</v>
      </c>
      <c r="G23" t="str">
        <f t="shared" si="6"/>
        <v>1237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180.00000000000006</v>
      </c>
      <c r="E24">
        <f t="shared" si="0"/>
        <v>-7.6566357420926323E-16</v>
      </c>
      <c r="F24">
        <f t="shared" si="1"/>
        <v>65533.999999999978</v>
      </c>
      <c r="G24" t="str">
        <f t="shared" si="6"/>
        <v>FFFD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188.18181818181824</v>
      </c>
      <c r="E25">
        <f t="shared" si="0"/>
        <v>-0.14231483827328625</v>
      </c>
      <c r="F25">
        <f t="shared" si="1"/>
        <v>60870.769694299233</v>
      </c>
      <c r="G25" t="str">
        <f t="shared" si="6"/>
        <v>EDC6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196.36363636363643</v>
      </c>
      <c r="E26">
        <f t="shared" si="0"/>
        <v>-0.28173255684143067</v>
      </c>
      <c r="F26">
        <f t="shared" si="1"/>
        <v>56302.469309976841</v>
      </c>
      <c r="G26" t="str">
        <f t="shared" si="6"/>
        <v>DBEE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204.54545454545462</v>
      </c>
      <c r="E27">
        <f t="shared" si="0"/>
        <v>-0.41541501300188771</v>
      </c>
      <c r="F27">
        <f t="shared" si="1"/>
        <v>51922.096268967143</v>
      </c>
      <c r="G27" t="str">
        <f t="shared" si="6"/>
        <v>CAD2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212.7272727272728</v>
      </c>
      <c r="E28">
        <f t="shared" si="0"/>
        <v>-0.54064081745559867</v>
      </c>
      <c r="F28">
        <f t="shared" si="1"/>
        <v>47818.8223344324</v>
      </c>
      <c r="G28" t="str">
        <f t="shared" si="6"/>
        <v>BACA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220.90909090909099</v>
      </c>
      <c r="E29">
        <f t="shared" si="0"/>
        <v>-0.65486073394528599</v>
      </c>
      <c r="F29">
        <f t="shared" si="1"/>
        <v>44076.178330814815</v>
      </c>
      <c r="G29" t="str">
        <f t="shared" si="6"/>
        <v>AC2C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229.09090909090918</v>
      </c>
      <c r="E30">
        <f t="shared" si="0"/>
        <v>-0.75574957435425927</v>
      </c>
      <c r="F30">
        <f t="shared" si="1"/>
        <v>40770.353697133985</v>
      </c>
      <c r="G30" t="str">
        <f t="shared" si="6"/>
        <v>9F42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237.27272727272737</v>
      </c>
      <c r="E31">
        <f t="shared" si="0"/>
        <v>-0.8412535328311822</v>
      </c>
      <c r="F31">
        <f t="shared" si="1"/>
        <v>37968.645489720657</v>
      </c>
      <c r="G31" t="str">
        <f t="shared" si="6"/>
        <v>9450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245.45454545454555</v>
      </c>
      <c r="E32">
        <f t="shared" si="0"/>
        <v>-0.90963199535451911</v>
      </c>
      <c r="F32">
        <f t="shared" si="1"/>
        <v>35728.088408218471</v>
      </c>
      <c r="G32" t="str">
        <f t="shared" si="6"/>
        <v>8B90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253.63636363636374</v>
      </c>
      <c r="E33">
        <f t="shared" si="0"/>
        <v>-0.95949297361449792</v>
      </c>
      <c r="F33">
        <f t="shared" si="1"/>
        <v>34094.293733573752</v>
      </c>
      <c r="G33" t="str">
        <f t="shared" si="6"/>
        <v>852E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261.81818181818193</v>
      </c>
      <c r="E34">
        <f t="shared" si="0"/>
        <v>-0.98982144188093302</v>
      </c>
      <c r="F34">
        <f t="shared" si="1"/>
        <v>33100.520813887473</v>
      </c>
      <c r="G34" t="str">
        <f t="shared" si="6"/>
        <v>814C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270.00000000000011</v>
      </c>
      <c r="E35">
        <f t="shared" si="0"/>
        <v>-1</v>
      </c>
      <c r="F35">
        <f t="shared" si="1"/>
        <v>32767</v>
      </c>
      <c r="G35" t="str">
        <f t="shared" si="6"/>
        <v>7FFF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278.1818181818183</v>
      </c>
      <c r="E36">
        <f t="shared" si="0"/>
        <v>-0.98982144188093235</v>
      </c>
      <c r="F36">
        <f t="shared" si="1"/>
        <v>33100.520813887488</v>
      </c>
      <c r="G36" t="str">
        <f t="shared" si="6"/>
        <v>814C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286.36363636363649</v>
      </c>
      <c r="E37">
        <f t="shared" si="0"/>
        <v>-0.9594929736144967</v>
      </c>
      <c r="F37">
        <f t="shared" si="1"/>
        <v>34094.293733573788</v>
      </c>
      <c r="G37" t="str">
        <f t="shared" si="6"/>
        <v>852E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294.54545454545467</v>
      </c>
      <c r="E38">
        <f t="shared" si="0"/>
        <v>-0.90963199535451744</v>
      </c>
      <c r="F38">
        <f t="shared" si="1"/>
        <v>35728.088408218522</v>
      </c>
      <c r="G38" t="str">
        <f t="shared" si="6"/>
        <v>8B90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302.72727272727286</v>
      </c>
      <c r="E39">
        <f t="shared" si="0"/>
        <v>-0.84125353283117998</v>
      </c>
      <c r="F39">
        <f t="shared" si="1"/>
        <v>37968.64548972073</v>
      </c>
      <c r="G39" t="str">
        <f t="shared" si="6"/>
        <v>9450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310.90909090909105</v>
      </c>
      <c r="E40">
        <f t="shared" si="0"/>
        <v>-0.75574957435425694</v>
      </c>
      <c r="F40">
        <f t="shared" si="1"/>
        <v>40770.353697134065</v>
      </c>
      <c r="G40" t="str">
        <f t="shared" si="6"/>
        <v>9F42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319.09090909090924</v>
      </c>
      <c r="E41">
        <f t="shared" si="0"/>
        <v>-0.65486073394528288</v>
      </c>
      <c r="F41">
        <f t="shared" si="1"/>
        <v>44076.178330814917</v>
      </c>
      <c r="G41" t="str">
        <f t="shared" si="6"/>
        <v>AC2C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327.27272727272742</v>
      </c>
      <c r="E42">
        <f t="shared" si="0"/>
        <v>-0.54064081745559522</v>
      </c>
      <c r="F42">
        <f t="shared" si="1"/>
        <v>47818.822334432509</v>
      </c>
      <c r="G42" t="str">
        <f t="shared" si="6"/>
        <v>BACA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335.45454545454561</v>
      </c>
      <c r="E43">
        <f t="shared" si="0"/>
        <v>-0.41541501300188399</v>
      </c>
      <c r="F43">
        <f t="shared" si="1"/>
        <v>51922.096268967267</v>
      </c>
      <c r="G43" t="str">
        <f t="shared" si="6"/>
        <v>CAD2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343.6363636363638</v>
      </c>
      <c r="E44">
        <f t="shared" si="0"/>
        <v>-0.28173255684142723</v>
      </c>
      <c r="F44">
        <f t="shared" si="1"/>
        <v>56302.46930997695</v>
      </c>
      <c r="G44" t="str">
        <f t="shared" si="6"/>
        <v>DBEE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351.81818181818198</v>
      </c>
      <c r="E45">
        <f t="shared" si="0"/>
        <v>-0.14231483827328267</v>
      </c>
      <c r="F45">
        <f t="shared" si="1"/>
        <v>60870.76969429935</v>
      </c>
      <c r="G45" t="str">
        <f t="shared" si="6"/>
        <v>EDC6</v>
      </c>
      <c r="H45" t="str">
        <f t="shared" si="2"/>
        <v>0101011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D2+360/42</f>
        <v>8.5714285714285712</v>
      </c>
      <c r="E3">
        <f t="shared" ref="E3:E63" si="0">SIN(RADIANS(D3))</f>
        <v>0.14904226617617444</v>
      </c>
      <c r="F3">
        <f t="shared" ref="F3:F63" si="1">IF(E3&gt;=0, E3*32767, E3*32767+32767*2)</f>
        <v>4883.6679357947078</v>
      </c>
      <c r="G3" t="str">
        <f t="shared" ref="G3:G63" si="2">DEC2HEX(F3, 4)</f>
        <v>1313</v>
      </c>
      <c r="H3" t="str">
        <f t="shared" ref="H3:H63" si="3">DEC2BIN(A3, 7)</f>
        <v>0000001</v>
      </c>
    </row>
    <row r="4" spans="1:14" x14ac:dyDescent="0.25">
      <c r="A4">
        <f t="shared" ref="A4:A63" si="4">A3+1</f>
        <v>2</v>
      </c>
      <c r="B4">
        <f t="shared" ref="B4:B63" si="5">B3 +0.03082</f>
        <v>6.164E-2</v>
      </c>
      <c r="D4">
        <f t="shared" ref="D4:D45" si="6">D3+360/42</f>
        <v>17.142857142857142</v>
      </c>
      <c r="E4">
        <f t="shared" si="0"/>
        <v>0.29475517441090421</v>
      </c>
      <c r="F4">
        <f t="shared" si="1"/>
        <v>9658.2427999220981</v>
      </c>
      <c r="G4" t="str">
        <f t="shared" si="2"/>
        <v>25BA</v>
      </c>
      <c r="H4" t="str">
        <f t="shared" si="3"/>
        <v>0000010</v>
      </c>
      <c r="M4" t="s">
        <v>28</v>
      </c>
      <c r="N4" s="3">
        <v>783.99099999999999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25.714285714285715</v>
      </c>
      <c r="E5">
        <f t="shared" si="0"/>
        <v>0.43388373911755812</v>
      </c>
      <c r="F5">
        <f t="shared" si="1"/>
        <v>14217.068479665028</v>
      </c>
      <c r="G5" t="str">
        <f t="shared" si="2"/>
        <v>3789</v>
      </c>
      <c r="H5" t="str">
        <f t="shared" si="3"/>
        <v>0000011</v>
      </c>
      <c r="M5" t="s">
        <v>29</v>
      </c>
      <c r="N5">
        <f>1/N4</f>
        <v>1.2755248465862491E-3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34.285714285714285</v>
      </c>
      <c r="E6">
        <f t="shared" si="0"/>
        <v>0.56332005806362206</v>
      </c>
      <c r="F6">
        <f t="shared" si="1"/>
        <v>18458.308342570705</v>
      </c>
      <c r="G6" t="str">
        <f t="shared" si="2"/>
        <v>481A</v>
      </c>
      <c r="H6" t="str">
        <f t="shared" si="3"/>
        <v>0000100</v>
      </c>
      <c r="M6" t="s">
        <v>30</v>
      </c>
      <c r="N6">
        <f>N5*1000</f>
        <v>1.2755248465862492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42.857142857142854</v>
      </c>
      <c r="E7">
        <f t="shared" si="0"/>
        <v>0.68017273777091936</v>
      </c>
      <c r="F7">
        <f t="shared" si="1"/>
        <v>22287.220098539714</v>
      </c>
      <c r="G7" t="str">
        <f t="shared" si="2"/>
        <v>570F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51.428571428571423</v>
      </c>
      <c r="E8">
        <f t="shared" si="0"/>
        <v>0.78183148246802969</v>
      </c>
      <c r="F8">
        <f t="shared" si="1"/>
        <v>25618.272186029928</v>
      </c>
      <c r="G8" t="str">
        <f t="shared" si="2"/>
        <v>6412</v>
      </c>
      <c r="H8" t="str">
        <f t="shared" si="3"/>
        <v>0000110</v>
      </c>
      <c r="M8" s="1" t="s">
        <v>44</v>
      </c>
      <c r="N8">
        <v>42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59.999999999999993</v>
      </c>
      <c r="E9">
        <f t="shared" si="0"/>
        <v>0.8660254037844386</v>
      </c>
      <c r="F9">
        <f t="shared" si="1"/>
        <v>28377.054405804698</v>
      </c>
      <c r="G9" t="str">
        <f t="shared" si="2"/>
        <v>6ED9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68.571428571428569</v>
      </c>
      <c r="E10">
        <f t="shared" si="0"/>
        <v>0.93087374864420425</v>
      </c>
      <c r="F10">
        <f t="shared" si="1"/>
        <v>30501.940121824642</v>
      </c>
      <c r="G10" t="str">
        <f t="shared" si="2"/>
        <v>7725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77.142857142857139</v>
      </c>
      <c r="E11">
        <f t="shared" si="0"/>
        <v>0.97492791218182362</v>
      </c>
      <c r="F11">
        <f t="shared" si="1"/>
        <v>31945.462898461814</v>
      </c>
      <c r="G11" t="str">
        <f t="shared" si="2"/>
        <v>7CC9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85.714285714285708</v>
      </c>
      <c r="E12">
        <f t="shared" si="0"/>
        <v>0.99720379718118013</v>
      </c>
      <c r="F12">
        <f t="shared" si="1"/>
        <v>32675.376822235728</v>
      </c>
      <c r="G12" t="str">
        <f t="shared" si="2"/>
        <v>7FA3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94.285714285714278</v>
      </c>
      <c r="E13">
        <f t="shared" si="0"/>
        <v>0.99720379718118013</v>
      </c>
      <c r="F13">
        <f t="shared" si="1"/>
        <v>32675.376822235728</v>
      </c>
      <c r="G13" t="str">
        <f t="shared" si="2"/>
        <v>7FA3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102.85714285714285</v>
      </c>
      <c r="E14">
        <f t="shared" si="0"/>
        <v>0.97492791218182362</v>
      </c>
      <c r="F14">
        <f t="shared" si="1"/>
        <v>31945.462898461814</v>
      </c>
      <c r="G14" t="str">
        <f t="shared" si="2"/>
        <v>7CC9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111.42857142857142</v>
      </c>
      <c r="E15">
        <f t="shared" si="0"/>
        <v>0.93087374864420436</v>
      </c>
      <c r="F15">
        <f t="shared" si="1"/>
        <v>30501.940121824646</v>
      </c>
      <c r="G15" t="str">
        <f t="shared" si="2"/>
        <v>7725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119.99999999999999</v>
      </c>
      <c r="E16">
        <f t="shared" si="0"/>
        <v>0.86602540378443871</v>
      </c>
      <c r="F16">
        <f t="shared" si="1"/>
        <v>28377.054405804702</v>
      </c>
      <c r="G16" t="str">
        <f t="shared" si="2"/>
        <v>6ED9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128.57142857142856</v>
      </c>
      <c r="E17">
        <f t="shared" si="0"/>
        <v>0.78183148246803014</v>
      </c>
      <c r="F17">
        <f t="shared" si="1"/>
        <v>25618.272186029943</v>
      </c>
      <c r="G17" t="str">
        <f t="shared" si="2"/>
        <v>6412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137.14285714285714</v>
      </c>
      <c r="E18">
        <f t="shared" si="0"/>
        <v>0.68017273777091936</v>
      </c>
      <c r="F18">
        <f t="shared" si="1"/>
        <v>22287.220098539714</v>
      </c>
      <c r="G18" t="str">
        <f t="shared" si="2"/>
        <v>570F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145.71428571428572</v>
      </c>
      <c r="E19">
        <f t="shared" si="0"/>
        <v>0.56332005806362184</v>
      </c>
      <c r="F19">
        <f t="shared" si="1"/>
        <v>18458.308342570697</v>
      </c>
      <c r="G19" t="str">
        <f t="shared" si="2"/>
        <v>481A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154.28571428571431</v>
      </c>
      <c r="E20">
        <f t="shared" si="0"/>
        <v>0.43388373911755779</v>
      </c>
      <c r="F20">
        <f t="shared" si="1"/>
        <v>14217.068479665017</v>
      </c>
      <c r="G20" t="str">
        <f t="shared" si="2"/>
        <v>3789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162.85714285714289</v>
      </c>
      <c r="E21">
        <f t="shared" si="0"/>
        <v>0.29475517441090376</v>
      </c>
      <c r="F21">
        <f t="shared" si="1"/>
        <v>9658.2427999220836</v>
      </c>
      <c r="G21" t="str">
        <f t="shared" si="2"/>
        <v>25BA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171.42857142857147</v>
      </c>
      <c r="E22">
        <f t="shared" si="0"/>
        <v>0.14904226617617383</v>
      </c>
      <c r="F22">
        <f t="shared" si="1"/>
        <v>4883.6679357946878</v>
      </c>
      <c r="G22" t="str">
        <f t="shared" si="2"/>
        <v>1313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180.00000000000006</v>
      </c>
      <c r="E23">
        <f t="shared" si="0"/>
        <v>-7.6566357420926323E-16</v>
      </c>
      <c r="F23">
        <f t="shared" si="1"/>
        <v>65533.999999999978</v>
      </c>
      <c r="G23" t="str">
        <f t="shared" si="2"/>
        <v>FFFD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188.57142857142864</v>
      </c>
      <c r="E24">
        <f t="shared" si="0"/>
        <v>-0.14904226617617577</v>
      </c>
      <c r="F24">
        <f t="shared" si="1"/>
        <v>60650.332064205249</v>
      </c>
      <c r="G24" t="str">
        <f t="shared" si="2"/>
        <v>ECEA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197.14285714285722</v>
      </c>
      <c r="E25">
        <f t="shared" si="0"/>
        <v>-0.29475517441090565</v>
      </c>
      <c r="F25">
        <f t="shared" si="1"/>
        <v>55875.757200077853</v>
      </c>
      <c r="G25" t="str">
        <f t="shared" si="2"/>
        <v>DA43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205.71428571428581</v>
      </c>
      <c r="E26">
        <f t="shared" si="0"/>
        <v>-0.43388373911755962</v>
      </c>
      <c r="F26">
        <f t="shared" si="1"/>
        <v>51316.931520334925</v>
      </c>
      <c r="G26" t="str">
        <f t="shared" si="2"/>
        <v>C874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214.28571428571439</v>
      </c>
      <c r="E27">
        <f t="shared" si="0"/>
        <v>-0.56332005806362351</v>
      </c>
      <c r="F27">
        <f t="shared" si="1"/>
        <v>47075.691657429248</v>
      </c>
      <c r="G27" t="str">
        <f t="shared" si="2"/>
        <v>B7E3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222.85714285714297</v>
      </c>
      <c r="E28">
        <f t="shared" si="0"/>
        <v>-0.6801727377709208</v>
      </c>
      <c r="F28">
        <f t="shared" si="1"/>
        <v>43246.779901460235</v>
      </c>
      <c r="G28" t="str">
        <f t="shared" si="2"/>
        <v>A8EE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231.42857142857156</v>
      </c>
      <c r="E29">
        <f t="shared" si="0"/>
        <v>-0.78183148246803136</v>
      </c>
      <c r="F29">
        <f t="shared" si="1"/>
        <v>39915.727813970021</v>
      </c>
      <c r="G29" t="str">
        <f t="shared" si="2"/>
        <v>9BEB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240.00000000000014</v>
      </c>
      <c r="E30">
        <f t="shared" si="0"/>
        <v>-0.86602540378443971</v>
      </c>
      <c r="F30">
        <f t="shared" si="1"/>
        <v>37156.945594195262</v>
      </c>
      <c r="G30" t="str">
        <f t="shared" si="2"/>
        <v>9124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248.57142857142873</v>
      </c>
      <c r="E31">
        <f t="shared" si="0"/>
        <v>-0.93087374864420525</v>
      </c>
      <c r="F31">
        <f t="shared" si="1"/>
        <v>35032.059878175322</v>
      </c>
      <c r="G31" t="str">
        <f t="shared" si="2"/>
        <v>88D8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257.14285714285728</v>
      </c>
      <c r="E32">
        <f t="shared" si="0"/>
        <v>-0.97492791218182417</v>
      </c>
      <c r="F32">
        <f t="shared" si="1"/>
        <v>33588.537101538168</v>
      </c>
      <c r="G32" t="str">
        <f t="shared" si="2"/>
        <v>8334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265.71428571428584</v>
      </c>
      <c r="E33">
        <f t="shared" si="0"/>
        <v>-0.99720379718118035</v>
      </c>
      <c r="F33">
        <f t="shared" si="1"/>
        <v>32858.623177764268</v>
      </c>
      <c r="G33" t="str">
        <f t="shared" si="2"/>
        <v>805A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274.28571428571439</v>
      </c>
      <c r="E34">
        <f t="shared" si="0"/>
        <v>-0.99720379718118002</v>
      </c>
      <c r="F34">
        <f t="shared" si="1"/>
        <v>32858.623177764275</v>
      </c>
      <c r="G34" t="str">
        <f t="shared" si="2"/>
        <v>805A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282.85714285714295</v>
      </c>
      <c r="E35">
        <f t="shared" si="0"/>
        <v>-0.97492791218182329</v>
      </c>
      <c r="F35">
        <f t="shared" si="1"/>
        <v>33588.537101538197</v>
      </c>
      <c r="G35" t="str">
        <f t="shared" si="2"/>
        <v>8334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291.4285714285715</v>
      </c>
      <c r="E36">
        <f t="shared" si="0"/>
        <v>-0.9308737486442038</v>
      </c>
      <c r="F36">
        <f t="shared" si="1"/>
        <v>35032.059878175372</v>
      </c>
      <c r="G36" t="str">
        <f t="shared" si="2"/>
        <v>88D8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300.00000000000006</v>
      </c>
      <c r="E37">
        <f t="shared" si="0"/>
        <v>-0.86602540378443815</v>
      </c>
      <c r="F37">
        <f t="shared" si="1"/>
        <v>37156.94559419532</v>
      </c>
      <c r="G37" t="str">
        <f t="shared" si="2"/>
        <v>9124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308.57142857142861</v>
      </c>
      <c r="E38">
        <f t="shared" si="0"/>
        <v>-0.78183148246802936</v>
      </c>
      <c r="F38">
        <f t="shared" si="1"/>
        <v>39915.727813970079</v>
      </c>
      <c r="G38" t="str">
        <f t="shared" si="2"/>
        <v>9BEB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317.14285714285717</v>
      </c>
      <c r="E39">
        <f t="shared" si="0"/>
        <v>-0.68017273777091913</v>
      </c>
      <c r="F39">
        <f t="shared" si="1"/>
        <v>43246.779901460293</v>
      </c>
      <c r="G39" t="str">
        <f t="shared" si="2"/>
        <v>A8EE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325.71428571428572</v>
      </c>
      <c r="E40">
        <f t="shared" si="0"/>
        <v>-0.56332005806362195</v>
      </c>
      <c r="F40">
        <f t="shared" si="1"/>
        <v>47075.691657429299</v>
      </c>
      <c r="G40" t="str">
        <f t="shared" si="2"/>
        <v>B7E3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334.28571428571428</v>
      </c>
      <c r="E41">
        <f t="shared" si="0"/>
        <v>-0.43388373911755834</v>
      </c>
      <c r="F41">
        <f t="shared" si="1"/>
        <v>51316.931520334969</v>
      </c>
      <c r="G41" t="str">
        <f t="shared" si="2"/>
        <v>C874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342.85714285714283</v>
      </c>
      <c r="E42">
        <f t="shared" si="0"/>
        <v>-0.29475517441090471</v>
      </c>
      <c r="F42">
        <f t="shared" si="1"/>
        <v>55875.757200077889</v>
      </c>
      <c r="G42" t="str">
        <f t="shared" si="2"/>
        <v>DA43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351.42857142857139</v>
      </c>
      <c r="E43">
        <f t="shared" si="0"/>
        <v>-0.14904226617617528</v>
      </c>
      <c r="F43">
        <f t="shared" si="1"/>
        <v>60650.332064205264</v>
      </c>
      <c r="G43" t="str">
        <f t="shared" si="2"/>
        <v>ECEA</v>
      </c>
      <c r="H43" t="str">
        <f t="shared" si="3"/>
        <v>0101001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D2+360/39</f>
        <v>9.2307692307692299</v>
      </c>
      <c r="E3">
        <f t="shared" ref="E3:E66" si="0">SIN(RADIANS(D3))</f>
        <v>0.16041128085776021</v>
      </c>
      <c r="F3">
        <f t="shared" ref="F3:F66" si="1">IF(E3&gt;=0, E3*32767, E3*32767+32767*2)</f>
        <v>5256.1964398662285</v>
      </c>
      <c r="G3" t="str">
        <f t="shared" ref="G3:G66" si="2">DEC2HEX(F3,4)</f>
        <v>1488</v>
      </c>
      <c r="H3" t="str">
        <f t="shared" ref="H3:H66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50" si="6">D3+360/39</f>
        <v>18.46153846153846</v>
      </c>
      <c r="E4">
        <f t="shared" si="0"/>
        <v>0.31666799380147248</v>
      </c>
      <c r="F4">
        <f t="shared" si="1"/>
        <v>10376.260152892848</v>
      </c>
      <c r="G4" t="str">
        <f t="shared" si="2"/>
        <v>2888</v>
      </c>
      <c r="H4" t="str">
        <f t="shared" si="3"/>
        <v>0000010</v>
      </c>
      <c r="M4" t="s">
        <v>28</v>
      </c>
      <c r="N4" s="3">
        <v>830.60900000000004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27.69230769230769</v>
      </c>
      <c r="E5">
        <f t="shared" si="0"/>
        <v>0.46472317204376851</v>
      </c>
      <c r="F5">
        <f t="shared" si="1"/>
        <v>15227.584178358162</v>
      </c>
      <c r="G5" t="str">
        <f t="shared" si="2"/>
        <v>3B7B</v>
      </c>
      <c r="H5" t="str">
        <f t="shared" si="3"/>
        <v>0000011</v>
      </c>
      <c r="M5" t="s">
        <v>29</v>
      </c>
      <c r="N5">
        <f>1/N4</f>
        <v>1.2039359072680406E-3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36.92307692307692</v>
      </c>
      <c r="E6">
        <f t="shared" si="0"/>
        <v>0.60074226423797883</v>
      </c>
      <c r="F6">
        <f t="shared" si="1"/>
        <v>19684.521772285851</v>
      </c>
      <c r="G6" t="str">
        <f t="shared" si="2"/>
        <v>4CE4</v>
      </c>
      <c r="H6" t="str">
        <f t="shared" si="3"/>
        <v>0000100</v>
      </c>
      <c r="M6" t="s">
        <v>30</v>
      </c>
      <c r="N6">
        <f>N5*1000</f>
        <v>1.2039359072680407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46.153846153846146</v>
      </c>
      <c r="E7">
        <f t="shared" si="0"/>
        <v>0.72120244734381445</v>
      </c>
      <c r="F7">
        <f t="shared" si="1"/>
        <v>23631.640592114767</v>
      </c>
      <c r="G7" t="str">
        <f t="shared" si="2"/>
        <v>5C4F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55.384615384615373</v>
      </c>
      <c r="E8">
        <f t="shared" si="0"/>
        <v>0.82298386589365624</v>
      </c>
      <c r="F8">
        <f t="shared" si="1"/>
        <v>26966.712333737432</v>
      </c>
      <c r="G8" t="str">
        <f t="shared" si="2"/>
        <v>6956</v>
      </c>
      <c r="H8" t="str">
        <f t="shared" si="3"/>
        <v>0000110</v>
      </c>
      <c r="M8" s="1" t="s">
        <v>44</v>
      </c>
      <c r="N8">
        <v>39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64.615384615384599</v>
      </c>
      <c r="E9">
        <f t="shared" si="0"/>
        <v>0.90345043461038221</v>
      </c>
      <c r="F9">
        <f t="shared" si="1"/>
        <v>29603.360390878395</v>
      </c>
      <c r="G9" t="str">
        <f t="shared" si="2"/>
        <v>73A3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73.846153846153825</v>
      </c>
      <c r="E10">
        <f t="shared" si="0"/>
        <v>0.96051811163137224</v>
      </c>
      <c r="F10">
        <f t="shared" si="1"/>
        <v>31473.296963825174</v>
      </c>
      <c r="G10" t="str">
        <f t="shared" si="2"/>
        <v>7AF1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83.076923076923052</v>
      </c>
      <c r="E11">
        <f t="shared" si="0"/>
        <v>0.99270887409805397</v>
      </c>
      <c r="F11">
        <f t="shared" si="1"/>
        <v>32528.091677570934</v>
      </c>
      <c r="G11" t="str">
        <f t="shared" si="2"/>
        <v>7F10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92.307692307692278</v>
      </c>
      <c r="E12">
        <f t="shared" si="0"/>
        <v>0.9991889981715697</v>
      </c>
      <c r="F12">
        <f t="shared" si="1"/>
        <v>32740.425903087824</v>
      </c>
      <c r="G12" t="str">
        <f t="shared" si="2"/>
        <v>7FE4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101.5384615384615</v>
      </c>
      <c r="E13">
        <f t="shared" si="0"/>
        <v>0.97979065204226778</v>
      </c>
      <c r="F13">
        <f t="shared" si="1"/>
        <v>32104.800295468987</v>
      </c>
      <c r="G13" t="str">
        <f t="shared" si="2"/>
        <v>7D68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110.76923076923073</v>
      </c>
      <c r="E14">
        <f t="shared" si="0"/>
        <v>0.93501624268541506</v>
      </c>
      <c r="F14">
        <f t="shared" si="1"/>
        <v>30637.677224072995</v>
      </c>
      <c r="G14" t="str">
        <f t="shared" si="2"/>
        <v>77AD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119.99999999999996</v>
      </c>
      <c r="E15">
        <f t="shared" si="0"/>
        <v>0.86602540378443893</v>
      </c>
      <c r="F15">
        <f t="shared" si="1"/>
        <v>28377.054405804709</v>
      </c>
      <c r="G15" t="str">
        <f t="shared" si="2"/>
        <v>6ED9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129.2307692307692</v>
      </c>
      <c r="E16">
        <f t="shared" si="0"/>
        <v>0.77460496182765493</v>
      </c>
      <c r="F16">
        <f t="shared" si="1"/>
        <v>25381.480784206768</v>
      </c>
      <c r="G16" t="str">
        <f t="shared" si="2"/>
        <v>6325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138.46153846153842</v>
      </c>
      <c r="E17">
        <f t="shared" si="0"/>
        <v>0.66312265824079586</v>
      </c>
      <c r="F17">
        <f t="shared" si="1"/>
        <v>21728.540142576159</v>
      </c>
      <c r="G17" t="str">
        <f t="shared" si="2"/>
        <v>54E0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147.69230769230765</v>
      </c>
      <c r="E18">
        <f t="shared" si="0"/>
        <v>0.53446582612780169</v>
      </c>
      <c r="F18">
        <f t="shared" si="1"/>
        <v>17512.841724729678</v>
      </c>
      <c r="G18" t="str">
        <f t="shared" si="2"/>
        <v>4468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156.92307692307688</v>
      </c>
      <c r="E19">
        <f t="shared" si="0"/>
        <v>0.39196660986007598</v>
      </c>
      <c r="F19">
        <f t="shared" si="1"/>
        <v>12843.569905285109</v>
      </c>
      <c r="G19" t="str">
        <f t="shared" si="2"/>
        <v>322B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166.1538461538461</v>
      </c>
      <c r="E20">
        <f t="shared" si="0"/>
        <v>0.23931566428755854</v>
      </c>
      <c r="F20">
        <f t="shared" si="1"/>
        <v>7841.6563717104309</v>
      </c>
      <c r="G20" t="str">
        <f t="shared" si="2"/>
        <v>1EA1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175.38461538461533</v>
      </c>
      <c r="E21">
        <f t="shared" si="0"/>
        <v>8.0466568716726958E-2</v>
      </c>
      <c r="F21">
        <f t="shared" si="1"/>
        <v>2636.648057140992</v>
      </c>
      <c r="G21" t="str">
        <f t="shared" si="2"/>
        <v>0A4C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184.61538461538456</v>
      </c>
      <c r="E22">
        <f t="shared" si="0"/>
        <v>-8.0466568716724945E-2</v>
      </c>
      <c r="F22">
        <f t="shared" si="1"/>
        <v>62897.351942859073</v>
      </c>
      <c r="G22" t="str">
        <f t="shared" si="2"/>
        <v>F5B1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193.84615384615378</v>
      </c>
      <c r="E23">
        <f t="shared" si="0"/>
        <v>-0.23931566428755657</v>
      </c>
      <c r="F23">
        <f t="shared" si="1"/>
        <v>57692.343628289636</v>
      </c>
      <c r="G23" t="str">
        <f t="shared" si="2"/>
        <v>E15C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203.07692307692301</v>
      </c>
      <c r="E24">
        <f t="shared" si="0"/>
        <v>-0.39196660986007409</v>
      </c>
      <c r="F24">
        <f t="shared" si="1"/>
        <v>52690.430094714953</v>
      </c>
      <c r="G24" t="str">
        <f t="shared" si="2"/>
        <v>CDD2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212.30769230769224</v>
      </c>
      <c r="E25">
        <f t="shared" si="0"/>
        <v>-0.53446582612779991</v>
      </c>
      <c r="F25">
        <f t="shared" si="1"/>
        <v>48021.158275270383</v>
      </c>
      <c r="G25" t="str">
        <f t="shared" si="2"/>
        <v>BB95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221.53846153846146</v>
      </c>
      <c r="E26">
        <f t="shared" si="0"/>
        <v>-0.6631226582407943</v>
      </c>
      <c r="F26">
        <f t="shared" si="1"/>
        <v>43805.459857423892</v>
      </c>
      <c r="G26" t="str">
        <f t="shared" si="2"/>
        <v>AB1D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230.76923076923069</v>
      </c>
      <c r="E27">
        <f t="shared" si="0"/>
        <v>-0.77460496182765359</v>
      </c>
      <c r="F27">
        <f t="shared" si="1"/>
        <v>40152.519215793276</v>
      </c>
      <c r="G27" t="str">
        <f t="shared" si="2"/>
        <v>9CD8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239.99999999999991</v>
      </c>
      <c r="E28">
        <f t="shared" si="0"/>
        <v>-0.86602540378443793</v>
      </c>
      <c r="F28">
        <f t="shared" si="1"/>
        <v>37156.94559419532</v>
      </c>
      <c r="G28" t="str">
        <f t="shared" si="2"/>
        <v>9124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249.23076923076914</v>
      </c>
      <c r="E29">
        <f t="shared" si="0"/>
        <v>-0.93501624268541439</v>
      </c>
      <c r="F29">
        <f t="shared" si="1"/>
        <v>34896.322775927023</v>
      </c>
      <c r="G29" t="str">
        <f t="shared" si="2"/>
        <v>8850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258.4615384615384</v>
      </c>
      <c r="E30">
        <f t="shared" si="0"/>
        <v>-0.97979065204226745</v>
      </c>
      <c r="F30">
        <f t="shared" si="1"/>
        <v>33429.199704531027</v>
      </c>
      <c r="G30" t="str">
        <f t="shared" si="2"/>
        <v>8295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267.69230769230762</v>
      </c>
      <c r="E31">
        <f t="shared" si="0"/>
        <v>-0.99918899817156959</v>
      </c>
      <c r="F31">
        <f t="shared" si="1"/>
        <v>32793.574096912183</v>
      </c>
      <c r="G31" t="str">
        <f t="shared" si="2"/>
        <v>8019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276.92307692307685</v>
      </c>
      <c r="E32">
        <f t="shared" si="0"/>
        <v>-0.99270887409805419</v>
      </c>
      <c r="F32">
        <f t="shared" si="1"/>
        <v>33005.908322429059</v>
      </c>
      <c r="G32" t="str">
        <f t="shared" si="2"/>
        <v>80ED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286.15384615384608</v>
      </c>
      <c r="E33">
        <f t="shared" si="0"/>
        <v>-0.96051811163137268</v>
      </c>
      <c r="F33">
        <f t="shared" si="1"/>
        <v>34060.703036174811</v>
      </c>
      <c r="G33" t="str">
        <f t="shared" si="2"/>
        <v>850C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295.3846153846153</v>
      </c>
      <c r="E34">
        <f t="shared" si="0"/>
        <v>-0.90345043461038288</v>
      </c>
      <c r="F34">
        <f t="shared" si="1"/>
        <v>35930.639609121587</v>
      </c>
      <c r="G34" t="str">
        <f t="shared" si="2"/>
        <v>8C5A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304.61538461538453</v>
      </c>
      <c r="E35">
        <f t="shared" si="0"/>
        <v>-0.82298386589365757</v>
      </c>
      <c r="F35">
        <f t="shared" si="1"/>
        <v>38567.28766626252</v>
      </c>
      <c r="G35" t="str">
        <f t="shared" si="2"/>
        <v>96A7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313.84615384615375</v>
      </c>
      <c r="E36">
        <f t="shared" si="0"/>
        <v>-0.72120244734381589</v>
      </c>
      <c r="F36">
        <f t="shared" si="1"/>
        <v>41902.359407885189</v>
      </c>
      <c r="G36" t="str">
        <f t="shared" si="2"/>
        <v>A3AE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323.07692307692298</v>
      </c>
      <c r="E37">
        <f t="shared" si="0"/>
        <v>-0.60074226423798027</v>
      </c>
      <c r="F37">
        <f t="shared" si="1"/>
        <v>45849.478227714106</v>
      </c>
      <c r="G37" t="str">
        <f t="shared" si="2"/>
        <v>B319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332.30769230769221</v>
      </c>
      <c r="E38">
        <f t="shared" si="0"/>
        <v>-0.46472317204376995</v>
      </c>
      <c r="F38">
        <f t="shared" si="1"/>
        <v>50306.415821641793</v>
      </c>
      <c r="G38" t="str">
        <f t="shared" si="2"/>
        <v>C482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341.53846153846143</v>
      </c>
      <c r="E39">
        <f t="shared" si="0"/>
        <v>-0.3166679938014747</v>
      </c>
      <c r="F39">
        <f t="shared" si="1"/>
        <v>55157.739847107077</v>
      </c>
      <c r="G39" t="str">
        <f t="shared" si="2"/>
        <v>D775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350.76923076923066</v>
      </c>
      <c r="E40">
        <f t="shared" si="0"/>
        <v>-0.16041128085776238</v>
      </c>
      <c r="F40">
        <f t="shared" si="1"/>
        <v>60277.803560133703</v>
      </c>
      <c r="G40" t="str">
        <f t="shared" si="2"/>
        <v>EB75</v>
      </c>
      <c r="H40" t="str">
        <f t="shared" si="3"/>
        <v>0100110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D2+360/37</f>
        <v>9.7297297297297298</v>
      </c>
      <c r="E3">
        <f t="shared" ref="E3:E66" si="0">SIN(RADIANS(D3))</f>
        <v>0.16900082032184907</v>
      </c>
      <c r="F3">
        <f t="shared" ref="F3:F66" si="1">IF(E3&gt;=0, E3*32767, E3*32767+32767*2)</f>
        <v>5537.6498794860281</v>
      </c>
      <c r="G3" t="str">
        <f>DEC2HEX(F3, 4)</f>
        <v>15A1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3" si="5">D3+360/37</f>
        <v>19.45945945945946</v>
      </c>
      <c r="E4">
        <f t="shared" si="0"/>
        <v>0.33313979474205757</v>
      </c>
      <c r="F4">
        <f t="shared" si="1"/>
        <v>10915.991654313</v>
      </c>
      <c r="G4" t="str">
        <f t="shared" ref="G4:G67" si="6">DEC2HEX(F4, 4)</f>
        <v>2AA3</v>
      </c>
      <c r="H4" t="str">
        <f t="shared" si="2"/>
        <v>0000010</v>
      </c>
      <c r="M4" t="s">
        <v>28</v>
      </c>
      <c r="N4">
        <v>880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29.189189189189189</v>
      </c>
      <c r="E5">
        <f t="shared" si="0"/>
        <v>0.48769494381363454</v>
      </c>
      <c r="F5">
        <f t="shared" si="1"/>
        <v>15980.300223941364</v>
      </c>
      <c r="G5" t="str">
        <f t="shared" si="6"/>
        <v>3E6C</v>
      </c>
      <c r="H5" t="str">
        <f t="shared" si="2"/>
        <v>0000011</v>
      </c>
      <c r="M5" t="s">
        <v>29</v>
      </c>
      <c r="N5">
        <f>1/N4</f>
        <v>1.1363636363636363E-3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38.918918918918919</v>
      </c>
      <c r="E6">
        <f t="shared" si="0"/>
        <v>0.62821999729564226</v>
      </c>
      <c r="F6">
        <f t="shared" si="1"/>
        <v>20584.88465138631</v>
      </c>
      <c r="G6" t="str">
        <f t="shared" si="6"/>
        <v>5068</v>
      </c>
      <c r="H6" t="str">
        <f t="shared" si="2"/>
        <v>0000100</v>
      </c>
      <c r="M6" t="s">
        <v>30</v>
      </c>
      <c r="N6">
        <f>N5*1000</f>
        <v>1.1363636363636362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48.648648648648646</v>
      </c>
      <c r="E7">
        <f t="shared" si="0"/>
        <v>0.75067230525272433</v>
      </c>
      <c r="F7">
        <f t="shared" si="1"/>
        <v>24597.279426216017</v>
      </c>
      <c r="G7" t="str">
        <f t="shared" si="6"/>
        <v>6015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58.378378378378372</v>
      </c>
      <c r="E8">
        <f t="shared" si="0"/>
        <v>0.85152913773331118</v>
      </c>
      <c r="F8">
        <f t="shared" si="1"/>
        <v>27902.055256107407</v>
      </c>
      <c r="G8" t="str">
        <f t="shared" si="6"/>
        <v>6CFE</v>
      </c>
      <c r="H8" t="str">
        <f t="shared" si="2"/>
        <v>0000110</v>
      </c>
      <c r="M8" s="1" t="s">
        <v>44</v>
      </c>
      <c r="N8">
        <v>37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68.108108108108098</v>
      </c>
      <c r="E9">
        <f t="shared" si="0"/>
        <v>0.92788902729650924</v>
      </c>
      <c r="F9">
        <f t="shared" si="1"/>
        <v>30404.139757424717</v>
      </c>
      <c r="G9" t="str">
        <f t="shared" si="6"/>
        <v>76C4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77.837837837837824</v>
      </c>
      <c r="E10">
        <f t="shared" si="0"/>
        <v>0.97755523894768614</v>
      </c>
      <c r="F10">
        <f t="shared" si="1"/>
        <v>32031.552514598832</v>
      </c>
      <c r="G10" t="str">
        <f t="shared" si="6"/>
        <v>7D1F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87.567567567567551</v>
      </c>
      <c r="E11">
        <f t="shared" si="0"/>
        <v>0.99909896620468142</v>
      </c>
      <c r="F11">
        <f t="shared" si="1"/>
        <v>32737.475825628797</v>
      </c>
      <c r="G11" t="str">
        <f t="shared" si="6"/>
        <v>7FE1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97.297297297297277</v>
      </c>
      <c r="E12">
        <f t="shared" si="0"/>
        <v>0.99190043525887694</v>
      </c>
      <c r="F12">
        <f t="shared" si="1"/>
        <v>32501.60156212762</v>
      </c>
      <c r="G12" t="str">
        <f t="shared" si="6"/>
        <v>7EF5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107.027027027027</v>
      </c>
      <c r="E13">
        <f t="shared" si="0"/>
        <v>0.95616673473925107</v>
      </c>
      <c r="F13">
        <f t="shared" si="1"/>
        <v>31330.715397201038</v>
      </c>
      <c r="G13" t="str">
        <f t="shared" si="6"/>
        <v>7A62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116.75675675675673</v>
      </c>
      <c r="E14">
        <f t="shared" si="0"/>
        <v>0.8929258581495686</v>
      </c>
      <c r="F14">
        <f t="shared" si="1"/>
        <v>29258.501593986915</v>
      </c>
      <c r="G14" t="str">
        <f t="shared" si="6"/>
        <v>724A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126.48648648648646</v>
      </c>
      <c r="E15">
        <f t="shared" si="0"/>
        <v>0.80399713036694076</v>
      </c>
      <c r="F15">
        <f t="shared" si="1"/>
        <v>26344.573970733549</v>
      </c>
      <c r="G15" t="str">
        <f t="shared" si="6"/>
        <v>66E8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136.2162162162162</v>
      </c>
      <c r="E16">
        <f t="shared" si="0"/>
        <v>0.69193886897754653</v>
      </c>
      <c r="F16">
        <f t="shared" si="1"/>
        <v>22672.760919787266</v>
      </c>
      <c r="G16" t="str">
        <f t="shared" si="6"/>
        <v>5890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145.94594594594594</v>
      </c>
      <c r="E17">
        <f t="shared" si="0"/>
        <v>0.55997478613759544</v>
      </c>
      <c r="F17">
        <f t="shared" si="1"/>
        <v>18348.693817370589</v>
      </c>
      <c r="G17" t="str">
        <f t="shared" si="6"/>
        <v>47AC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155.67567567567568</v>
      </c>
      <c r="E18">
        <f t="shared" si="0"/>
        <v>0.41190124824399282</v>
      </c>
      <c r="F18">
        <f t="shared" si="1"/>
        <v>13496.768201210913</v>
      </c>
      <c r="G18" t="str">
        <f t="shared" si="6"/>
        <v>34B8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165.40540540540542</v>
      </c>
      <c r="E19">
        <f t="shared" si="0"/>
        <v>0.25197806138512502</v>
      </c>
      <c r="F19">
        <f t="shared" si="1"/>
        <v>8256.5651374063909</v>
      </c>
      <c r="G19" t="str">
        <f t="shared" si="6"/>
        <v>2040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175.13513513513516</v>
      </c>
      <c r="E20">
        <f t="shared" si="0"/>
        <v>8.4805924475509054E-2</v>
      </c>
      <c r="F20">
        <f t="shared" si="1"/>
        <v>2778.8357272890053</v>
      </c>
      <c r="G20" t="str">
        <f t="shared" si="6"/>
        <v>0ADA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184.8648648648649</v>
      </c>
      <c r="E21">
        <f t="shared" si="0"/>
        <v>-8.4805924475509706E-2</v>
      </c>
      <c r="F21">
        <f t="shared" si="1"/>
        <v>62755.164272710972</v>
      </c>
      <c r="G21" t="str">
        <f t="shared" si="6"/>
        <v>F523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194.59459459459464</v>
      </c>
      <c r="E22">
        <f t="shared" si="0"/>
        <v>-0.25197806138512607</v>
      </c>
      <c r="F22">
        <f t="shared" si="1"/>
        <v>57277.434862593575</v>
      </c>
      <c r="G22" t="str">
        <f t="shared" si="6"/>
        <v>DFBD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204.32432432432438</v>
      </c>
      <c r="E23">
        <f t="shared" si="0"/>
        <v>-0.41190124824399343</v>
      </c>
      <c r="F23">
        <f t="shared" si="1"/>
        <v>52037.231798789071</v>
      </c>
      <c r="G23" t="str">
        <f t="shared" si="6"/>
        <v>CB45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214.05405405405412</v>
      </c>
      <c r="E24">
        <f t="shared" si="0"/>
        <v>-0.55997478613759644</v>
      </c>
      <c r="F24">
        <f t="shared" si="1"/>
        <v>47185.306182629378</v>
      </c>
      <c r="G24" t="str">
        <f t="shared" si="6"/>
        <v>B851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223.78378378378386</v>
      </c>
      <c r="E25">
        <f t="shared" si="0"/>
        <v>-0.69193886897754697</v>
      </c>
      <c r="F25">
        <f t="shared" si="1"/>
        <v>42861.239080212719</v>
      </c>
      <c r="G25" t="str">
        <f t="shared" si="6"/>
        <v>A76D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233.5135135135136</v>
      </c>
      <c r="E26">
        <f t="shared" si="0"/>
        <v>-0.8039971303669412</v>
      </c>
      <c r="F26">
        <f t="shared" si="1"/>
        <v>39189.42602926644</v>
      </c>
      <c r="G26" t="str">
        <f t="shared" si="6"/>
        <v>9915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243.24324324324334</v>
      </c>
      <c r="E27">
        <f t="shared" si="0"/>
        <v>-0.89292585814956915</v>
      </c>
      <c r="F27">
        <f t="shared" si="1"/>
        <v>36275.498406013066</v>
      </c>
      <c r="G27" t="str">
        <f t="shared" si="6"/>
        <v>8DB3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252.97297297297308</v>
      </c>
      <c r="E28">
        <f t="shared" si="0"/>
        <v>-0.95616673473925151</v>
      </c>
      <c r="F28">
        <f t="shared" si="1"/>
        <v>34203.284602798944</v>
      </c>
      <c r="G28" t="str">
        <f t="shared" si="6"/>
        <v>859B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262.70270270270282</v>
      </c>
      <c r="E29">
        <f t="shared" si="0"/>
        <v>-0.99190043525887717</v>
      </c>
      <c r="F29">
        <f t="shared" si="1"/>
        <v>33032.398437872369</v>
      </c>
      <c r="G29" t="str">
        <f t="shared" si="6"/>
        <v>8108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272.43243243243256</v>
      </c>
      <c r="E30">
        <f t="shared" si="0"/>
        <v>-0.99909896620468142</v>
      </c>
      <c r="F30">
        <f t="shared" si="1"/>
        <v>32796.524174371203</v>
      </c>
      <c r="G30" t="str">
        <f t="shared" si="6"/>
        <v>801C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282.1621621621623</v>
      </c>
      <c r="E31">
        <f t="shared" si="0"/>
        <v>-0.97755523894768581</v>
      </c>
      <c r="F31">
        <f t="shared" si="1"/>
        <v>33502.447485401179</v>
      </c>
      <c r="G31" t="str">
        <f t="shared" si="6"/>
        <v>82DE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291.89189189189204</v>
      </c>
      <c r="E32">
        <f t="shared" si="0"/>
        <v>-0.92788902729650846</v>
      </c>
      <c r="F32">
        <f t="shared" si="1"/>
        <v>35129.860242575305</v>
      </c>
      <c r="G32" t="str">
        <f t="shared" si="6"/>
        <v>8939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301.62162162162178</v>
      </c>
      <c r="E33">
        <f t="shared" si="0"/>
        <v>-0.85152913773330985</v>
      </c>
      <c r="F33">
        <f t="shared" si="1"/>
        <v>37631.944743892636</v>
      </c>
      <c r="G33" t="str">
        <f t="shared" si="6"/>
        <v>92FF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311.35135135135152</v>
      </c>
      <c r="E34">
        <f t="shared" si="0"/>
        <v>-0.75067230525272222</v>
      </c>
      <c r="F34">
        <f t="shared" si="1"/>
        <v>40936.720573784056</v>
      </c>
      <c r="G34" t="str">
        <f t="shared" si="6"/>
        <v>9FE8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321.08108108108127</v>
      </c>
      <c r="E35">
        <f t="shared" si="0"/>
        <v>-0.62821999729564026</v>
      </c>
      <c r="F35">
        <f t="shared" si="1"/>
        <v>44949.115348613755</v>
      </c>
      <c r="G35" t="str">
        <f t="shared" si="6"/>
        <v>AF95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330.81081081081101</v>
      </c>
      <c r="E36">
        <f t="shared" si="0"/>
        <v>-0.48769494381363188</v>
      </c>
      <c r="F36">
        <f t="shared" si="1"/>
        <v>49553.699776058726</v>
      </c>
      <c r="G36" t="str">
        <f t="shared" si="6"/>
        <v>C191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340.54054054054075</v>
      </c>
      <c r="E37">
        <f t="shared" si="0"/>
        <v>-0.3331397947420543</v>
      </c>
      <c r="F37">
        <f t="shared" si="1"/>
        <v>54618.008345687107</v>
      </c>
      <c r="G37" t="str">
        <f t="shared" si="6"/>
        <v>D55A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350.27027027027049</v>
      </c>
      <c r="E38">
        <f t="shared" si="0"/>
        <v>-0.16900082032184532</v>
      </c>
      <c r="F38">
        <f t="shared" si="1"/>
        <v>59996.350120514093</v>
      </c>
      <c r="G38" t="str">
        <f t="shared" si="6"/>
        <v>EA5C</v>
      </c>
      <c r="H38" t="str">
        <f t="shared" si="2"/>
        <v>0100100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>
        <v>1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D2+360/35</f>
        <v>10.285714285714286</v>
      </c>
      <c r="E3">
        <f t="shared" ref="E3:E63" si="0">SIN(RADIANS(D3))</f>
        <v>0.17855689479863668</v>
      </c>
      <c r="F3">
        <f t="shared" ref="F3:F63" si="1">IF(E3&gt;=0, E3*32767, E3*32767+32767*2)</f>
        <v>5850.7737718669277</v>
      </c>
      <c r="G3" t="str">
        <f t="shared" ref="G3:G63" si="2">DEC2HEX(F3, 4)</f>
        <v>16DA</v>
      </c>
      <c r="H3" t="str">
        <f t="shared" ref="H3:H63" si="3">DEC2BIN(A3, 7)</f>
        <v>0000001</v>
      </c>
    </row>
    <row r="4" spans="1:14" x14ac:dyDescent="0.25">
      <c r="A4">
        <f t="shared" ref="A4:A63" si="4">A3+1</f>
        <v>2</v>
      </c>
      <c r="B4">
        <f t="shared" ref="B4:B63" si="5">B3 +0.03082</f>
        <v>6.164E-2</v>
      </c>
      <c r="D4">
        <f t="shared" ref="D4:D44" si="6">D3+360/35</f>
        <v>20.571428571428573</v>
      </c>
      <c r="E4">
        <f t="shared" si="0"/>
        <v>0.35137482408134274</v>
      </c>
      <c r="F4">
        <f t="shared" si="1"/>
        <v>11513.498860673357</v>
      </c>
      <c r="G4" t="str">
        <f t="shared" si="2"/>
        <v>2CF9</v>
      </c>
      <c r="H4" t="str">
        <f t="shared" si="3"/>
        <v>0000010</v>
      </c>
      <c r="M4" t="s">
        <v>28</v>
      </c>
      <c r="N4" s="3">
        <v>932.32799999999997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30.857142857142861</v>
      </c>
      <c r="E5">
        <f t="shared" si="0"/>
        <v>0.51289927740590624</v>
      </c>
      <c r="F5">
        <f t="shared" si="1"/>
        <v>16806.170622759331</v>
      </c>
      <c r="G5" t="str">
        <f t="shared" si="2"/>
        <v>41A6</v>
      </c>
      <c r="H5" t="str">
        <f t="shared" si="3"/>
        <v>0000011</v>
      </c>
      <c r="M5" t="s">
        <v>29</v>
      </c>
      <c r="N5">
        <f>1/N4</f>
        <v>1.0725838975124634E-3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41.142857142857146</v>
      </c>
      <c r="E6">
        <f t="shared" si="0"/>
        <v>0.6579387259397127</v>
      </c>
      <c r="F6">
        <f t="shared" si="1"/>
        <v>21558.678232866565</v>
      </c>
      <c r="G6" t="str">
        <f t="shared" si="2"/>
        <v>5436</v>
      </c>
      <c r="H6" t="str">
        <f t="shared" si="3"/>
        <v>0000100</v>
      </c>
      <c r="M6" t="s">
        <v>30</v>
      </c>
      <c r="N6">
        <f>N5*1000</f>
        <v>1.0725838975124635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51.428571428571431</v>
      </c>
      <c r="E7">
        <f t="shared" si="0"/>
        <v>0.7818314824680298</v>
      </c>
      <c r="F7">
        <f t="shared" si="1"/>
        <v>25618.272186029932</v>
      </c>
      <c r="G7" t="str">
        <f t="shared" si="2"/>
        <v>6412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61.714285714285715</v>
      </c>
      <c r="E8">
        <f t="shared" si="0"/>
        <v>0.880595531856738</v>
      </c>
      <c r="F8">
        <f t="shared" si="1"/>
        <v>28854.473792349734</v>
      </c>
      <c r="G8" t="str">
        <f t="shared" si="2"/>
        <v>70B6</v>
      </c>
      <c r="H8" t="str">
        <f t="shared" si="3"/>
        <v>0000110</v>
      </c>
      <c r="M8" s="1" t="s">
        <v>44</v>
      </c>
      <c r="N8">
        <v>35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72</v>
      </c>
      <c r="E9">
        <f t="shared" si="0"/>
        <v>0.95105651629515353</v>
      </c>
      <c r="F9">
        <f t="shared" si="1"/>
        <v>31163.268869443295</v>
      </c>
      <c r="G9" t="str">
        <f t="shared" si="2"/>
        <v>79BB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82.285714285714292</v>
      </c>
      <c r="E10">
        <f t="shared" si="0"/>
        <v>0.99094976176793481</v>
      </c>
      <c r="F10">
        <f t="shared" si="1"/>
        <v>32470.450843849922</v>
      </c>
      <c r="G10" t="str">
        <f t="shared" si="2"/>
        <v>7ED6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92.571428571428584</v>
      </c>
      <c r="E11">
        <f t="shared" si="0"/>
        <v>0.99899306654131459</v>
      </c>
      <c r="F11">
        <f t="shared" si="1"/>
        <v>32734.005811359257</v>
      </c>
      <c r="G11" t="str">
        <f t="shared" si="2"/>
        <v>7FDE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102.85714285714288</v>
      </c>
      <c r="E12">
        <f t="shared" si="0"/>
        <v>0.97492791218182351</v>
      </c>
      <c r="F12">
        <f t="shared" si="1"/>
        <v>31945.46289846181</v>
      </c>
      <c r="G12" t="str">
        <f t="shared" si="2"/>
        <v>7CC9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113.14285714285717</v>
      </c>
      <c r="E13">
        <f t="shared" si="0"/>
        <v>0.91952777255145046</v>
      </c>
      <c r="F13">
        <f t="shared" si="1"/>
        <v>30130.166523193377</v>
      </c>
      <c r="G13" t="str">
        <f t="shared" si="2"/>
        <v>75B2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123.42857142857146</v>
      </c>
      <c r="E14">
        <f t="shared" si="0"/>
        <v>0.83457325372130242</v>
      </c>
      <c r="F14">
        <f t="shared" si="1"/>
        <v>27346.461804685918</v>
      </c>
      <c r="G14" t="str">
        <f t="shared" si="2"/>
        <v>6AD2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133.71428571428575</v>
      </c>
      <c r="E15">
        <f t="shared" si="0"/>
        <v>0.722794863827391</v>
      </c>
      <c r="F15">
        <f t="shared" si="1"/>
        <v>23683.81930303212</v>
      </c>
      <c r="G15" t="str">
        <f t="shared" si="2"/>
        <v>5C83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144.00000000000003</v>
      </c>
      <c r="E16">
        <f t="shared" si="0"/>
        <v>0.5877852522924728</v>
      </c>
      <c r="F16">
        <f t="shared" si="1"/>
        <v>19259.959361867455</v>
      </c>
      <c r="G16" t="str">
        <f t="shared" si="2"/>
        <v>4B3B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154.28571428571431</v>
      </c>
      <c r="E17">
        <f t="shared" si="0"/>
        <v>0.43388373911755779</v>
      </c>
      <c r="F17">
        <f t="shared" si="1"/>
        <v>14217.068479665017</v>
      </c>
      <c r="G17" t="str">
        <f t="shared" si="2"/>
        <v>3789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164.57142857142858</v>
      </c>
      <c r="E18">
        <f t="shared" si="0"/>
        <v>0.26603684556667478</v>
      </c>
      <c r="F18">
        <f t="shared" si="1"/>
        <v>8717.2293186832321</v>
      </c>
      <c r="G18" t="str">
        <f t="shared" si="2"/>
        <v>220D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174.85714285714286</v>
      </c>
      <c r="E19">
        <f t="shared" si="0"/>
        <v>8.963930890343362E-2</v>
      </c>
      <c r="F19">
        <f t="shared" si="1"/>
        <v>2937.2112348388096</v>
      </c>
      <c r="G19" t="str">
        <f t="shared" si="2"/>
        <v>0B79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185.14285714285714</v>
      </c>
      <c r="E20">
        <f t="shared" si="0"/>
        <v>-8.9639308903433371E-2</v>
      </c>
      <c r="F20">
        <f t="shared" si="1"/>
        <v>62596.788765161196</v>
      </c>
      <c r="G20" t="str">
        <f t="shared" si="2"/>
        <v>F484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195.42857142857142</v>
      </c>
      <c r="E21">
        <f t="shared" si="0"/>
        <v>-0.26603684556667501</v>
      </c>
      <c r="F21">
        <f t="shared" si="1"/>
        <v>56816.770681316761</v>
      </c>
      <c r="G21" t="str">
        <f t="shared" si="2"/>
        <v>DDF0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205.71428571428569</v>
      </c>
      <c r="E22">
        <f t="shared" si="0"/>
        <v>-0.43388373911755762</v>
      </c>
      <c r="F22">
        <f t="shared" si="1"/>
        <v>51316.931520334991</v>
      </c>
      <c r="G22" t="str">
        <f t="shared" si="2"/>
        <v>C874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215.99999999999997</v>
      </c>
      <c r="E23">
        <f t="shared" si="0"/>
        <v>-0.58778525229247269</v>
      </c>
      <c r="F23">
        <f t="shared" si="1"/>
        <v>46274.040638132545</v>
      </c>
      <c r="G23" t="str">
        <f t="shared" si="2"/>
        <v>B4C2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226.28571428571425</v>
      </c>
      <c r="E24">
        <f t="shared" si="0"/>
        <v>-0.72279486382739111</v>
      </c>
      <c r="F24">
        <f t="shared" si="1"/>
        <v>41850.180696967873</v>
      </c>
      <c r="G24" t="str">
        <f t="shared" si="2"/>
        <v>A37A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236.57142857142853</v>
      </c>
      <c r="E25">
        <f t="shared" si="0"/>
        <v>-0.83457325372130209</v>
      </c>
      <c r="F25">
        <f t="shared" si="1"/>
        <v>38187.53819531409</v>
      </c>
      <c r="G25" t="str">
        <f t="shared" si="2"/>
        <v>952B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246.8571428571428</v>
      </c>
      <c r="E26">
        <f t="shared" si="0"/>
        <v>-0.91952777255145024</v>
      </c>
      <c r="F26">
        <f t="shared" si="1"/>
        <v>35403.833476806627</v>
      </c>
      <c r="G26" t="str">
        <f t="shared" si="2"/>
        <v>8A4B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257.14285714285711</v>
      </c>
      <c r="E27">
        <f t="shared" si="0"/>
        <v>-0.9749279121818234</v>
      </c>
      <c r="F27">
        <f t="shared" si="1"/>
        <v>33588.537101538197</v>
      </c>
      <c r="G27" t="str">
        <f t="shared" si="2"/>
        <v>8334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267.42857142857139</v>
      </c>
      <c r="E28">
        <f t="shared" si="0"/>
        <v>-0.99899306654131459</v>
      </c>
      <c r="F28">
        <f t="shared" si="1"/>
        <v>32799.994188640747</v>
      </c>
      <c r="G28" t="str">
        <f t="shared" si="2"/>
        <v>801F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277.71428571428567</v>
      </c>
      <c r="E29">
        <f t="shared" si="0"/>
        <v>-0.99094976176793492</v>
      </c>
      <c r="F29">
        <f t="shared" si="1"/>
        <v>33063.549156150075</v>
      </c>
      <c r="G29" t="str">
        <f t="shared" si="2"/>
        <v>8127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287.99999999999994</v>
      </c>
      <c r="E30">
        <f t="shared" si="0"/>
        <v>-0.95105651629515386</v>
      </c>
      <c r="F30">
        <f t="shared" si="1"/>
        <v>34370.731130556698</v>
      </c>
      <c r="G30" t="str">
        <f t="shared" si="2"/>
        <v>8642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298.28571428571422</v>
      </c>
      <c r="E31">
        <f t="shared" si="0"/>
        <v>-0.88059553185673856</v>
      </c>
      <c r="F31">
        <f t="shared" si="1"/>
        <v>36679.526207650248</v>
      </c>
      <c r="G31" t="str">
        <f t="shared" si="2"/>
        <v>8F47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308.5714285714285</v>
      </c>
      <c r="E32">
        <f t="shared" si="0"/>
        <v>-0.78183148246803047</v>
      </c>
      <c r="F32">
        <f t="shared" si="1"/>
        <v>39915.72781397005</v>
      </c>
      <c r="G32" t="str">
        <f t="shared" si="2"/>
        <v>9BEB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318.85714285714278</v>
      </c>
      <c r="E33">
        <f t="shared" si="0"/>
        <v>-0.65793872593971348</v>
      </c>
      <c r="F33">
        <f t="shared" si="1"/>
        <v>43975.321767133413</v>
      </c>
      <c r="G33" t="str">
        <f t="shared" si="2"/>
        <v>ABC7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329.14285714285705</v>
      </c>
      <c r="E34">
        <f t="shared" si="0"/>
        <v>-0.51289927740590791</v>
      </c>
      <c r="F34">
        <f t="shared" si="1"/>
        <v>48727.829377240618</v>
      </c>
      <c r="G34" t="str">
        <f t="shared" si="2"/>
        <v>BE57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339.42857142857133</v>
      </c>
      <c r="E35">
        <f t="shared" si="0"/>
        <v>-0.35137482408134457</v>
      </c>
      <c r="F35">
        <f t="shared" si="1"/>
        <v>54020.501139326581</v>
      </c>
      <c r="G35" t="str">
        <f t="shared" si="2"/>
        <v>D304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349.71428571428561</v>
      </c>
      <c r="E36">
        <f t="shared" si="0"/>
        <v>-0.17855689479863862</v>
      </c>
      <c r="F36">
        <f t="shared" si="1"/>
        <v>59683.226228133011</v>
      </c>
      <c r="G36" t="str">
        <f t="shared" si="2"/>
        <v>E923</v>
      </c>
      <c r="H36" t="str">
        <f t="shared" si="3"/>
        <v>0100010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D2+360/33</f>
        <v>10.909090909090908</v>
      </c>
      <c r="E3">
        <f t="shared" ref="E3:E66" si="0">SIN(RADIANS(D3))</f>
        <v>0.18925124436041019</v>
      </c>
      <c r="F3">
        <f t="shared" ref="F3:F66" si="1">IF(E3&gt;=0, E3*32767, E3*32767+32767*2)</f>
        <v>6201.1955239575609</v>
      </c>
      <c r="G3" t="str">
        <f t="shared" ref="G3:G66" si="2">DEC2HEX(F3,4)</f>
        <v>1839</v>
      </c>
      <c r="H3" t="str">
        <f t="shared" ref="H3:H66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36" si="6">D3+360/33</f>
        <v>21.818181818181817</v>
      </c>
      <c r="E4">
        <f t="shared" si="0"/>
        <v>0.37166245566032752</v>
      </c>
      <c r="F4">
        <f t="shared" si="1"/>
        <v>12178.263684621952</v>
      </c>
      <c r="G4" t="str">
        <f t="shared" si="2"/>
        <v>2F92</v>
      </c>
      <c r="H4" t="str">
        <f t="shared" si="3"/>
        <v>0000010</v>
      </c>
      <c r="M4" t="s">
        <v>28</v>
      </c>
      <c r="N4" s="3">
        <v>987.76700000000005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32.727272727272727</v>
      </c>
      <c r="E5">
        <f t="shared" si="0"/>
        <v>0.54064081745559756</v>
      </c>
      <c r="F5">
        <f t="shared" si="1"/>
        <v>17715.177665567564</v>
      </c>
      <c r="G5" t="str">
        <f t="shared" si="2"/>
        <v>4533</v>
      </c>
      <c r="H5" t="str">
        <f t="shared" si="3"/>
        <v>0000011</v>
      </c>
      <c r="M5" t="s">
        <v>29</v>
      </c>
      <c r="N5">
        <f>1/N4</f>
        <v>1.0123844995834038E-3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43.636363636363633</v>
      </c>
      <c r="E6">
        <f t="shared" si="0"/>
        <v>0.69007901148211193</v>
      </c>
      <c r="F6">
        <f t="shared" si="1"/>
        <v>22611.818969234362</v>
      </c>
      <c r="G6" t="str">
        <f t="shared" si="2"/>
        <v>5853</v>
      </c>
      <c r="H6" t="str">
        <f t="shared" si="3"/>
        <v>0000100</v>
      </c>
      <c r="M6" t="s">
        <v>30</v>
      </c>
      <c r="N6">
        <f>N5*1000</f>
        <v>1.0123844995834037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54.54545454545454</v>
      </c>
      <c r="E7">
        <f t="shared" si="0"/>
        <v>0.81457595205033562</v>
      </c>
      <c r="F7">
        <f t="shared" si="1"/>
        <v>26691.210220833345</v>
      </c>
      <c r="G7" t="str">
        <f t="shared" si="2"/>
        <v>6843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65.454545454545453</v>
      </c>
      <c r="E8">
        <f t="shared" si="0"/>
        <v>0.90963199535451833</v>
      </c>
      <c r="F8">
        <f t="shared" si="1"/>
        <v>29805.911591781503</v>
      </c>
      <c r="G8" t="str">
        <f t="shared" si="2"/>
        <v>746D</v>
      </c>
      <c r="H8" t="str">
        <f t="shared" si="3"/>
        <v>0000110</v>
      </c>
      <c r="M8" s="1" t="s">
        <v>44</v>
      </c>
      <c r="N8">
        <v>33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76.36363636363636</v>
      </c>
      <c r="E9">
        <f t="shared" si="0"/>
        <v>0.97181156832354165</v>
      </c>
      <c r="F9">
        <f t="shared" si="1"/>
        <v>31843.349659257488</v>
      </c>
      <c r="G9" t="str">
        <f t="shared" si="2"/>
        <v>7C63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87.272727272727266</v>
      </c>
      <c r="E10">
        <f t="shared" si="0"/>
        <v>0.99886733918300796</v>
      </c>
      <c r="F10">
        <f t="shared" si="1"/>
        <v>32729.886103009623</v>
      </c>
      <c r="G10" t="str">
        <f t="shared" si="2"/>
        <v>7FD9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98.181818181818173</v>
      </c>
      <c r="E11">
        <f t="shared" si="0"/>
        <v>0.9898214418809328</v>
      </c>
      <c r="F11">
        <f t="shared" si="1"/>
        <v>32433.479186112523</v>
      </c>
      <c r="G11" t="str">
        <f t="shared" si="2"/>
        <v>7EB1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109.09090909090908</v>
      </c>
      <c r="E12">
        <f t="shared" si="0"/>
        <v>0.94500081871466857</v>
      </c>
      <c r="F12">
        <f t="shared" si="1"/>
        <v>30964.841826823544</v>
      </c>
      <c r="G12" t="str">
        <f t="shared" si="2"/>
        <v>78F4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119.99999999999999</v>
      </c>
      <c r="E13">
        <f t="shared" si="0"/>
        <v>0.86602540378443871</v>
      </c>
      <c r="F13">
        <f t="shared" si="1"/>
        <v>28377.054405804702</v>
      </c>
      <c r="G13" t="str">
        <f t="shared" si="2"/>
        <v>6ED9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130.90909090909091</v>
      </c>
      <c r="E14">
        <f t="shared" si="0"/>
        <v>0.75574957435425827</v>
      </c>
      <c r="F14">
        <f t="shared" si="1"/>
        <v>24763.646302865982</v>
      </c>
      <c r="G14" t="str">
        <f t="shared" si="2"/>
        <v>60BB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141.81818181818181</v>
      </c>
      <c r="E15">
        <f t="shared" si="0"/>
        <v>0.6181589862206055</v>
      </c>
      <c r="F15">
        <f t="shared" si="1"/>
        <v>20255.21550149058</v>
      </c>
      <c r="G15" t="str">
        <f t="shared" si="2"/>
        <v>4F1F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152.72727272727272</v>
      </c>
      <c r="E16">
        <f t="shared" si="0"/>
        <v>0.45822652172741052</v>
      </c>
      <c r="F16">
        <f t="shared" si="1"/>
        <v>15014.708437442061</v>
      </c>
      <c r="G16" t="str">
        <f t="shared" si="2"/>
        <v>3AA6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163.63636363636363</v>
      </c>
      <c r="E17">
        <f t="shared" si="0"/>
        <v>0.28173255684143006</v>
      </c>
      <c r="F17">
        <f t="shared" si="1"/>
        <v>9231.530690023139</v>
      </c>
      <c r="G17" t="str">
        <f t="shared" si="2"/>
        <v>240F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174.54545454545453</v>
      </c>
      <c r="E18">
        <f t="shared" si="0"/>
        <v>9.505604330418288E-2</v>
      </c>
      <c r="F18">
        <f t="shared" si="1"/>
        <v>3114.7013709481603</v>
      </c>
      <c r="G18" t="str">
        <f t="shared" si="2"/>
        <v>0C2A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185.45454545454544</v>
      </c>
      <c r="E19">
        <f t="shared" si="0"/>
        <v>-9.5056043304182186E-2</v>
      </c>
      <c r="F19">
        <f t="shared" si="1"/>
        <v>62419.29862905186</v>
      </c>
      <c r="G19" t="str">
        <f t="shared" si="2"/>
        <v>F3D3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196.36363636363635</v>
      </c>
      <c r="E20">
        <f t="shared" si="0"/>
        <v>-0.28173255684142939</v>
      </c>
      <c r="F20">
        <f t="shared" si="1"/>
        <v>56302.469309976885</v>
      </c>
      <c r="G20" t="str">
        <f t="shared" si="2"/>
        <v>DBEE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207.27272727272725</v>
      </c>
      <c r="E21">
        <f t="shared" si="0"/>
        <v>-0.45822652172740991</v>
      </c>
      <c r="F21">
        <f t="shared" si="1"/>
        <v>50519.291562557963</v>
      </c>
      <c r="G21" t="str">
        <f t="shared" si="2"/>
        <v>C557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218.18181818181816</v>
      </c>
      <c r="E22">
        <f t="shared" si="0"/>
        <v>-0.61815898622060494</v>
      </c>
      <c r="F22">
        <f t="shared" si="1"/>
        <v>45278.784498509442</v>
      </c>
      <c r="G22" t="str">
        <f t="shared" si="2"/>
        <v>B0DE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229.09090909090907</v>
      </c>
      <c r="E23">
        <f t="shared" si="0"/>
        <v>-0.75574957435425782</v>
      </c>
      <c r="F23">
        <f t="shared" si="1"/>
        <v>40770.353697134036</v>
      </c>
      <c r="G23" t="str">
        <f t="shared" si="2"/>
        <v>9F42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239.99999999999997</v>
      </c>
      <c r="E24">
        <f t="shared" si="0"/>
        <v>-0.86602540378443837</v>
      </c>
      <c r="F24">
        <f t="shared" si="1"/>
        <v>37156.945594195306</v>
      </c>
      <c r="G24" t="str">
        <f t="shared" si="2"/>
        <v>9124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250.90909090909088</v>
      </c>
      <c r="E25">
        <f t="shared" si="0"/>
        <v>-0.94500081871466834</v>
      </c>
      <c r="F25">
        <f t="shared" si="1"/>
        <v>34569.15817317646</v>
      </c>
      <c r="G25" t="str">
        <f t="shared" si="2"/>
        <v>8709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261.81818181818181</v>
      </c>
      <c r="E26">
        <f t="shared" si="0"/>
        <v>-0.98982144188093268</v>
      </c>
      <c r="F26">
        <f t="shared" si="1"/>
        <v>33100.52081388748</v>
      </c>
      <c r="G26" t="str">
        <f t="shared" si="2"/>
        <v>814C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272.72727272727275</v>
      </c>
      <c r="E27">
        <f t="shared" si="0"/>
        <v>-0.99886733918300796</v>
      </c>
      <c r="F27">
        <f t="shared" si="1"/>
        <v>32804.113896990377</v>
      </c>
      <c r="G27" t="str">
        <f t="shared" si="2"/>
        <v>8024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283.63636363636368</v>
      </c>
      <c r="E28">
        <f t="shared" si="0"/>
        <v>-0.97181156832354143</v>
      </c>
      <c r="F28">
        <f t="shared" si="1"/>
        <v>33690.650340742519</v>
      </c>
      <c r="G28" t="str">
        <f t="shared" si="2"/>
        <v>839A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294.54545454545462</v>
      </c>
      <c r="E29">
        <f t="shared" si="0"/>
        <v>-0.90963199535451777</v>
      </c>
      <c r="F29">
        <f t="shared" si="1"/>
        <v>35728.088408218515</v>
      </c>
      <c r="G29" t="str">
        <f t="shared" si="2"/>
        <v>8B90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305.45454545454555</v>
      </c>
      <c r="E30">
        <f t="shared" si="0"/>
        <v>-0.81457595205033484</v>
      </c>
      <c r="F30">
        <f t="shared" si="1"/>
        <v>38842.789779166676</v>
      </c>
      <c r="G30" t="str">
        <f t="shared" si="2"/>
        <v>97BA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316.36363636363649</v>
      </c>
      <c r="E31">
        <f t="shared" si="0"/>
        <v>-0.69007901148211082</v>
      </c>
      <c r="F31">
        <f t="shared" si="1"/>
        <v>42922.181030765671</v>
      </c>
      <c r="G31" t="str">
        <f t="shared" si="2"/>
        <v>A7AA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327.27272727272742</v>
      </c>
      <c r="E32">
        <f t="shared" si="0"/>
        <v>-0.54064081745559522</v>
      </c>
      <c r="F32">
        <f t="shared" si="1"/>
        <v>47818.822334432509</v>
      </c>
      <c r="G32" t="str">
        <f t="shared" si="2"/>
        <v>BACA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338.18181818181836</v>
      </c>
      <c r="E33">
        <f t="shared" si="0"/>
        <v>-0.3716624556603248</v>
      </c>
      <c r="F33">
        <f t="shared" si="1"/>
        <v>53355.736315378133</v>
      </c>
      <c r="G33" t="str">
        <f t="shared" si="2"/>
        <v>D06B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349.09090909090929</v>
      </c>
      <c r="E34">
        <f t="shared" si="0"/>
        <v>-0.18925124436040713</v>
      </c>
      <c r="F34">
        <f t="shared" si="1"/>
        <v>59332.80447604254</v>
      </c>
      <c r="G34" t="str">
        <f t="shared" si="2"/>
        <v>E7C4</v>
      </c>
      <c r="H34" t="str">
        <f t="shared" si="3"/>
        <v>0100000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H2" sqref="H2"/>
    </sheetView>
  </sheetViews>
  <sheetFormatPr defaultRowHeight="15" x14ac:dyDescent="0.25"/>
  <cols>
    <col min="1" max="1" width="13.85546875" bestFit="1" customWidth="1"/>
    <col min="2" max="2" width="12" bestFit="1" customWidth="1"/>
    <col min="7" max="7" width="12" bestFit="1" customWidth="1"/>
    <col min="8" max="8" width="14" bestFit="1" customWidth="1"/>
  </cols>
  <sheetData>
    <row r="1" spans="1:8" x14ac:dyDescent="0.25">
      <c r="A1" s="1" t="s">
        <v>36</v>
      </c>
      <c r="B1" s="1" t="s">
        <v>27</v>
      </c>
      <c r="C1" s="1" t="s">
        <v>39</v>
      </c>
      <c r="D1" s="1" t="s">
        <v>40</v>
      </c>
      <c r="E1" s="1" t="s">
        <v>38</v>
      </c>
      <c r="F1" s="1" t="s">
        <v>42</v>
      </c>
      <c r="G1" s="1" t="s">
        <v>41</v>
      </c>
      <c r="H1" s="1" t="s">
        <v>35</v>
      </c>
    </row>
    <row r="2" spans="1:8" x14ac:dyDescent="0.25">
      <c r="A2">
        <v>0</v>
      </c>
      <c r="B2">
        <f>1/48000*A2 *1000</f>
        <v>0</v>
      </c>
      <c r="C2">
        <v>0</v>
      </c>
      <c r="D2">
        <v>0</v>
      </c>
      <c r="E2">
        <v>0</v>
      </c>
      <c r="F2">
        <f>(E2+D2+C2)/3</f>
        <v>0</v>
      </c>
      <c r="G2" t="str">
        <f>DEC2HEX(F2,4)</f>
        <v>0000</v>
      </c>
      <c r="H2" t="str">
        <f>DEC2BIN(A2, 7)</f>
        <v>0000000</v>
      </c>
    </row>
    <row r="3" spans="1:8" x14ac:dyDescent="0.25">
      <c r="A3">
        <f>A2+1</f>
        <v>1</v>
      </c>
      <c r="B3">
        <f>B2+0.03082</f>
        <v>3.082E-2</v>
      </c>
      <c r="C3">
        <v>2778.8357272890098</v>
      </c>
      <c r="D3">
        <v>3314.9824065621897</v>
      </c>
      <c r="E3">
        <v>4190.1509569162081</v>
      </c>
      <c r="F3">
        <f t="shared" ref="F3:F66" si="0">(E3+D3+C3)/3</f>
        <v>3427.9896969224696</v>
      </c>
      <c r="G3" t="str">
        <f t="shared" ref="G3:G66" si="1">DEC2HEX(F3,4)</f>
        <v>0D63</v>
      </c>
      <c r="H3" t="str">
        <f t="shared" ref="H3:H66" si="2">DEC2BIN(A3, 7)</f>
        <v>0000001</v>
      </c>
    </row>
    <row r="4" spans="1:8" x14ac:dyDescent="0.25">
      <c r="A4">
        <f t="shared" ref="A4:A67" si="3">A3+1</f>
        <v>2</v>
      </c>
      <c r="B4">
        <f t="shared" ref="B4:B67" si="4">B3+0.03082</f>
        <v>6.164E-2</v>
      </c>
      <c r="C4">
        <v>5537.6498794860281</v>
      </c>
      <c r="D4">
        <v>6595.9486077451238</v>
      </c>
      <c r="E4">
        <v>8311.4997509628265</v>
      </c>
      <c r="F4">
        <f t="shared" si="0"/>
        <v>6815.0327460646595</v>
      </c>
      <c r="G4" t="str">
        <f t="shared" si="1"/>
        <v>1A9F</v>
      </c>
      <c r="H4" t="str">
        <f t="shared" si="2"/>
        <v>0000010</v>
      </c>
    </row>
    <row r="5" spans="1:8" x14ac:dyDescent="0.25">
      <c r="A5">
        <f t="shared" si="3"/>
        <v>3</v>
      </c>
      <c r="B5">
        <f t="shared" si="4"/>
        <v>9.2460000000000001E-2</v>
      </c>
      <c r="C5">
        <v>8256.5651374063964</v>
      </c>
      <c r="D5">
        <v>9809.2314504680216</v>
      </c>
      <c r="E5">
        <v>12296.373948882452</v>
      </c>
      <c r="F5">
        <f t="shared" si="0"/>
        <v>10120.723512252291</v>
      </c>
      <c r="G5" t="str">
        <f t="shared" si="1"/>
        <v>2788</v>
      </c>
      <c r="H5" t="str">
        <f t="shared" si="2"/>
        <v>0000011</v>
      </c>
    </row>
    <row r="6" spans="1:8" x14ac:dyDescent="0.25">
      <c r="A6">
        <f t="shared" si="3"/>
        <v>4</v>
      </c>
      <c r="B6">
        <f t="shared" si="4"/>
        <v>0.12328</v>
      </c>
      <c r="C6">
        <v>10915.991654313</v>
      </c>
      <c r="D6">
        <v>12921.85830449811</v>
      </c>
      <c r="E6">
        <v>16079.342026513032</v>
      </c>
      <c r="F6">
        <f t="shared" si="0"/>
        <v>13305.730661774714</v>
      </c>
      <c r="G6" t="str">
        <f t="shared" si="1"/>
        <v>33F9</v>
      </c>
      <c r="H6" t="str">
        <f t="shared" si="2"/>
        <v>0000100</v>
      </c>
    </row>
    <row r="7" spans="1:8" x14ac:dyDescent="0.25">
      <c r="A7">
        <f t="shared" si="3"/>
        <v>5</v>
      </c>
      <c r="B7">
        <f t="shared" si="4"/>
        <v>0.15410000000000001</v>
      </c>
      <c r="C7">
        <v>13496.768201210905</v>
      </c>
      <c r="D7">
        <v>15901.889406255932</v>
      </c>
      <c r="E7">
        <v>19598.287752605676</v>
      </c>
      <c r="F7">
        <f t="shared" si="0"/>
        <v>16332.315120024172</v>
      </c>
      <c r="G7" t="str">
        <f t="shared" si="1"/>
        <v>3FCC</v>
      </c>
      <c r="H7" t="str">
        <f t="shared" si="2"/>
        <v>0000101</v>
      </c>
    </row>
    <row r="8" spans="1:8" x14ac:dyDescent="0.25">
      <c r="A8">
        <f t="shared" si="3"/>
        <v>6</v>
      </c>
      <c r="B8">
        <f t="shared" si="4"/>
        <v>0.18492000000000003</v>
      </c>
      <c r="C8">
        <v>15980.300223941362</v>
      </c>
      <c r="D8">
        <v>18718.745604011056</v>
      </c>
      <c r="E8">
        <v>22795.43013562444</v>
      </c>
      <c r="F8">
        <f t="shared" si="0"/>
        <v>19164.825321192286</v>
      </c>
      <c r="G8" t="str">
        <f t="shared" si="1"/>
        <v>4ADC</v>
      </c>
      <c r="H8" t="str">
        <f t="shared" si="2"/>
        <v>0000110</v>
      </c>
    </row>
    <row r="9" spans="1:8" x14ac:dyDescent="0.25">
      <c r="A9">
        <f t="shared" si="3"/>
        <v>7</v>
      </c>
      <c r="B9">
        <f t="shared" si="4"/>
        <v>0.21574000000000004</v>
      </c>
      <c r="C9">
        <v>18348.693817370586</v>
      </c>
      <c r="D9">
        <v>21343.522141359052</v>
      </c>
      <c r="E9">
        <v>25618.272186029932</v>
      </c>
      <c r="F9">
        <f t="shared" si="0"/>
        <v>21770.162714919858</v>
      </c>
      <c r="G9" t="str">
        <f t="shared" si="1"/>
        <v>550A</v>
      </c>
      <c r="H9" t="str">
        <f t="shared" si="2"/>
        <v>0000111</v>
      </c>
    </row>
    <row r="10" spans="1:8" x14ac:dyDescent="0.25">
      <c r="A10">
        <f t="shared" si="3"/>
        <v>8</v>
      </c>
      <c r="B10">
        <f t="shared" si="4"/>
        <v>0.24656000000000006</v>
      </c>
      <c r="C10">
        <v>20584.884651386306</v>
      </c>
      <c r="D10">
        <v>23749.28525913657</v>
      </c>
      <c r="E10">
        <v>28020.462915396176</v>
      </c>
      <c r="F10">
        <f t="shared" si="0"/>
        <v>24118.210941973015</v>
      </c>
      <c r="G10" t="str">
        <f t="shared" si="1"/>
        <v>5E36</v>
      </c>
      <c r="H10" t="str">
        <f t="shared" si="2"/>
        <v>0001000</v>
      </c>
    </row>
    <row r="11" spans="1:8" x14ac:dyDescent="0.25">
      <c r="A11">
        <f t="shared" si="3"/>
        <v>9</v>
      </c>
      <c r="B11">
        <f t="shared" si="4"/>
        <v>0.27738000000000007</v>
      </c>
      <c r="C11">
        <v>22672.760919787252</v>
      </c>
      <c r="D11">
        <v>25911.348572237566</v>
      </c>
      <c r="E11">
        <v>29962.558418359127</v>
      </c>
      <c r="F11">
        <f t="shared" si="0"/>
        <v>26182.222636794646</v>
      </c>
      <c r="G11" t="str">
        <f t="shared" si="1"/>
        <v>6646</v>
      </c>
      <c r="H11" t="str">
        <f t="shared" si="2"/>
        <v>0001001</v>
      </c>
    </row>
    <row r="12" spans="1:8" x14ac:dyDescent="0.25">
      <c r="A12">
        <f t="shared" si="3"/>
        <v>10</v>
      </c>
      <c r="B12">
        <f t="shared" si="4"/>
        <v>0.30820000000000008</v>
      </c>
      <c r="C12">
        <v>24597.279426216013</v>
      </c>
      <c r="D12">
        <v>27807.5263853305</v>
      </c>
      <c r="E12">
        <v>31412.669540452262</v>
      </c>
      <c r="F12">
        <f t="shared" si="0"/>
        <v>27939.158450666258</v>
      </c>
      <c r="G12" t="str">
        <f t="shared" si="1"/>
        <v>6D23</v>
      </c>
      <c r="H12" t="str">
        <f t="shared" si="2"/>
        <v>0001010</v>
      </c>
    </row>
    <row r="13" spans="1:8" x14ac:dyDescent="0.25">
      <c r="A13">
        <f t="shared" si="3"/>
        <v>11</v>
      </c>
      <c r="B13">
        <f t="shared" si="4"/>
        <v>0.3390200000000001</v>
      </c>
      <c r="C13">
        <v>26344.573970733538</v>
      </c>
      <c r="D13">
        <v>29418.361348114489</v>
      </c>
      <c r="E13">
        <v>32346.98549714129</v>
      </c>
      <c r="F13">
        <f t="shared" si="0"/>
        <v>29369.973605329771</v>
      </c>
      <c r="G13" t="str">
        <f t="shared" si="1"/>
        <v>72B9</v>
      </c>
      <c r="H13" t="str">
        <f t="shared" si="2"/>
        <v>0001011</v>
      </c>
    </row>
    <row r="14" spans="1:8" x14ac:dyDescent="0.25">
      <c r="A14">
        <f t="shared" si="3"/>
        <v>12</v>
      </c>
      <c r="B14">
        <f t="shared" si="4"/>
        <v>0.36984000000000011</v>
      </c>
      <c r="C14">
        <v>27902.055256107407</v>
      </c>
      <c r="D14">
        <v>30727.324114063384</v>
      </c>
      <c r="E14">
        <v>32750.164846247939</v>
      </c>
      <c r="F14">
        <f t="shared" si="0"/>
        <v>30459.848072139575</v>
      </c>
      <c r="G14" t="str">
        <f t="shared" si="1"/>
        <v>76FB</v>
      </c>
      <c r="H14" t="str">
        <f t="shared" si="2"/>
        <v>0001100</v>
      </c>
    </row>
    <row r="15" spans="1:8" x14ac:dyDescent="0.25">
      <c r="A15">
        <f t="shared" si="3"/>
        <v>13</v>
      </c>
      <c r="B15">
        <f t="shared" si="4"/>
        <v>0.40066000000000013</v>
      </c>
      <c r="C15">
        <v>29258.501593986908</v>
      </c>
      <c r="D15">
        <v>31720.982953888917</v>
      </c>
      <c r="E15">
        <v>32615.587394006376</v>
      </c>
      <c r="F15">
        <f t="shared" si="0"/>
        <v>31198.357313960732</v>
      </c>
      <c r="G15" t="str">
        <f t="shared" si="1"/>
        <v>79DE</v>
      </c>
      <c r="H15" t="str">
        <f t="shared" si="2"/>
        <v>0001101</v>
      </c>
    </row>
    <row r="16" spans="1:8" x14ac:dyDescent="0.25">
      <c r="A16">
        <f t="shared" si="3"/>
        <v>14</v>
      </c>
      <c r="B16">
        <f t="shared" si="4"/>
        <v>0.43148000000000014</v>
      </c>
      <c r="C16">
        <v>30404.139757424717</v>
      </c>
      <c r="D16">
        <v>32389.141583259225</v>
      </c>
      <c r="E16">
        <v>31945.46289846181</v>
      </c>
      <c r="F16">
        <f t="shared" si="0"/>
        <v>31579.581413048581</v>
      </c>
      <c r="G16" t="str">
        <f t="shared" si="1"/>
        <v>7B5B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C17">
        <v>31330.715397201035</v>
      </c>
      <c r="D17">
        <v>32724.943790473888</v>
      </c>
      <c r="E17">
        <v>30750.79478530449</v>
      </c>
      <c r="F17">
        <f t="shared" si="0"/>
        <v>31602.151324326474</v>
      </c>
      <c r="G17" t="str">
        <f t="shared" si="1"/>
        <v>7B72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C18">
        <v>32031.552514598832</v>
      </c>
      <c r="D18">
        <v>32724.943790473884</v>
      </c>
      <c r="E18">
        <v>29051.199471924083</v>
      </c>
      <c r="F18">
        <f t="shared" si="0"/>
        <v>31269.231925665601</v>
      </c>
      <c r="G18" t="str">
        <f t="shared" si="1"/>
        <v>7A25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C19">
        <v>32501.60156212762</v>
      </c>
      <c r="D19">
        <v>32389.141583259225</v>
      </c>
      <c r="E19">
        <v>26874.584266378435</v>
      </c>
      <c r="F19">
        <f t="shared" si="0"/>
        <v>30588.442470588427</v>
      </c>
      <c r="G19" t="str">
        <f t="shared" si="1"/>
        <v>777C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C20">
        <v>32737.475825628801</v>
      </c>
      <c r="D20">
        <v>31720.982953888913</v>
      </c>
      <c r="E20">
        <v>24256.68913016684</v>
      </c>
      <c r="F20">
        <f t="shared" si="0"/>
        <v>29571.715969894853</v>
      </c>
      <c r="G20" t="str">
        <f t="shared" si="1"/>
        <v>7383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C21">
        <v>32737.475825628797</v>
      </c>
      <c r="D21">
        <v>30727.32411406338</v>
      </c>
      <c r="E21">
        <v>21240.499829050281</v>
      </c>
      <c r="F21">
        <f t="shared" si="0"/>
        <v>28235.099922914156</v>
      </c>
      <c r="G21" t="str">
        <f t="shared" si="1"/>
        <v>6E4B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C22">
        <v>32501.601562127616</v>
      </c>
      <c r="D22">
        <v>29418.361348114486</v>
      </c>
      <c r="E22">
        <v>17875.542107966012</v>
      </c>
      <c r="F22">
        <f t="shared" si="0"/>
        <v>26598.501672736038</v>
      </c>
      <c r="G22" t="str">
        <f t="shared" si="1"/>
        <v>67E6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C23">
        <v>32031.552514598832</v>
      </c>
      <c r="D23">
        <v>27807.52638533049</v>
      </c>
      <c r="E23">
        <v>14217.068479664991</v>
      </c>
      <c r="F23">
        <f t="shared" si="0"/>
        <v>24685.382459864773</v>
      </c>
      <c r="G23" t="str">
        <f t="shared" si="1"/>
        <v>606D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C24">
        <v>31330.715397201027</v>
      </c>
      <c r="D24">
        <v>25911.348572237548</v>
      </c>
      <c r="E24">
        <v>10325.15097997993</v>
      </c>
      <c r="F24">
        <f t="shared" si="0"/>
        <v>22522.404983139499</v>
      </c>
      <c r="G24" t="str">
        <f t="shared" si="1"/>
        <v>57FA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C25">
        <v>30404.139757424713</v>
      </c>
      <c r="D25">
        <v>23749.285259136563</v>
      </c>
      <c r="E25">
        <v>6263.6947866578166</v>
      </c>
      <c r="F25">
        <f t="shared" si="0"/>
        <v>20139.039934406363</v>
      </c>
      <c r="G25" t="str">
        <f t="shared" si="1"/>
        <v>4EAB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C26">
        <v>29258.501593986904</v>
      </c>
      <c r="D26">
        <v>21343.52214135903</v>
      </c>
      <c r="E26">
        <v>2099.3888981079722</v>
      </c>
      <c r="F26">
        <f t="shared" si="0"/>
        <v>17567.137544484634</v>
      </c>
      <c r="G26" t="str">
        <f t="shared" si="1"/>
        <v>449F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C27">
        <v>27902.0552561074</v>
      </c>
      <c r="D27">
        <v>18718.745604011034</v>
      </c>
      <c r="E27">
        <v>63434.611101891918</v>
      </c>
      <c r="F27">
        <f t="shared" si="0"/>
        <v>36685.137320670117</v>
      </c>
      <c r="G27" t="str">
        <f t="shared" si="1"/>
        <v>8F4D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C28">
        <v>26344.573970733523</v>
      </c>
      <c r="D28">
        <v>15901.889406255907</v>
      </c>
      <c r="E28">
        <v>59270.305213342079</v>
      </c>
      <c r="F28">
        <f t="shared" si="0"/>
        <v>33838.92286344384</v>
      </c>
      <c r="G28" t="str">
        <f t="shared" si="1"/>
        <v>842E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C29">
        <v>24597.279426215995</v>
      </c>
      <c r="D29">
        <v>12921.858304498086</v>
      </c>
      <c r="E29">
        <v>55208.849020019952</v>
      </c>
      <c r="F29">
        <f t="shared" si="0"/>
        <v>30909.328916911345</v>
      </c>
      <c r="G29" t="str">
        <f t="shared" si="1"/>
        <v>78BD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C30">
        <v>22672.760919787226</v>
      </c>
      <c r="D30">
        <v>9809.2314504679816</v>
      </c>
      <c r="E30">
        <v>51316.931520334911</v>
      </c>
      <c r="F30">
        <f t="shared" si="0"/>
        <v>27932.974630196706</v>
      </c>
      <c r="G30" t="str">
        <f t="shared" si="1"/>
        <v>6D1C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C31">
        <v>20584.884651386285</v>
      </c>
      <c r="D31">
        <v>6595.9486077450847</v>
      </c>
      <c r="E31">
        <v>47658.457892033897</v>
      </c>
      <c r="F31">
        <f t="shared" si="0"/>
        <v>24946.430383721756</v>
      </c>
      <c r="G31" t="str">
        <f t="shared" si="1"/>
        <v>6172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C32">
        <v>18348.693817370553</v>
      </c>
      <c r="D32">
        <v>3314.9824065621501</v>
      </c>
      <c r="E32">
        <v>44293.500170949643</v>
      </c>
      <c r="F32">
        <f t="shared" si="0"/>
        <v>21985.725464960782</v>
      </c>
      <c r="G32" t="str">
        <f t="shared" si="1"/>
        <v>55E1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C33">
        <v>15980.300223941324</v>
      </c>
      <c r="D33">
        <v>65533.999999999949</v>
      </c>
      <c r="E33">
        <v>41277.310869833091</v>
      </c>
      <c r="F33">
        <f t="shared" si="0"/>
        <v>40930.537031258122</v>
      </c>
      <c r="G33" t="str">
        <f t="shared" si="1"/>
        <v>9FE2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C34">
        <v>13496.76820121086</v>
      </c>
      <c r="D34">
        <v>62219.017593437755</v>
      </c>
      <c r="E34">
        <v>38659.415733621499</v>
      </c>
      <c r="F34">
        <f t="shared" si="0"/>
        <v>38125.067176090037</v>
      </c>
      <c r="G34" t="str">
        <f t="shared" si="1"/>
        <v>94ED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C35">
        <v>10915.991654312958</v>
      </c>
      <c r="D35">
        <v>58938.051392254827</v>
      </c>
      <c r="E35">
        <v>36482.800528075866</v>
      </c>
      <c r="F35">
        <f t="shared" si="0"/>
        <v>35445.614524881217</v>
      </c>
      <c r="G35" t="str">
        <f t="shared" si="1"/>
        <v>8A75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C36">
        <v>8256.5651374063473</v>
      </c>
      <c r="D36">
        <v>55724.768549531931</v>
      </c>
      <c r="E36">
        <v>34783.205214695467</v>
      </c>
      <c r="F36">
        <f t="shared" si="0"/>
        <v>32921.512967211245</v>
      </c>
      <c r="G36" t="str">
        <f t="shared" si="1"/>
        <v>8099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C37">
        <v>5537.6498794859726</v>
      </c>
      <c r="D37">
        <v>52612.141695501829</v>
      </c>
      <c r="E37">
        <v>33588.537101538168</v>
      </c>
      <c r="F37">
        <f t="shared" si="0"/>
        <v>30579.442892175324</v>
      </c>
      <c r="G37" t="str">
        <f t="shared" si="1"/>
        <v>7773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C38">
        <v>2778.8357272889475</v>
      </c>
      <c r="D38">
        <v>49632.110593744015</v>
      </c>
      <c r="E38">
        <v>32918.412605993617</v>
      </c>
      <c r="F38">
        <f t="shared" si="0"/>
        <v>28443.11964234219</v>
      </c>
      <c r="G38" t="str">
        <f t="shared" si="1"/>
        <v>6F1B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C39">
        <v>65533.999999999935</v>
      </c>
      <c r="D39">
        <v>46815.254395988886</v>
      </c>
      <c r="E39">
        <v>32783.835153752065</v>
      </c>
      <c r="F39">
        <f t="shared" si="0"/>
        <v>48377.696516580298</v>
      </c>
      <c r="G39" t="str">
        <f t="shared" si="1"/>
        <v>BCF9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C40">
        <v>62755.164272710928</v>
      </c>
      <c r="D40">
        <v>44190.477858640894</v>
      </c>
      <c r="E40">
        <v>33187.014502858714</v>
      </c>
      <c r="F40">
        <f t="shared" si="0"/>
        <v>46710.885544736848</v>
      </c>
      <c r="G40" t="str">
        <f t="shared" si="1"/>
        <v>B676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C41">
        <v>59996.350120513904</v>
      </c>
      <c r="D41">
        <v>41784.714740863375</v>
      </c>
      <c r="E41">
        <v>34121.330459547746</v>
      </c>
      <c r="F41">
        <f t="shared" si="0"/>
        <v>45300.798440308339</v>
      </c>
      <c r="G41" t="str">
        <f t="shared" si="1"/>
        <v>B0F4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C42">
        <v>57277.434862593531</v>
      </c>
      <c r="D42">
        <v>39622.651427762394</v>
      </c>
      <c r="E42">
        <v>35571.441581640887</v>
      </c>
      <c r="F42">
        <f t="shared" si="0"/>
        <v>44157.175957332271</v>
      </c>
      <c r="G42" t="str">
        <f t="shared" si="1"/>
        <v>AC7D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C43">
        <v>54618.008345686925</v>
      </c>
      <c r="D43">
        <v>37726.473614669449</v>
      </c>
      <c r="E43">
        <v>37513.537084603828</v>
      </c>
      <c r="F43">
        <f t="shared" si="0"/>
        <v>43286.006348320072</v>
      </c>
      <c r="G43" t="str">
        <f t="shared" si="1"/>
        <v>A916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C44">
        <v>52037.231798789013</v>
      </c>
      <c r="D44">
        <v>36115.638651885471</v>
      </c>
      <c r="E44">
        <v>39915.727813970065</v>
      </c>
      <c r="F44">
        <f t="shared" si="0"/>
        <v>42689.532754881518</v>
      </c>
      <c r="G44" t="str">
        <f t="shared" si="1"/>
        <v>A6C1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C45">
        <v>49553.699776058565</v>
      </c>
      <c r="D45">
        <v>34806.675885936587</v>
      </c>
      <c r="E45">
        <v>42738.569864375546</v>
      </c>
      <c r="F45">
        <f t="shared" si="0"/>
        <v>42366.315175456904</v>
      </c>
      <c r="G45" t="str">
        <f t="shared" si="1"/>
        <v>A57E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C46">
        <v>47185.306182629341</v>
      </c>
      <c r="D46">
        <v>33813.017046111061</v>
      </c>
      <c r="E46">
        <v>45935.712247394295</v>
      </c>
      <c r="F46">
        <f t="shared" si="0"/>
        <v>42311.345158711563</v>
      </c>
      <c r="G46" t="str">
        <f t="shared" si="1"/>
        <v>A547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C47">
        <v>44949.115348613617</v>
      </c>
      <c r="D47">
        <v>33144.858416740768</v>
      </c>
      <c r="E47">
        <v>49454.657973486916</v>
      </c>
      <c r="F47">
        <f t="shared" si="0"/>
        <v>42516.210579613769</v>
      </c>
      <c r="G47" t="str">
        <f t="shared" si="1"/>
        <v>A614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C48">
        <v>42861.239080212676</v>
      </c>
      <c r="D48">
        <v>32809.056209526112</v>
      </c>
      <c r="E48">
        <v>53237.626051117477</v>
      </c>
      <c r="F48">
        <f t="shared" si="0"/>
        <v>42969.307113618757</v>
      </c>
      <c r="G48" t="str">
        <f t="shared" si="1"/>
        <v>A7D9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C49">
        <v>40936.720573783925</v>
      </c>
      <c r="D49">
        <v>32809.056209526119</v>
      </c>
      <c r="E49">
        <v>57222.500249037112</v>
      </c>
      <c r="F49">
        <f t="shared" si="0"/>
        <v>43656.092344115714</v>
      </c>
      <c r="G49" t="str">
        <f t="shared" si="1"/>
        <v>AA88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C50">
        <v>39189.426029266404</v>
      </c>
      <c r="D50">
        <v>33144.858416740783</v>
      </c>
      <c r="E50">
        <v>61343.849043083712</v>
      </c>
      <c r="F50">
        <f t="shared" si="0"/>
        <v>44559.377829696961</v>
      </c>
      <c r="G50" t="str">
        <f t="shared" si="1"/>
        <v>AE0F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C51">
        <v>37631.944743892542</v>
      </c>
      <c r="D51">
        <v>33813.017046111097</v>
      </c>
      <c r="E51">
        <v>0</v>
      </c>
      <c r="F51">
        <f t="shared" si="0"/>
        <v>23814.987263334548</v>
      </c>
      <c r="G51" t="str">
        <f t="shared" si="1"/>
        <v>5D06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C52">
        <v>36275.498406013037</v>
      </c>
      <c r="D52">
        <v>34806.675885936645</v>
      </c>
      <c r="E52">
        <v>4190.1509569162081</v>
      </c>
      <c r="F52">
        <f t="shared" si="0"/>
        <v>25090.775082955297</v>
      </c>
      <c r="G52" t="str">
        <f t="shared" si="1"/>
        <v>6202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C53">
        <v>35129.86024257524</v>
      </c>
      <c r="D53">
        <v>36115.638651885551</v>
      </c>
      <c r="E53">
        <v>8311.4997509628265</v>
      </c>
      <c r="F53">
        <f t="shared" si="0"/>
        <v>26518.999548474541</v>
      </c>
      <c r="G53" t="str">
        <f t="shared" si="1"/>
        <v>6796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C54">
        <v>34203.284602798929</v>
      </c>
      <c r="D54">
        <v>37726.473614669536</v>
      </c>
      <c r="E54">
        <v>12296.373948882452</v>
      </c>
      <c r="F54">
        <f t="shared" si="0"/>
        <v>28075.37738878364</v>
      </c>
      <c r="G54" t="str">
        <f t="shared" si="1"/>
        <v>6DAB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C55">
        <v>33502.447485401135</v>
      </c>
      <c r="D55">
        <v>39622.651427762496</v>
      </c>
      <c r="E55">
        <v>16079.342026513032</v>
      </c>
      <c r="F55">
        <f t="shared" si="0"/>
        <v>29734.813646558887</v>
      </c>
      <c r="G55" t="str">
        <f t="shared" si="1"/>
        <v>7426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C56">
        <v>33032.398437872369</v>
      </c>
      <c r="D56">
        <v>41784.714740863506</v>
      </c>
      <c r="E56">
        <v>19598.287752605676</v>
      </c>
      <c r="F56">
        <f t="shared" si="0"/>
        <v>31471.800310447183</v>
      </c>
      <c r="G56" t="str">
        <f t="shared" si="1"/>
        <v>7AEF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C57">
        <v>32796.524174371196</v>
      </c>
      <c r="D57">
        <v>44190.477858641025</v>
      </c>
      <c r="E57">
        <v>22795.43013562444</v>
      </c>
      <c r="F57">
        <f t="shared" si="0"/>
        <v>33260.810722878887</v>
      </c>
      <c r="G57" t="str">
        <f t="shared" si="1"/>
        <v>81EC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C58">
        <v>32796.524174371203</v>
      </c>
      <c r="D58">
        <v>46815.254395989032</v>
      </c>
      <c r="E58">
        <v>25618.272186029932</v>
      </c>
      <c r="F58">
        <f t="shared" si="0"/>
        <v>35076.68358546339</v>
      </c>
      <c r="G58" t="str">
        <f t="shared" si="1"/>
        <v>8904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C59">
        <v>33032.398437872391</v>
      </c>
      <c r="D59">
        <v>49632.110593744153</v>
      </c>
      <c r="E59">
        <v>28020.462915396176</v>
      </c>
      <c r="F59">
        <f t="shared" si="0"/>
        <v>36894.990649004241</v>
      </c>
      <c r="G59" t="str">
        <f t="shared" si="1"/>
        <v>901E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C60">
        <v>33502.447485401179</v>
      </c>
      <c r="D60">
        <v>52612.141695501989</v>
      </c>
      <c r="E60">
        <v>29962.558418359127</v>
      </c>
      <c r="F60">
        <f t="shared" si="0"/>
        <v>38692.382533087432</v>
      </c>
      <c r="G60" t="str">
        <f t="shared" si="1"/>
        <v>9724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C61">
        <v>34203.28460279898</v>
      </c>
      <c r="D61">
        <v>55724.768549532098</v>
      </c>
      <c r="E61">
        <v>31412.669540452262</v>
      </c>
      <c r="F61">
        <f t="shared" si="0"/>
        <v>40446.907564261113</v>
      </c>
      <c r="G61" t="str">
        <f t="shared" si="1"/>
        <v>9DFE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C62">
        <v>35129.860242575291</v>
      </c>
      <c r="D62">
        <v>58938.05139225498</v>
      </c>
      <c r="E62">
        <v>32346.98549714129</v>
      </c>
      <c r="F62">
        <f t="shared" si="0"/>
        <v>42138.299043990519</v>
      </c>
      <c r="G62" t="str">
        <f t="shared" si="1"/>
        <v>A49A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C63">
        <v>36275.498406013088</v>
      </c>
      <c r="D63">
        <v>62219.017593437937</v>
      </c>
      <c r="E63">
        <v>32750.164846247939</v>
      </c>
      <c r="F63">
        <f t="shared" si="0"/>
        <v>43748.22694856632</v>
      </c>
      <c r="G63" t="str">
        <f t="shared" si="1"/>
        <v>AAE4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C64">
        <v>37631.944743892593</v>
      </c>
      <c r="D64">
        <v>0</v>
      </c>
      <c r="E64">
        <v>32615.587394006376</v>
      </c>
      <c r="F64">
        <f t="shared" si="0"/>
        <v>23415.844045966322</v>
      </c>
      <c r="G64" t="str">
        <f t="shared" si="1"/>
        <v>5B77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C65">
        <v>39189.426029266448</v>
      </c>
      <c r="D65">
        <v>3314.9824065621897</v>
      </c>
      <c r="E65">
        <v>31945.46289846181</v>
      </c>
      <c r="F65">
        <f t="shared" si="0"/>
        <v>24816.623778096819</v>
      </c>
      <c r="G65" t="str">
        <f t="shared" si="1"/>
        <v>60F0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C66">
        <v>40936.720573783954</v>
      </c>
      <c r="D66">
        <v>6595.9486077451238</v>
      </c>
      <c r="E66">
        <v>30750.79478530449</v>
      </c>
      <c r="F66">
        <f t="shared" si="0"/>
        <v>26094.487988944526</v>
      </c>
      <c r="G66" t="str">
        <f t="shared" si="1"/>
        <v>65EE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C67">
        <v>42861.239080212719</v>
      </c>
      <c r="D67">
        <v>9809.2314504680216</v>
      </c>
      <c r="E67">
        <v>29051.199471924083</v>
      </c>
      <c r="F67">
        <f t="shared" ref="F67:F75" si="5">(E67+D67+C67)/3</f>
        <v>27240.55666753494</v>
      </c>
      <c r="G67" t="str">
        <f t="shared" ref="G67:G75" si="6">DEC2HEX(F67,4)</f>
        <v>6A68</v>
      </c>
      <c r="H67" t="str">
        <f t="shared" ref="H67:H75" si="7">DEC2BIN(A67, 7)</f>
        <v>1000001</v>
      </c>
    </row>
    <row r="68" spans="1:8" x14ac:dyDescent="0.25">
      <c r="A68">
        <f t="shared" ref="A68:A75" si="8">A67+1</f>
        <v>66</v>
      </c>
      <c r="B68">
        <f t="shared" ref="B68:B75" si="9">B67+0.03082</f>
        <v>2.0341200000000015</v>
      </c>
      <c r="C68">
        <v>44949.115348613646</v>
      </c>
      <c r="D68">
        <v>12921.85830449811</v>
      </c>
      <c r="E68">
        <v>26874.584266378435</v>
      </c>
      <c r="F68">
        <f t="shared" si="5"/>
        <v>28248.519306496732</v>
      </c>
      <c r="G68" t="str">
        <f t="shared" si="6"/>
        <v>6E58</v>
      </c>
      <c r="H68" t="str">
        <f t="shared" si="7"/>
        <v>1000010</v>
      </c>
    </row>
    <row r="69" spans="1:8" x14ac:dyDescent="0.25">
      <c r="A69">
        <f t="shared" si="8"/>
        <v>67</v>
      </c>
      <c r="B69">
        <f t="shared" si="9"/>
        <v>2.0649400000000013</v>
      </c>
      <c r="C69">
        <v>47185.306182629341</v>
      </c>
      <c r="D69">
        <v>15901.889406255932</v>
      </c>
      <c r="E69">
        <v>24256.68913016684</v>
      </c>
      <c r="F69">
        <f t="shared" si="5"/>
        <v>29114.62823968404</v>
      </c>
      <c r="G69" t="str">
        <f t="shared" si="6"/>
        <v>71BA</v>
      </c>
      <c r="H69" t="str">
        <f t="shared" si="7"/>
        <v>1000011</v>
      </c>
    </row>
    <row r="70" spans="1:8" x14ac:dyDescent="0.25">
      <c r="A70">
        <f t="shared" si="8"/>
        <v>68</v>
      </c>
      <c r="B70">
        <f t="shared" si="9"/>
        <v>2.0957600000000012</v>
      </c>
      <c r="C70">
        <v>49553.699776058573</v>
      </c>
      <c r="D70">
        <v>18718.745604011056</v>
      </c>
      <c r="E70">
        <v>21240.499829050281</v>
      </c>
      <c r="F70">
        <f t="shared" si="5"/>
        <v>29837.64840303997</v>
      </c>
      <c r="G70" t="str">
        <f t="shared" si="6"/>
        <v>748D</v>
      </c>
      <c r="H70" t="str">
        <f t="shared" si="7"/>
        <v>1000100</v>
      </c>
    </row>
    <row r="71" spans="1:8" x14ac:dyDescent="0.25">
      <c r="A71">
        <f t="shared" si="8"/>
        <v>69</v>
      </c>
      <c r="B71">
        <f t="shared" si="9"/>
        <v>2.126580000000001</v>
      </c>
      <c r="C71">
        <v>52037.231798789006</v>
      </c>
      <c r="D71">
        <v>21343.522141359052</v>
      </c>
      <c r="E71">
        <v>17875.542107966012</v>
      </c>
      <c r="F71">
        <f t="shared" si="5"/>
        <v>30418.765349371359</v>
      </c>
      <c r="G71" t="str">
        <f t="shared" si="6"/>
        <v>76D2</v>
      </c>
      <c r="H71" t="str">
        <f t="shared" si="7"/>
        <v>1000101</v>
      </c>
    </row>
    <row r="72" spans="1:8" x14ac:dyDescent="0.25">
      <c r="A72">
        <f t="shared" si="8"/>
        <v>70</v>
      </c>
      <c r="B72">
        <f t="shared" si="9"/>
        <v>2.1574000000000009</v>
      </c>
      <c r="C72">
        <v>54618.008345686889</v>
      </c>
      <c r="D72">
        <v>23749.28525913657</v>
      </c>
      <c r="E72">
        <v>14217.068479664991</v>
      </c>
      <c r="F72">
        <f t="shared" si="5"/>
        <v>30861.454028162814</v>
      </c>
      <c r="G72" t="str">
        <f t="shared" si="6"/>
        <v>788D</v>
      </c>
      <c r="H72" t="str">
        <f t="shared" si="7"/>
        <v>1000110</v>
      </c>
    </row>
    <row r="73" spans="1:8" x14ac:dyDescent="0.25">
      <c r="A73">
        <f t="shared" si="8"/>
        <v>71</v>
      </c>
      <c r="B73">
        <f t="shared" si="9"/>
        <v>2.1882200000000007</v>
      </c>
      <c r="C73">
        <v>57277.434862593494</v>
      </c>
      <c r="D73">
        <v>25911.348572237566</v>
      </c>
      <c r="E73">
        <v>10325.15097997993</v>
      </c>
      <c r="F73">
        <f t="shared" si="5"/>
        <v>31171.311471603665</v>
      </c>
      <c r="G73" t="str">
        <f t="shared" si="6"/>
        <v>79C3</v>
      </c>
      <c r="H73" t="str">
        <f t="shared" si="7"/>
        <v>1000111</v>
      </c>
    </row>
    <row r="74" spans="1:8" x14ac:dyDescent="0.25">
      <c r="A74">
        <f t="shared" si="8"/>
        <v>72</v>
      </c>
      <c r="B74">
        <f t="shared" si="9"/>
        <v>2.2190400000000006</v>
      </c>
      <c r="C74">
        <v>59996.350120513838</v>
      </c>
      <c r="D74">
        <v>27807.5263853305</v>
      </c>
      <c r="E74">
        <v>6263.6947866578166</v>
      </c>
      <c r="F74">
        <f t="shared" si="5"/>
        <v>31355.857097500721</v>
      </c>
      <c r="G74" t="str">
        <f t="shared" si="6"/>
        <v>7A7B</v>
      </c>
      <c r="H74" t="str">
        <f t="shared" si="7"/>
        <v>1001000</v>
      </c>
    </row>
    <row r="75" spans="1:8" x14ac:dyDescent="0.25">
      <c r="A75">
        <f t="shared" si="8"/>
        <v>73</v>
      </c>
      <c r="B75">
        <f t="shared" si="9"/>
        <v>2.2498600000000004</v>
      </c>
      <c r="C75">
        <v>62755.164272710834</v>
      </c>
      <c r="D75">
        <v>29418.361348114489</v>
      </c>
      <c r="E75">
        <v>2099.3888981079722</v>
      </c>
      <c r="F75">
        <f t="shared" si="5"/>
        <v>31424.304839644432</v>
      </c>
      <c r="G75" t="str">
        <f t="shared" si="6"/>
        <v>7AC0</v>
      </c>
      <c r="H75" t="str">
        <f t="shared" si="7"/>
        <v>1001001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D2+360/221</f>
        <v>1.6289592760180995</v>
      </c>
      <c r="E3">
        <f t="shared" ref="E3:E66" si="0">SIN(RADIANS(D3))</f>
        <v>2.8426872789683002E-2</v>
      </c>
      <c r="F3">
        <f t="shared" ref="F3:F66" si="1">IF(E3&gt;=0, E3*32767, E3*32767+32767*2)</f>
        <v>931.46334069954287</v>
      </c>
      <c r="G3" t="str">
        <f t="shared" ref="G3:G66" si="2">DEC2HEX(F3,4)</f>
        <v>03A3</v>
      </c>
      <c r="H3" t="str">
        <f t="shared" ref="H3:H66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D3+360/221</f>
        <v>3.2579185520361991</v>
      </c>
      <c r="E4">
        <f t="shared" si="0"/>
        <v>5.6830769547671162E-2</v>
      </c>
      <c r="F4">
        <f t="shared" si="1"/>
        <v>1862.1738257685411</v>
      </c>
      <c r="G4" t="str">
        <f t="shared" si="2"/>
        <v>0746</v>
      </c>
      <c r="H4" t="str">
        <f t="shared" si="3"/>
        <v>0000010</v>
      </c>
      <c r="M4" t="s">
        <v>28</v>
      </c>
      <c r="N4" s="3">
        <v>146.83199999999999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4.886877828054299</v>
      </c>
      <c r="E5">
        <f t="shared" si="0"/>
        <v>8.5188732812656792E-2</v>
      </c>
      <c r="F5">
        <f t="shared" si="1"/>
        <v>2791.3792080723251</v>
      </c>
      <c r="G5" t="str">
        <f t="shared" si="2"/>
        <v>0AE7</v>
      </c>
      <c r="H5" t="str">
        <f t="shared" si="3"/>
        <v>0000011</v>
      </c>
      <c r="M5" t="s">
        <v>29</v>
      </c>
      <c r="N5">
        <f>1/N4</f>
        <v>6.8105045221750031E-3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6.5158371040723981</v>
      </c>
      <c r="E6">
        <f t="shared" si="0"/>
        <v>0.11347784224909686</v>
      </c>
      <c r="F6">
        <f t="shared" si="1"/>
        <v>3718.3284569761568</v>
      </c>
      <c r="G6" t="str">
        <f t="shared" si="2"/>
        <v>0E86</v>
      </c>
      <c r="H6" t="str">
        <f t="shared" si="3"/>
        <v>0000100</v>
      </c>
      <c r="M6" t="s">
        <v>30</v>
      </c>
      <c r="N6">
        <f>N5*1000</f>
        <v>6.8105045221750027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8.1447963800904972</v>
      </c>
      <c r="E7">
        <f t="shared" si="0"/>
        <v>0.14167523317258382</v>
      </c>
      <c r="F7">
        <f t="shared" si="1"/>
        <v>4642.2723653660541</v>
      </c>
      <c r="G7" t="str">
        <f t="shared" si="2"/>
        <v>1222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9.7737556561085963</v>
      </c>
      <c r="E8">
        <f t="shared" si="0"/>
        <v>0.16975811503023613</v>
      </c>
      <c r="F8">
        <f t="shared" si="1"/>
        <v>5562.4641551957475</v>
      </c>
      <c r="G8" t="str">
        <f t="shared" si="2"/>
        <v>15BA</v>
      </c>
      <c r="H8" t="str">
        <f t="shared" si="3"/>
        <v>0000110</v>
      </c>
      <c r="M8" s="1" t="s">
        <v>44</v>
      </c>
      <c r="N8">
        <v>221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11.402714932126695</v>
      </c>
      <c r="E9">
        <f t="shared" si="0"/>
        <v>0.19770378982117215</v>
      </c>
      <c r="F9">
        <f t="shared" si="1"/>
        <v>6478.1600810703476</v>
      </c>
      <c r="G9" t="str">
        <f t="shared" si="2"/>
        <v>194E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13.031674208144794</v>
      </c>
      <c r="E10">
        <f t="shared" si="0"/>
        <v>0.22548967044217857</v>
      </c>
      <c r="F10">
        <f t="shared" si="1"/>
        <v>7388.620031378865</v>
      </c>
      <c r="G10" t="str">
        <f t="shared" si="2"/>
        <v>1CDC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14.660633484162894</v>
      </c>
      <c r="E11">
        <f t="shared" si="0"/>
        <v>0.25309329894374621</v>
      </c>
      <c r="F11">
        <f t="shared" si="1"/>
        <v>8293.108126489733</v>
      </c>
      <c r="G11" t="str">
        <f t="shared" si="2"/>
        <v>2065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16.289592760180994</v>
      </c>
      <c r="E12">
        <f t="shared" si="0"/>
        <v>0.28049236468171668</v>
      </c>
      <c r="F12">
        <f t="shared" si="1"/>
        <v>9190.8933135258103</v>
      </c>
      <c r="G12" t="str">
        <f t="shared" si="2"/>
        <v>23E6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17.918552036199095</v>
      </c>
      <c r="E13">
        <f t="shared" si="0"/>
        <v>0.30766472234987002</v>
      </c>
      <c r="F13">
        <f t="shared" si="1"/>
        <v>10081.249957238191</v>
      </c>
      <c r="G13" t="str">
        <f t="shared" si="2"/>
        <v>2761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19.547511312217196</v>
      </c>
      <c r="E14">
        <f t="shared" si="0"/>
        <v>0.33458840987887739</v>
      </c>
      <c r="F14">
        <f t="shared" si="1"/>
        <v>10963.458426501176</v>
      </c>
      <c r="G14" t="str">
        <f t="shared" si="2"/>
        <v>2AD3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21.176470588235297</v>
      </c>
      <c r="E15">
        <f t="shared" si="0"/>
        <v>0.36124166618715298</v>
      </c>
      <c r="F15">
        <f t="shared" si="1"/>
        <v>11836.805675954442</v>
      </c>
      <c r="G15" t="str">
        <f t="shared" si="2"/>
        <v>2E3C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22.805429864253398</v>
      </c>
      <c r="E16">
        <f t="shared" si="0"/>
        <v>0.38760294876925688</v>
      </c>
      <c r="F16">
        <f t="shared" si="1"/>
        <v>12700.58582232224</v>
      </c>
      <c r="G16" t="str">
        <f t="shared" si="2"/>
        <v>319C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24.434389140271499</v>
      </c>
      <c r="E17">
        <f t="shared" si="0"/>
        <v>0.41365095110763428</v>
      </c>
      <c r="F17">
        <f t="shared" si="1"/>
        <v>13554.100714943852</v>
      </c>
      <c r="G17" t="str">
        <f t="shared" si="2"/>
        <v>34F2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26.0633484162896</v>
      </c>
      <c r="E18">
        <f t="shared" si="0"/>
        <v>0.43936461989361697</v>
      </c>
      <c r="F18">
        <f t="shared" si="1"/>
        <v>14396.660500054148</v>
      </c>
      <c r="G18" t="str">
        <f t="shared" si="2"/>
        <v>383C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27.692307692307701</v>
      </c>
      <c r="E19">
        <f t="shared" si="0"/>
        <v>0.46472317204376867</v>
      </c>
      <c r="F19">
        <f t="shared" si="1"/>
        <v>15227.584178358167</v>
      </c>
      <c r="G19" t="str">
        <f t="shared" si="2"/>
        <v>3B7B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29.321266968325801</v>
      </c>
      <c r="E20">
        <f t="shared" si="0"/>
        <v>0.48970611149782117</v>
      </c>
      <c r="F20">
        <f t="shared" si="1"/>
        <v>16046.200155449107</v>
      </c>
      <c r="G20" t="str">
        <f t="shared" si="2"/>
        <v>3EAE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30.950226244343902</v>
      </c>
      <c r="E21">
        <f t="shared" si="0"/>
        <v>0.51429324578462321</v>
      </c>
      <c r="F21">
        <f t="shared" si="1"/>
        <v>16851.846784624748</v>
      </c>
      <c r="G21" t="str">
        <f t="shared" si="2"/>
        <v>41D3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32.579185520362003</v>
      </c>
      <c r="E22">
        <f t="shared" si="0"/>
        <v>0.53846470234271349</v>
      </c>
      <c r="F22">
        <f t="shared" si="1"/>
        <v>17643.872901663693</v>
      </c>
      <c r="G22" t="str">
        <f t="shared" si="2"/>
        <v>44EB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34.208144796380104</v>
      </c>
      <c r="E23">
        <f t="shared" si="0"/>
        <v>0.56220094458232761</v>
      </c>
      <c r="F23">
        <f t="shared" si="1"/>
        <v>18421.638351129128</v>
      </c>
      <c r="G23" t="str">
        <f t="shared" si="2"/>
        <v>47F5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35.837104072398205</v>
      </c>
      <c r="E24">
        <f t="shared" si="0"/>
        <v>0.58548278767585338</v>
      </c>
      <c r="F24">
        <f t="shared" si="1"/>
        <v>19184.514503774688</v>
      </c>
      <c r="G24" t="str">
        <f t="shared" si="2"/>
        <v>4AF0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37.466063348416306</v>
      </c>
      <c r="E25">
        <f t="shared" si="0"/>
        <v>0.60829141406397691</v>
      </c>
      <c r="F25">
        <f t="shared" si="1"/>
        <v>19931.884764634331</v>
      </c>
      <c r="G25" t="str">
        <f t="shared" si="2"/>
        <v>4DDB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39.095022624434407</v>
      </c>
      <c r="E26">
        <f t="shared" si="0"/>
        <v>0.63060838866498226</v>
      </c>
      <c r="F26">
        <f t="shared" si="1"/>
        <v>20663.145071385472</v>
      </c>
      <c r="G26" t="str">
        <f t="shared" si="2"/>
        <v>50B7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40.723981900452507</v>
      </c>
      <c r="E27">
        <f t="shared" si="0"/>
        <v>0.65241567377491361</v>
      </c>
      <c r="F27">
        <f t="shared" si="1"/>
        <v>21377.704382582593</v>
      </c>
      <c r="G27" t="str">
        <f t="shared" si="2"/>
        <v>5381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42.352941176470608</v>
      </c>
      <c r="E28">
        <f t="shared" si="0"/>
        <v>0.67369564364655743</v>
      </c>
      <c r="F28">
        <f t="shared" si="1"/>
        <v>22074.985155366747</v>
      </c>
      <c r="G28" t="str">
        <f t="shared" si="2"/>
        <v>563A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43.981900452488709</v>
      </c>
      <c r="E29">
        <f t="shared" si="0"/>
        <v>0.69443109873545972</v>
      </c>
      <c r="F29">
        <f t="shared" si="1"/>
        <v>22754.423812264809</v>
      </c>
      <c r="G29" t="str">
        <f t="shared" si="2"/>
        <v>58E2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45.61085972850681</v>
      </c>
      <c r="E30">
        <f t="shared" si="0"/>
        <v>0.7146052796014648</v>
      </c>
      <c r="F30">
        <f t="shared" si="1"/>
        <v>23415.471196701197</v>
      </c>
      <c r="G30" t="str">
        <f t="shared" si="2"/>
        <v>5B77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47.239819004524911</v>
      </c>
      <c r="E31">
        <f t="shared" si="0"/>
        <v>0.73420188045454005</v>
      </c>
      <c r="F31">
        <f t="shared" si="1"/>
        <v>24057.593016853913</v>
      </c>
      <c r="G31" t="str">
        <f t="shared" si="2"/>
        <v>5DF9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48.868778280543012</v>
      </c>
      <c r="E32">
        <f t="shared" si="0"/>
        <v>0.75320506233393714</v>
      </c>
      <c r="F32">
        <f t="shared" si="1"/>
        <v>24680.270277496118</v>
      </c>
      <c r="G32" t="str">
        <f t="shared" si="2"/>
        <v>6068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50.497737556561113</v>
      </c>
      <c r="E33">
        <f t="shared" si="0"/>
        <v>0.77159946591003881</v>
      </c>
      <c r="F33">
        <f t="shared" si="1"/>
        <v>25282.999699474243</v>
      </c>
      <c r="G33" t="str">
        <f t="shared" si="2"/>
        <v>62C2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52.126696832579213</v>
      </c>
      <c r="E34">
        <f t="shared" si="0"/>
        <v>0.7893702238985435</v>
      </c>
      <c r="F34">
        <f t="shared" si="1"/>
        <v>25865.294126483575</v>
      </c>
      <c r="G34" t="str">
        <f t="shared" si="2"/>
        <v>6509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53.755656108597314</v>
      </c>
      <c r="E35">
        <f t="shared" si="0"/>
        <v>0.80650297307695373</v>
      </c>
      <c r="F35">
        <f t="shared" si="1"/>
        <v>26426.682918812541</v>
      </c>
      <c r="G35" t="str">
        <f t="shared" si="2"/>
        <v>673A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55.384615384615415</v>
      </c>
      <c r="E36">
        <f t="shared" si="0"/>
        <v>0.82298386589365669</v>
      </c>
      <c r="F36">
        <f t="shared" si="1"/>
        <v>26966.712333737447</v>
      </c>
      <c r="G36" t="str">
        <f t="shared" si="2"/>
        <v>6956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57.013574660633516</v>
      </c>
      <c r="E37">
        <f t="shared" si="0"/>
        <v>0.83879958166021384</v>
      </c>
      <c r="F37">
        <f t="shared" si="1"/>
        <v>27484.945892260228</v>
      </c>
      <c r="G37" t="str">
        <f t="shared" si="2"/>
        <v>6B5C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58.642533936651617</v>
      </c>
      <c r="E38">
        <f t="shared" si="0"/>
        <v>0.85393733731781252</v>
      </c>
      <c r="F38">
        <f t="shared" si="1"/>
        <v>27980.964731892764</v>
      </c>
      <c r="G38" t="str">
        <f t="shared" si="2"/>
        <v>6D4C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60.271493212669718</v>
      </c>
      <c r="E39">
        <f t="shared" si="0"/>
        <v>0.86838489776917882</v>
      </c>
      <c r="F39">
        <f t="shared" si="1"/>
        <v>28454.367945202681</v>
      </c>
      <c r="G39" t="str">
        <f t="shared" si="2"/>
        <v>6F26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61.900452488687819</v>
      </c>
      <c r="E40">
        <f t="shared" si="0"/>
        <v>0.88213058576759973</v>
      </c>
      <c r="F40">
        <f t="shared" si="1"/>
        <v>28904.772903846941</v>
      </c>
      <c r="G40" t="str">
        <f t="shared" si="2"/>
        <v>70E8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63.52941176470592</v>
      </c>
      <c r="E41">
        <f t="shared" si="0"/>
        <v>0.89516329135506256</v>
      </c>
      <c r="F41">
        <f t="shared" si="1"/>
        <v>29331.815567831334</v>
      </c>
      <c r="G41" t="str">
        <f t="shared" si="2"/>
        <v>7293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65.15837104072402</v>
      </c>
      <c r="E42">
        <f t="shared" si="0"/>
        <v>0.90747248084188392</v>
      </c>
      <c r="F42">
        <f t="shared" si="1"/>
        <v>29735.150779746011</v>
      </c>
      <c r="G42" t="str">
        <f t="shared" si="2"/>
        <v>7427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66.787330316742114</v>
      </c>
      <c r="E43">
        <f t="shared" si="0"/>
        <v>0.9190482053205673</v>
      </c>
      <c r="F43">
        <f t="shared" si="1"/>
        <v>30114.452543739029</v>
      </c>
      <c r="G43" t="str">
        <f t="shared" si="2"/>
        <v>75A2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68.416289592760208</v>
      </c>
      <c r="E44">
        <f t="shared" si="0"/>
        <v>0.92988110870701335</v>
      </c>
      <c r="F44">
        <f t="shared" si="1"/>
        <v>30469.414289002707</v>
      </c>
      <c r="G44" t="str">
        <f t="shared" si="2"/>
        <v>7705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70.045248868778302</v>
      </c>
      <c r="E45">
        <f t="shared" si="0"/>
        <v>0.93996243530257728</v>
      </c>
      <c r="F45">
        <f t="shared" si="1"/>
        <v>30799.74911755955</v>
      </c>
      <c r="G45" t="str">
        <f t="shared" si="2"/>
        <v>784F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71.674208144796395</v>
      </c>
      <c r="E46">
        <f t="shared" si="0"/>
        <v>0.94928403687086682</v>
      </c>
      <c r="F46">
        <f t="shared" si="1"/>
        <v>31105.190036147695</v>
      </c>
      <c r="G46" t="str">
        <f t="shared" si="2"/>
        <v>7981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73.303167420814489</v>
      </c>
      <c r="E47">
        <f t="shared" si="0"/>
        <v>0.9578383792235573</v>
      </c>
      <c r="F47">
        <f t="shared" si="1"/>
        <v>31385.490172018301</v>
      </c>
      <c r="G47" t="str">
        <f t="shared" si="2"/>
        <v>7A99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74.932126696832583</v>
      </c>
      <c r="E48">
        <f t="shared" si="0"/>
        <v>0.96561854830990246</v>
      </c>
      <c r="F48">
        <f t="shared" si="1"/>
        <v>31640.422972470573</v>
      </c>
      <c r="G48" t="str">
        <f t="shared" si="2"/>
        <v>7B98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76.561085972850677</v>
      </c>
      <c r="E49">
        <f t="shared" si="0"/>
        <v>0.97261825580501893</v>
      </c>
      <c r="F49">
        <f t="shared" si="1"/>
        <v>31869.782387963056</v>
      </c>
      <c r="G49" t="str">
        <f t="shared" si="2"/>
        <v>7C7D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78.19004524886877</v>
      </c>
      <c r="E50">
        <f t="shared" si="0"/>
        <v>0.97883184419242741</v>
      </c>
      <c r="F50">
        <f t="shared" si="1"/>
        <v>32073.383038653268</v>
      </c>
      <c r="G50" t="str">
        <f t="shared" si="2"/>
        <v>7D49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79.819004524886864</v>
      </c>
      <c r="E51">
        <f t="shared" si="0"/>
        <v>0.9842542913367428</v>
      </c>
      <c r="F51">
        <f t="shared" si="1"/>
        <v>32251.060364231053</v>
      </c>
      <c r="G51" t="str">
        <f t="shared" si="2"/>
        <v>7DFB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81.447963800904958</v>
      </c>
      <c r="E52">
        <f t="shared" si="0"/>
        <v>0.98888121454281697</v>
      </c>
      <c r="F52">
        <f t="shared" si="1"/>
        <v>32402.670756924483</v>
      </c>
      <c r="G52" t="str">
        <f t="shared" si="2"/>
        <v>7E92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83.076923076923052</v>
      </c>
      <c r="E53">
        <f t="shared" si="0"/>
        <v>0.99270887409805397</v>
      </c>
      <c r="F53">
        <f t="shared" si="1"/>
        <v>32528.091677570934</v>
      </c>
      <c r="G53" t="str">
        <f t="shared" si="2"/>
        <v>7F10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84.705882352941146</v>
      </c>
      <c r="E54">
        <f t="shared" si="0"/>
        <v>0.99573417629503447</v>
      </c>
      <c r="F54">
        <f t="shared" si="1"/>
        <v>32627.221754659393</v>
      </c>
      <c r="G54" t="str">
        <f t="shared" si="2"/>
        <v>7F73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86.334841628959239</v>
      </c>
      <c r="E55">
        <f t="shared" si="0"/>
        <v>0.99795467593200604</v>
      </c>
      <c r="F55">
        <f t="shared" si="1"/>
        <v>32699.980866264043</v>
      </c>
      <c r="G55" t="str">
        <f t="shared" si="2"/>
        <v>7FBB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87.963800904977333</v>
      </c>
      <c r="E56">
        <f t="shared" si="0"/>
        <v>0.99936857828921821</v>
      </c>
      <c r="F56">
        <f t="shared" si="1"/>
        <v>32746.310204802812</v>
      </c>
      <c r="G56" t="str">
        <f t="shared" si="2"/>
        <v>7FEA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89.592760180995427</v>
      </c>
      <c r="E57">
        <f t="shared" si="0"/>
        <v>0.99997474057950564</v>
      </c>
      <c r="F57">
        <f t="shared" si="1"/>
        <v>32766.172324568663</v>
      </c>
      <c r="G57" t="str">
        <f t="shared" si="2"/>
        <v>7FFE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91.221719457013521</v>
      </c>
      <c r="E58">
        <f t="shared" si="0"/>
        <v>0.9997726728719466</v>
      </c>
      <c r="F58">
        <f t="shared" si="1"/>
        <v>32759.551171995074</v>
      </c>
      <c r="G58" t="str">
        <f t="shared" si="2"/>
        <v>7FF7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92.850678733031614</v>
      </c>
      <c r="E59">
        <f t="shared" si="0"/>
        <v>0.99876253848784913</v>
      </c>
      <c r="F59">
        <f t="shared" si="1"/>
        <v>32726.452098631351</v>
      </c>
      <c r="G59" t="str">
        <f t="shared" si="2"/>
        <v>7FD6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94.479638009049708</v>
      </c>
      <c r="E60">
        <f t="shared" si="0"/>
        <v>0.99694515386874727</v>
      </c>
      <c r="F60">
        <f t="shared" si="1"/>
        <v>32666.901856817243</v>
      </c>
      <c r="G60" t="str">
        <f t="shared" si="2"/>
        <v>7F9A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96.108597285067802</v>
      </c>
      <c r="E61">
        <f t="shared" si="0"/>
        <v>0.9943219879165115</v>
      </c>
      <c r="F61">
        <f t="shared" si="1"/>
        <v>32580.948578060332</v>
      </c>
      <c r="G61" t="str">
        <f t="shared" si="2"/>
        <v>7F44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97.737556561085896</v>
      </c>
      <c r="E62">
        <f t="shared" si="0"/>
        <v>0.99089516080610784</v>
      </c>
      <c r="F62">
        <f t="shared" si="1"/>
        <v>32468.661734133737</v>
      </c>
      <c r="G62" t="str">
        <f t="shared" si="2"/>
        <v>7ED4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99.366515837103989</v>
      </c>
      <c r="E63">
        <f t="shared" si="0"/>
        <v>0.98666744227196646</v>
      </c>
      <c r="F63">
        <f t="shared" si="1"/>
        <v>32330.132080925523</v>
      </c>
      <c r="G63" t="str">
        <f t="shared" si="2"/>
        <v>7E4A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100.99547511312208</v>
      </c>
      <c r="E64">
        <f t="shared" si="0"/>
        <v>0.98164224936934197</v>
      </c>
      <c r="F64">
        <f t="shared" si="1"/>
        <v>32165.47158508523</v>
      </c>
      <c r="G64" t="str">
        <f t="shared" si="2"/>
        <v>7DA5</v>
      </c>
      <c r="H64" t="str">
        <f t="shared" si="3"/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102.62443438914018</v>
      </c>
      <c r="E65">
        <f t="shared" si="0"/>
        <v>0.9758236437124771</v>
      </c>
      <c r="F65">
        <f t="shared" si="1"/>
        <v>31974.813333526738</v>
      </c>
      <c r="G65" t="str">
        <f t="shared" si="2"/>
        <v>7CE6</v>
      </c>
      <c r="H65" t="str">
        <f t="shared" si="3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104.25339366515827</v>
      </c>
      <c r="E66">
        <f t="shared" si="0"/>
        <v>0.96921632819180181</v>
      </c>
      <c r="F66">
        <f t="shared" si="1"/>
        <v>31758.311425860771</v>
      </c>
      <c r="G66" t="str">
        <f t="shared" si="2"/>
        <v>7C0E</v>
      </c>
      <c r="H66" t="str">
        <f t="shared" si="3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105.88235294117636</v>
      </c>
      <c r="E67">
        <f t="shared" ref="E67:E90" si="7">SIN(RADIANS(D67))</f>
        <v>0.9618256431728196</v>
      </c>
      <c r="F67">
        <f t="shared" ref="F67:F90" si="8">IF(E67&gt;=0, E67*32767, E67*32767+32767*2)</f>
        <v>31516.140849843781</v>
      </c>
      <c r="G67" t="str">
        <f t="shared" ref="G67:G75" si="9">DEC2HEX(F67,4)</f>
        <v>7B1C</v>
      </c>
      <c r="H67" t="str">
        <f t="shared" ref="H67:H90" si="10">DEC2BIN(A67, 7)</f>
        <v>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D67+360/221</f>
        <v>107.51131221719446</v>
      </c>
      <c r="E68">
        <f t="shared" si="7"/>
        <v>0.95365756217975517</v>
      </c>
      <c r="F68">
        <f t="shared" si="8"/>
        <v>31248.497339944039</v>
      </c>
      <c r="G68" t="str">
        <f t="shared" si="9"/>
        <v>7A10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109.14027149321255</v>
      </c>
      <c r="E69">
        <f t="shared" si="7"/>
        <v>0.9447186870674511</v>
      </c>
      <c r="F69">
        <f t="shared" si="8"/>
        <v>30955.59721913917</v>
      </c>
      <c r="G69" t="str">
        <f t="shared" si="9"/>
        <v>78EB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110.76923076923065</v>
      </c>
      <c r="E70">
        <f t="shared" si="7"/>
        <v>0.93501624268541561</v>
      </c>
      <c r="F70">
        <f t="shared" si="8"/>
        <v>30637.677224073013</v>
      </c>
      <c r="G70" t="str">
        <f t="shared" si="9"/>
        <v>77AD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112.39819004524874</v>
      </c>
      <c r="E71">
        <f t="shared" si="7"/>
        <v>0.92455807103833509</v>
      </c>
      <c r="F71">
        <f t="shared" si="8"/>
        <v>30294.994313713127</v>
      </c>
      <c r="G71" t="str">
        <f t="shared" si="9"/>
        <v>7656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114.02714932126683</v>
      </c>
      <c r="E72">
        <f t="shared" si="7"/>
        <v>0.91335262494777092</v>
      </c>
      <c r="F72">
        <f t="shared" si="8"/>
        <v>29927.825461663611</v>
      </c>
      <c r="G72" t="str">
        <f t="shared" si="9"/>
        <v>74E7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115.65610859728493</v>
      </c>
      <c r="E73">
        <f t="shared" si="7"/>
        <v>0.90140896122016234</v>
      </c>
      <c r="F73">
        <f t="shared" si="8"/>
        <v>29536.467432301059</v>
      </c>
      <c r="G73" t="str">
        <f t="shared" si="9"/>
        <v>7360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117.28506787330302</v>
      </c>
      <c r="E74">
        <f t="shared" si="7"/>
        <v>0.88873673332665915</v>
      </c>
      <c r="F74">
        <f t="shared" si="8"/>
        <v>29121.23654091464</v>
      </c>
      <c r="G74" t="str">
        <f t="shared" si="9"/>
        <v>71C1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118.91402714932111</v>
      </c>
      <c r="E75">
        <f t="shared" si="7"/>
        <v>0.87534618360070005</v>
      </c>
      <c r="F75">
        <f t="shared" si="8"/>
        <v>28682.468398044137</v>
      </c>
      <c r="G75" t="str">
        <f t="shared" si="9"/>
        <v>700A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120.54298642533921</v>
      </c>
      <c r="E76">
        <f t="shared" ref="E76:E139" si="14">SIN(RADIANS(D76))</f>
        <v>0.86124813495964181</v>
      </c>
      <c r="F76">
        <f t="shared" ref="F76:F139" si="15">IF(E76&gt;=0, E76*32767, E76*32767+32767*2)</f>
        <v>28220.517638222584</v>
      </c>
      <c r="G76" t="str">
        <f t="shared" ref="G76:G139" si="16">DEC2HEX(F76,4)</f>
        <v>6E3C</v>
      </c>
      <c r="H76" t="str">
        <f t="shared" ref="H76:H139" si="17">DEC2BIN(A76, 7)</f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122.1719457013573</v>
      </c>
      <c r="E77">
        <f t="shared" si="14"/>
        <v>0.84645398215713186</v>
      </c>
      <c r="F77">
        <f t="shared" si="15"/>
        <v>27735.757633342739</v>
      </c>
      <c r="G77" t="str">
        <f t="shared" si="16"/>
        <v>6C57</v>
      </c>
      <c r="H77" t="str">
        <f t="shared" si="17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123.8009049773754</v>
      </c>
      <c r="E78">
        <f t="shared" si="14"/>
        <v>0.83097568257329468</v>
      </c>
      <c r="F78">
        <f t="shared" si="15"/>
        <v>27228.580190879147</v>
      </c>
      <c r="G78" t="str">
        <f t="shared" si="16"/>
        <v>6A5C</v>
      </c>
      <c r="H78" t="str">
        <f t="shared" si="17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125.42986425339349</v>
      </c>
      <c r="E79">
        <f t="shared" si="14"/>
        <v>0.81482574655017337</v>
      </c>
      <c r="F79">
        <f t="shared" si="15"/>
        <v>26699.39523720953</v>
      </c>
      <c r="G79" t="str">
        <f t="shared" si="16"/>
        <v>684B</v>
      </c>
      <c r="H79" t="str">
        <f t="shared" si="17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127.05882352941158</v>
      </c>
      <c r="E80">
        <f t="shared" si="14"/>
        <v>0.79801722728024149</v>
      </c>
      <c r="F80">
        <f t="shared" si="15"/>
        <v>26148.630486291673</v>
      </c>
      <c r="G80" t="str">
        <f t="shared" si="16"/>
        <v>6624</v>
      </c>
      <c r="H80" t="str">
        <f t="shared" si="17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128.68778280542969</v>
      </c>
      <c r="E81">
        <f t="shared" si="14"/>
        <v>0.78056371025615356</v>
      </c>
      <c r="F81">
        <f t="shared" si="15"/>
        <v>25576.731093963383</v>
      </c>
      <c r="G81" t="str">
        <f t="shared" si="16"/>
        <v>63E8</v>
      </c>
      <c r="H81" t="str">
        <f t="shared" si="17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130.31674208144779</v>
      </c>
      <c r="E82">
        <f t="shared" si="14"/>
        <v>0.76247930229026695</v>
      </c>
      <c r="F82">
        <f t="shared" si="15"/>
        <v>24984.159298145176</v>
      </c>
      <c r="G82" t="str">
        <f t="shared" si="16"/>
        <v>6198</v>
      </c>
      <c r="H82" t="str">
        <f t="shared" si="17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131.94570135746588</v>
      </c>
      <c r="E83">
        <f t="shared" si="14"/>
        <v>0.74377862011280238</v>
      </c>
      <c r="F83">
        <f t="shared" si="15"/>
        <v>24371.394045236197</v>
      </c>
      <c r="G83" t="str">
        <f t="shared" si="16"/>
        <v>5F33</v>
      </c>
      <c r="H83" t="str">
        <f t="shared" si="17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133.57466063348397</v>
      </c>
      <c r="E84">
        <f t="shared" si="14"/>
        <v>0.72447677855786852</v>
      </c>
      <c r="F84">
        <f t="shared" si="15"/>
        <v>23738.930603005676</v>
      </c>
      <c r="G84" t="str">
        <f t="shared" si="16"/>
        <v>5CBA</v>
      </c>
      <c r="H84" t="str">
        <f t="shared" si="17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135.20361990950207</v>
      </c>
      <c r="E85">
        <f t="shared" si="14"/>
        <v>0.70458937834688828</v>
      </c>
      <c r="F85">
        <f t="shared" si="15"/>
        <v>23087.280160292488</v>
      </c>
      <c r="G85" t="str">
        <f t="shared" si="16"/>
        <v>5A2F</v>
      </c>
      <c r="H85" t="str">
        <f t="shared" si="17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136.83257918552016</v>
      </c>
      <c r="E86">
        <f t="shared" si="14"/>
        <v>0.68413249347931193</v>
      </c>
      <c r="F86">
        <f t="shared" si="15"/>
        <v>22416.969413836614</v>
      </c>
      <c r="G86" t="str">
        <f t="shared" si="16"/>
        <v>5790</v>
      </c>
      <c r="H86" t="str">
        <f t="shared" si="17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138.46153846153825</v>
      </c>
      <c r="E87">
        <f t="shared" si="14"/>
        <v>0.66312265824079786</v>
      </c>
      <c r="F87">
        <f t="shared" si="15"/>
        <v>21728.540142576225</v>
      </c>
      <c r="G87" t="str">
        <f t="shared" si="16"/>
        <v>54E0</v>
      </c>
      <c r="H87" t="str">
        <f t="shared" si="17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140.09049773755635</v>
      </c>
      <c r="E88">
        <f t="shared" si="14"/>
        <v>0.64157685383937157</v>
      </c>
      <c r="F88">
        <f t="shared" si="15"/>
        <v>21022.548769754689</v>
      </c>
      <c r="G88" t="str">
        <f t="shared" si="16"/>
        <v>521E</v>
      </c>
      <c r="H88" t="str">
        <f t="shared" si="17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141.71945701357444</v>
      </c>
      <c r="E89">
        <f t="shared" si="14"/>
        <v>0.61951249468035552</v>
      </c>
      <c r="F89">
        <f t="shared" si="15"/>
        <v>20299.565913191211</v>
      </c>
      <c r="G89" t="str">
        <f t="shared" si="16"/>
        <v>4F4B</v>
      </c>
      <c r="H89" t="str">
        <f t="shared" si="17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143.34841628959254</v>
      </c>
      <c r="E90">
        <f t="shared" si="14"/>
        <v>0.59694741429116971</v>
      </c>
      <c r="F90">
        <f t="shared" si="15"/>
        <v>19560.175924078758</v>
      </c>
      <c r="G90" t="str">
        <f t="shared" si="16"/>
        <v>4C68</v>
      </c>
      <c r="H90" t="str">
        <f t="shared" si="17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144.97737556561063</v>
      </c>
      <c r="E91">
        <f t="shared" si="14"/>
        <v>0.57389985090737627</v>
      </c>
      <c r="F91">
        <f t="shared" si="15"/>
        <v>18804.976414681998</v>
      </c>
      <c r="G91" t="str">
        <f t="shared" si="16"/>
        <v>4974</v>
      </c>
      <c r="H91" t="str">
        <f t="shared" si="17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146.60633484162872</v>
      </c>
      <c r="E92">
        <f t="shared" si="14"/>
        <v>0.5503884327316162</v>
      </c>
      <c r="F92">
        <f t="shared" si="15"/>
        <v>18034.57777531687</v>
      </c>
      <c r="G92" t="str">
        <f t="shared" si="16"/>
        <v>4672</v>
      </c>
      <c r="H92" t="str">
        <f t="shared" si="17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148.23529411764682</v>
      </c>
      <c r="E93">
        <f t="shared" si="14"/>
        <v>0.5264321628773595</v>
      </c>
      <c r="F93">
        <f t="shared" si="15"/>
        <v>17249.602681002438</v>
      </c>
      <c r="G93" t="str">
        <f t="shared" si="16"/>
        <v>4361</v>
      </c>
      <c r="H93" t="str">
        <f t="shared" si="17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149.86425339366491</v>
      </c>
      <c r="E94">
        <f t="shared" si="14"/>
        <v>0.50205040400962808</v>
      </c>
      <c r="F94">
        <f t="shared" si="15"/>
        <v>16450.685588183482</v>
      </c>
      <c r="G94" t="str">
        <f t="shared" si="16"/>
        <v>4042</v>
      </c>
      <c r="H94" t="str">
        <f t="shared" si="17"/>
        <v>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151.493212669683</v>
      </c>
      <c r="E95">
        <f t="shared" si="14"/>
        <v>0.47726286269511525</v>
      </c>
      <c r="F95">
        <f t="shared" si="15"/>
        <v>15638.472221930842</v>
      </c>
      <c r="G95" t="str">
        <f t="shared" si="16"/>
        <v>3D16</v>
      </c>
      <c r="H95" t="str">
        <f t="shared" si="17"/>
        <v>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153.1221719457011</v>
      </c>
      <c r="E96">
        <f t="shared" si="14"/>
        <v>0.45208957347434592</v>
      </c>
      <c r="F96">
        <f t="shared" si="15"/>
        <v>14813.619054033892</v>
      </c>
      <c r="G96" t="str">
        <f t="shared" si="16"/>
        <v>39DD</v>
      </c>
      <c r="H96" t="str">
        <f t="shared" si="17"/>
        <v>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154.75113122171919</v>
      </c>
      <c r="E97">
        <f t="shared" si="14"/>
        <v>0.42655088266874824</v>
      </c>
      <c r="F97">
        <f t="shared" si="15"/>
        <v>13976.792772406874</v>
      </c>
      <c r="G97" t="str">
        <f t="shared" si="16"/>
        <v>3698</v>
      </c>
      <c r="H97" t="str">
        <f t="shared" si="17"/>
        <v>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156.38009049773729</v>
      </c>
      <c r="E98">
        <f t="shared" si="14"/>
        <v>0.40066743193573418</v>
      </c>
      <c r="F98">
        <f t="shared" si="15"/>
        <v>13128.669742238202</v>
      </c>
      <c r="G98" t="str">
        <f t="shared" si="16"/>
        <v>3348</v>
      </c>
      <c r="H98" t="str">
        <f t="shared" si="17"/>
        <v>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158.00904977375538</v>
      </c>
      <c r="E99">
        <f t="shared" si="14"/>
        <v>0.37446014158506802</v>
      </c>
      <c r="F99">
        <f t="shared" si="15"/>
        <v>12269.935459317923</v>
      </c>
      <c r="G99" t="str">
        <f t="shared" si="16"/>
        <v>2FED</v>
      </c>
      <c r="H99" t="str">
        <f t="shared" si="17"/>
        <v>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159.63800904977347</v>
      </c>
      <c r="E100">
        <f t="shared" si="14"/>
        <v>0.34795019367002067</v>
      </c>
      <c r="F100">
        <f t="shared" si="15"/>
        <v>11401.283995985566</v>
      </c>
      <c r="G100" t="str">
        <f t="shared" si="16"/>
        <v>2C89</v>
      </c>
      <c r="H100" t="str">
        <f t="shared" si="17"/>
        <v>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161.26696832579157</v>
      </c>
      <c r="E101">
        <f t="shared" si="14"/>
        <v>0.32115901486696341</v>
      </c>
      <c r="F101">
        <f t="shared" si="15"/>
        <v>10523.417440145789</v>
      </c>
      <c r="G101" t="str">
        <f t="shared" si="16"/>
        <v>291B</v>
      </c>
      <c r="H101" t="str">
        <f t="shared" si="17"/>
        <v>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162.89592760180966</v>
      </c>
      <c r="E102">
        <f t="shared" si="14"/>
        <v>0.29410825915724914</v>
      </c>
      <c r="F102">
        <f t="shared" si="15"/>
        <v>9637.0453278055829</v>
      </c>
      <c r="G102" t="str">
        <f t="shared" si="16"/>
        <v>25A5</v>
      </c>
      <c r="H102" t="str">
        <f t="shared" si="17"/>
        <v>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164.52488687782775</v>
      </c>
      <c r="E103">
        <f t="shared" si="14"/>
        <v>0.26681979032537428</v>
      </c>
      <c r="F103">
        <f t="shared" si="15"/>
        <v>8742.8840695915387</v>
      </c>
      <c r="G103" t="str">
        <f t="shared" si="16"/>
        <v>2226</v>
      </c>
      <c r="H103" t="str">
        <f t="shared" si="17"/>
        <v>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166.15384615384585</v>
      </c>
      <c r="E104">
        <f t="shared" si="14"/>
        <v>0.23931566428756285</v>
      </c>
      <c r="F104">
        <f t="shared" si="15"/>
        <v>7841.6563717105719</v>
      </c>
      <c r="G104" t="str">
        <f t="shared" si="16"/>
        <v>1EA1</v>
      </c>
      <c r="H104" t="str">
        <f t="shared" si="17"/>
        <v>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167.78280542986394</v>
      </c>
      <c r="E105">
        <f t="shared" si="14"/>
        <v>0.21161811126506649</v>
      </c>
      <c r="F105">
        <f t="shared" si="15"/>
        <v>6934.0906518224338</v>
      </c>
      <c r="G105" t="str">
        <f t="shared" si="16"/>
        <v>1B16</v>
      </c>
      <c r="H105" t="str">
        <f t="shared" si="17"/>
        <v>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169.41176470588204</v>
      </c>
      <c r="E106">
        <f t="shared" si="14"/>
        <v>0.18374951781657603</v>
      </c>
      <c r="F106">
        <f t="shared" si="15"/>
        <v>6020.9204502957464</v>
      </c>
      <c r="G106" t="str">
        <f t="shared" si="16"/>
        <v>1784</v>
      </c>
      <c r="H106" t="str">
        <f t="shared" si="17"/>
        <v>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171.04072398190013</v>
      </c>
      <c r="E107">
        <f t="shared" si="14"/>
        <v>0.15573240874427735</v>
      </c>
      <c r="F107">
        <f t="shared" si="15"/>
        <v>5102.8838373237359</v>
      </c>
      <c r="G107" t="str">
        <f t="shared" si="16"/>
        <v>13EE</v>
      </c>
      <c r="H107" t="str">
        <f t="shared" si="17"/>
        <v>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172.66968325791822</v>
      </c>
      <c r="E108">
        <f t="shared" si="14"/>
        <v>0.12758942888817201</v>
      </c>
      <c r="F108">
        <f t="shared" si="15"/>
        <v>4180.7228163787322</v>
      </c>
      <c r="G108" t="str">
        <f t="shared" si="16"/>
        <v>1054</v>
      </c>
      <c r="H108" t="str">
        <f t="shared" si="17"/>
        <v>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174.29864253393632</v>
      </c>
      <c r="E109">
        <f t="shared" si="14"/>
        <v>9.934332482337295E-2</v>
      </c>
      <c r="F109">
        <f t="shared" si="15"/>
        <v>3255.1827244874617</v>
      </c>
      <c r="G109" t="str">
        <f t="shared" si="16"/>
        <v>0CB7</v>
      </c>
      <c r="H109" t="str">
        <f t="shared" si="17"/>
        <v>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175.92760180995441</v>
      </c>
      <c r="E110">
        <f t="shared" si="14"/>
        <v>7.1016926475179196E-2</v>
      </c>
      <c r="F110">
        <f t="shared" si="15"/>
        <v>2327.0116298121966</v>
      </c>
      <c r="G110" t="str">
        <f t="shared" si="16"/>
        <v>0917</v>
      </c>
      <c r="H110" t="str">
        <f t="shared" si="17"/>
        <v>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177.5565610859725</v>
      </c>
      <c r="E111">
        <f t="shared" si="14"/>
        <v>4.263312866677578E-2</v>
      </c>
      <c r="F111">
        <f t="shared" si="15"/>
        <v>1396.9597270242421</v>
      </c>
      <c r="G111" t="str">
        <f t="shared" si="16"/>
        <v>0574</v>
      </c>
      <c r="H111" t="str">
        <f t="shared" si="17"/>
        <v>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179.1855203619906</v>
      </c>
      <c r="E112">
        <f t="shared" si="14"/>
        <v>1.4214872614486999E-2</v>
      </c>
      <c r="F112">
        <f t="shared" si="15"/>
        <v>465.77873095889549</v>
      </c>
      <c r="G112" t="str">
        <f t="shared" si="16"/>
        <v>01D1</v>
      </c>
      <c r="H112" t="str">
        <f t="shared" si="17"/>
        <v>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180.81447963800869</v>
      </c>
      <c r="E113">
        <f t="shared" si="14"/>
        <v>-1.4214872614474322E-2</v>
      </c>
      <c r="F113">
        <f t="shared" si="15"/>
        <v>65068.221269041518</v>
      </c>
      <c r="G113" t="str">
        <f t="shared" si="16"/>
        <v>FE2C</v>
      </c>
      <c r="H113" t="str">
        <f t="shared" si="17"/>
        <v>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182.44343891402679</v>
      </c>
      <c r="E114">
        <f t="shared" si="14"/>
        <v>-4.2633128666763553E-2</v>
      </c>
      <c r="F114">
        <f t="shared" si="15"/>
        <v>64137.040272976155</v>
      </c>
      <c r="G114" t="str">
        <f t="shared" si="16"/>
        <v>FA89</v>
      </c>
      <c r="H114" t="str">
        <f t="shared" si="17"/>
        <v>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184.07239819004488</v>
      </c>
      <c r="E115">
        <f t="shared" si="14"/>
        <v>-7.1016926475166539E-2</v>
      </c>
      <c r="F115">
        <f t="shared" si="15"/>
        <v>63206.988370188221</v>
      </c>
      <c r="G115" t="str">
        <f t="shared" si="16"/>
        <v>F6E6</v>
      </c>
      <c r="H115" t="str">
        <f t="shared" si="17"/>
        <v>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185.70135746606297</v>
      </c>
      <c r="E116">
        <f t="shared" si="14"/>
        <v>-9.9343324823360779E-2</v>
      </c>
      <c r="F116">
        <f t="shared" si="15"/>
        <v>62278.817275512934</v>
      </c>
      <c r="G116" t="str">
        <f t="shared" si="16"/>
        <v>F346</v>
      </c>
      <c r="H116" t="str">
        <f t="shared" si="17"/>
        <v>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187.33031674208107</v>
      </c>
      <c r="E117">
        <f t="shared" si="14"/>
        <v>-0.12758942888815944</v>
      </c>
      <c r="F117">
        <f t="shared" si="15"/>
        <v>61353.277183621678</v>
      </c>
      <c r="G117" t="str">
        <f t="shared" si="16"/>
        <v>EFA9</v>
      </c>
      <c r="H117" t="str">
        <f t="shared" si="17"/>
        <v>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188.95927601809916</v>
      </c>
      <c r="E118">
        <f t="shared" si="14"/>
        <v>-0.15573240874426483</v>
      </c>
      <c r="F118">
        <f t="shared" si="15"/>
        <v>60431.116162676677</v>
      </c>
      <c r="G118" t="str">
        <f t="shared" si="16"/>
        <v>EC0F</v>
      </c>
      <c r="H118" t="str">
        <f t="shared" si="17"/>
        <v>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190.58823529411725</v>
      </c>
      <c r="E119">
        <f t="shared" si="14"/>
        <v>-0.18374951781656357</v>
      </c>
      <c r="F119">
        <f t="shared" si="15"/>
        <v>59513.079549704664</v>
      </c>
      <c r="G119" t="str">
        <f t="shared" si="16"/>
        <v>E879</v>
      </c>
      <c r="H119" t="str">
        <f t="shared" si="17"/>
        <v>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192.21719457013535</v>
      </c>
      <c r="E120">
        <f t="shared" si="14"/>
        <v>-0.21161811126505412</v>
      </c>
      <c r="F120">
        <f t="shared" si="15"/>
        <v>58599.909348177971</v>
      </c>
      <c r="G120" t="str">
        <f t="shared" si="16"/>
        <v>E4E7</v>
      </c>
      <c r="H120" t="str">
        <f t="shared" si="17"/>
        <v>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193.84615384615344</v>
      </c>
      <c r="E121">
        <f t="shared" si="14"/>
        <v>-0.23931566428755097</v>
      </c>
      <c r="F121">
        <f t="shared" si="15"/>
        <v>57692.343628289818</v>
      </c>
      <c r="G121" t="str">
        <f t="shared" si="16"/>
        <v>E15C</v>
      </c>
      <c r="H121" t="str">
        <f t="shared" si="17"/>
        <v>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195.47511312217154</v>
      </c>
      <c r="E122">
        <f t="shared" si="14"/>
        <v>-0.26681979032536207</v>
      </c>
      <c r="F122">
        <f t="shared" si="15"/>
        <v>56791.115930408865</v>
      </c>
      <c r="G122" t="str">
        <f t="shared" si="16"/>
        <v>DDD7</v>
      </c>
      <c r="H122" t="str">
        <f t="shared" si="17"/>
        <v>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197.10407239818963</v>
      </c>
      <c r="E123">
        <f t="shared" si="14"/>
        <v>-0.29410825915723748</v>
      </c>
      <c r="F123">
        <f t="shared" si="15"/>
        <v>55896.954672194799</v>
      </c>
      <c r="G123" t="str">
        <f t="shared" si="16"/>
        <v>DA58</v>
      </c>
      <c r="H123" t="str">
        <f t="shared" si="17"/>
        <v>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198.73303167420772</v>
      </c>
      <c r="E124">
        <f t="shared" si="14"/>
        <v>-0.32115901486695142</v>
      </c>
      <c r="F124">
        <f t="shared" si="15"/>
        <v>55010.582559854607</v>
      </c>
      <c r="G124" t="str">
        <f t="shared" si="16"/>
        <v>D6E2</v>
      </c>
      <c r="H124" t="str">
        <f t="shared" si="17"/>
        <v>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200.36199095022582</v>
      </c>
      <c r="E125">
        <f t="shared" si="14"/>
        <v>-0.34795019367000879</v>
      </c>
      <c r="F125">
        <f t="shared" si="15"/>
        <v>54132.716004014823</v>
      </c>
      <c r="G125" t="str">
        <f t="shared" si="16"/>
        <v>D374</v>
      </c>
      <c r="H125" t="str">
        <f t="shared" si="17"/>
        <v>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201.99095022624391</v>
      </c>
      <c r="E126">
        <f t="shared" si="14"/>
        <v>-0.37446014158505669</v>
      </c>
      <c r="F126">
        <f t="shared" si="15"/>
        <v>53264.064540682448</v>
      </c>
      <c r="G126" t="str">
        <f t="shared" si="16"/>
        <v>D010</v>
      </c>
      <c r="H126" t="str">
        <f t="shared" si="17"/>
        <v>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203.619909502262</v>
      </c>
      <c r="E127">
        <f t="shared" si="14"/>
        <v>-0.40066743193572257</v>
      </c>
      <c r="F127">
        <f t="shared" si="15"/>
        <v>52405.33025776218</v>
      </c>
      <c r="G127" t="str">
        <f t="shared" si="16"/>
        <v>CCB5</v>
      </c>
      <c r="H127" t="str">
        <f t="shared" si="17"/>
        <v>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205.2488687782801</v>
      </c>
      <c r="E128">
        <f t="shared" si="14"/>
        <v>-0.4265508826687372</v>
      </c>
      <c r="F128">
        <f t="shared" si="15"/>
        <v>51557.207227593492</v>
      </c>
      <c r="G128" t="str">
        <f t="shared" si="16"/>
        <v>C965</v>
      </c>
      <c r="H128" t="str">
        <f t="shared" si="17"/>
        <v>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206.87782805429819</v>
      </c>
      <c r="E129">
        <f t="shared" si="14"/>
        <v>-0.45208957347433459</v>
      </c>
      <c r="F129">
        <f t="shared" si="15"/>
        <v>50720.380945966477</v>
      </c>
      <c r="G129" t="str">
        <f t="shared" si="16"/>
        <v>C620</v>
      </c>
      <c r="H129" t="str">
        <f t="shared" si="17"/>
        <v>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208.50678733031629</v>
      </c>
      <c r="E130">
        <f t="shared" si="14"/>
        <v>-0.4772628626951041</v>
      </c>
      <c r="F130">
        <f t="shared" si="15"/>
        <v>49895.527778069525</v>
      </c>
      <c r="G130" t="str">
        <f t="shared" si="16"/>
        <v>C2E7</v>
      </c>
      <c r="H130" t="e">
        <f t="shared" si="17"/>
        <v>#NUM!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210.13574660633438</v>
      </c>
      <c r="E131">
        <f t="shared" si="14"/>
        <v>-0.50205040400961709</v>
      </c>
      <c r="F131">
        <f t="shared" si="15"/>
        <v>49083.314411816878</v>
      </c>
      <c r="G131" t="str">
        <f t="shared" si="16"/>
        <v>BFBB</v>
      </c>
      <c r="H131" t="e">
        <f t="shared" si="17"/>
        <v>#NUM!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D131+360/221</f>
        <v>211.76470588235247</v>
      </c>
      <c r="E132">
        <f t="shared" si="14"/>
        <v>-0.52643216287734873</v>
      </c>
      <c r="F132">
        <f t="shared" si="15"/>
        <v>48284.397318997915</v>
      </c>
      <c r="G132" t="str">
        <f t="shared" si="16"/>
        <v>BC9C</v>
      </c>
      <c r="H132" t="e">
        <f t="shared" si="17"/>
        <v>#NUM!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213.39366515837057</v>
      </c>
      <c r="E133">
        <f t="shared" si="14"/>
        <v>-0.55038843273160598</v>
      </c>
      <c r="F133">
        <f t="shared" si="15"/>
        <v>47499.422224683469</v>
      </c>
      <c r="G133" t="str">
        <f t="shared" si="16"/>
        <v>B98B</v>
      </c>
      <c r="H133" t="e">
        <f t="shared" si="17"/>
        <v>#NUM!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215.02262443438866</v>
      </c>
      <c r="E134">
        <f t="shared" si="14"/>
        <v>-0.57389985090736595</v>
      </c>
      <c r="F134">
        <f t="shared" si="15"/>
        <v>46729.02358531834</v>
      </c>
      <c r="G134" t="str">
        <f t="shared" si="16"/>
        <v>B689</v>
      </c>
      <c r="H134" t="e">
        <f t="shared" si="17"/>
        <v>#NUM!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216.65158371040675</v>
      </c>
      <c r="E135">
        <f t="shared" si="14"/>
        <v>-0.59694741429115994</v>
      </c>
      <c r="F135">
        <f t="shared" si="15"/>
        <v>45973.824075921562</v>
      </c>
      <c r="G135" t="str">
        <f t="shared" si="16"/>
        <v>B395</v>
      </c>
      <c r="H135" t="e">
        <f t="shared" si="17"/>
        <v>#NUM!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218.28054298642485</v>
      </c>
      <c r="E136">
        <f t="shared" si="14"/>
        <v>-0.61951249468034564</v>
      </c>
      <c r="F136">
        <f t="shared" si="15"/>
        <v>45234.434086809109</v>
      </c>
      <c r="G136" t="str">
        <f t="shared" si="16"/>
        <v>B0B2</v>
      </c>
      <c r="H136" t="e">
        <f t="shared" si="17"/>
        <v>#NUM!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219.90950226244294</v>
      </c>
      <c r="E137">
        <f t="shared" si="14"/>
        <v>-0.6415768538393618</v>
      </c>
      <c r="F137">
        <f t="shared" si="15"/>
        <v>44511.451230245628</v>
      </c>
      <c r="G137" t="str">
        <f t="shared" si="16"/>
        <v>ADDF</v>
      </c>
      <c r="H137" t="e">
        <f t="shared" si="17"/>
        <v>#NUM!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221.53846153846104</v>
      </c>
      <c r="E138">
        <f t="shared" si="14"/>
        <v>-0.66312265824078864</v>
      </c>
      <c r="F138">
        <f t="shared" si="15"/>
        <v>43805.459857424081</v>
      </c>
      <c r="G138" t="str">
        <f t="shared" si="16"/>
        <v>AB1D</v>
      </c>
      <c r="H138" t="e">
        <f t="shared" si="17"/>
        <v>#NUM!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223.16742081447913</v>
      </c>
      <c r="E139">
        <f t="shared" si="14"/>
        <v>-0.68413249347930272</v>
      </c>
      <c r="F139">
        <f t="shared" si="15"/>
        <v>43117.030586163688</v>
      </c>
      <c r="G139" t="str">
        <f t="shared" si="16"/>
        <v>A86D</v>
      </c>
      <c r="H139" t="e">
        <f t="shared" si="17"/>
        <v>#NUM!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224.79638009049722</v>
      </c>
      <c r="E140">
        <f t="shared" ref="E140:E203" si="21">SIN(RADIANS(D140))</f>
        <v>-0.70458937834687962</v>
      </c>
      <c r="F140">
        <f t="shared" ref="F140:F203" si="22">IF(E140&gt;=0, E140*32767, E140*32767+32767*2)</f>
        <v>42446.719839707795</v>
      </c>
      <c r="G140" t="str">
        <f t="shared" ref="G140:G203" si="23">DEC2HEX(F140,4)</f>
        <v>A5CE</v>
      </c>
      <c r="H140" t="e">
        <f t="shared" ref="H140:H203" si="24">DEC2BIN(A140, 7)</f>
        <v>#NUM!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226.42533936651532</v>
      </c>
      <c r="E141">
        <f t="shared" si="21"/>
        <v>-0.72447677855785975</v>
      </c>
      <c r="F141">
        <f t="shared" si="22"/>
        <v>41795.069396994615</v>
      </c>
      <c r="G141" t="str">
        <f t="shared" si="23"/>
        <v>A343</v>
      </c>
      <c r="H141" t="e">
        <f t="shared" si="24"/>
        <v>#NUM!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228.05429864253341</v>
      </c>
      <c r="E142">
        <f t="shared" si="21"/>
        <v>-0.74377862011279394</v>
      </c>
      <c r="F142">
        <f t="shared" si="22"/>
        <v>41162.605954764076</v>
      </c>
      <c r="G142" t="str">
        <f t="shared" si="23"/>
        <v>A0CA</v>
      </c>
      <c r="H142" t="e">
        <f t="shared" si="24"/>
        <v>#NUM!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229.6832579185515</v>
      </c>
      <c r="E143">
        <f t="shared" si="21"/>
        <v>-0.76247930229025873</v>
      </c>
      <c r="F143">
        <f t="shared" si="22"/>
        <v>40549.840701855093</v>
      </c>
      <c r="G143" t="str">
        <f t="shared" si="23"/>
        <v>9E65</v>
      </c>
      <c r="H143" t="e">
        <f t="shared" si="24"/>
        <v>#NUM!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231.3122171945696</v>
      </c>
      <c r="E144">
        <f t="shared" si="21"/>
        <v>-0.78056371025614568</v>
      </c>
      <c r="F144">
        <f t="shared" si="22"/>
        <v>39957.268906036872</v>
      </c>
      <c r="G144" t="str">
        <f t="shared" si="23"/>
        <v>9C15</v>
      </c>
      <c r="H144" t="e">
        <f t="shared" si="24"/>
        <v>#NUM!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232.94117647058769</v>
      </c>
      <c r="E145">
        <f t="shared" si="21"/>
        <v>-0.7980172272802335</v>
      </c>
      <c r="F145">
        <f t="shared" si="22"/>
        <v>39385.369513708589</v>
      </c>
      <c r="G145" t="str">
        <f t="shared" si="23"/>
        <v>99D9</v>
      </c>
      <c r="H145" t="e">
        <f t="shared" si="24"/>
        <v>#NUM!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234.57013574660579</v>
      </c>
      <c r="E146">
        <f t="shared" si="21"/>
        <v>-0.81482574655016626</v>
      </c>
      <c r="F146">
        <f t="shared" si="22"/>
        <v>38834.604762790703</v>
      </c>
      <c r="G146" t="str">
        <f t="shared" si="23"/>
        <v>97B2</v>
      </c>
      <c r="H146" t="e">
        <f t="shared" si="24"/>
        <v>#NUM!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236.19909502262388</v>
      </c>
      <c r="E147">
        <f t="shared" si="21"/>
        <v>-0.83097568257328769</v>
      </c>
      <c r="F147">
        <f t="shared" si="22"/>
        <v>38305.419809121086</v>
      </c>
      <c r="G147" t="str">
        <f t="shared" si="23"/>
        <v>95A1</v>
      </c>
      <c r="H147" t="e">
        <f t="shared" si="24"/>
        <v>#NUM!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237.82805429864197</v>
      </c>
      <c r="E148">
        <f t="shared" si="21"/>
        <v>-0.84645398215712508</v>
      </c>
      <c r="F148">
        <f t="shared" si="22"/>
        <v>37798.242366657483</v>
      </c>
      <c r="G148" t="str">
        <f t="shared" si="23"/>
        <v>93A6</v>
      </c>
      <c r="H148" t="e">
        <f t="shared" si="24"/>
        <v>#NUM!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239.45701357466007</v>
      </c>
      <c r="E149">
        <f t="shared" si="21"/>
        <v>-0.86124813495963515</v>
      </c>
      <c r="F149">
        <f t="shared" si="22"/>
        <v>37313.482361777635</v>
      </c>
      <c r="G149" t="str">
        <f t="shared" si="23"/>
        <v>91C1</v>
      </c>
      <c r="H149" t="e">
        <f t="shared" si="24"/>
        <v>#NUM!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241.08597285067816</v>
      </c>
      <c r="E150">
        <f t="shared" si="21"/>
        <v>-0.87534618360069372</v>
      </c>
      <c r="F150">
        <f t="shared" si="22"/>
        <v>36851.531601956071</v>
      </c>
      <c r="G150" t="str">
        <f t="shared" si="23"/>
        <v>8FF3</v>
      </c>
      <c r="H150" t="e">
        <f t="shared" si="24"/>
        <v>#NUM!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242.71493212669625</v>
      </c>
      <c r="E151">
        <f t="shared" si="21"/>
        <v>-0.88873673332665348</v>
      </c>
      <c r="F151">
        <f t="shared" si="22"/>
        <v>36412.763459085545</v>
      </c>
      <c r="G151" t="str">
        <f t="shared" si="23"/>
        <v>8E3C</v>
      </c>
      <c r="H151" t="e">
        <f t="shared" si="24"/>
        <v>#NUM!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244.34389140271435</v>
      </c>
      <c r="E152">
        <f t="shared" si="21"/>
        <v>-0.9014089612201569</v>
      </c>
      <c r="F152">
        <f t="shared" si="22"/>
        <v>35997.53256769912</v>
      </c>
      <c r="G152" t="str">
        <f t="shared" si="23"/>
        <v>8C9D</v>
      </c>
      <c r="H152" t="e">
        <f t="shared" si="24"/>
        <v>#NUM!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245.97285067873244</v>
      </c>
      <c r="E153">
        <f t="shared" si="21"/>
        <v>-0.9133526249477657</v>
      </c>
      <c r="F153">
        <f t="shared" si="22"/>
        <v>35606.174538336563</v>
      </c>
      <c r="G153" t="str">
        <f t="shared" si="23"/>
        <v>8B16</v>
      </c>
      <c r="H153" t="e">
        <f t="shared" si="24"/>
        <v>#NUM!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247.60180995475054</v>
      </c>
      <c r="E154">
        <f t="shared" si="21"/>
        <v>-0.92455807103833021</v>
      </c>
      <c r="F154">
        <f t="shared" si="22"/>
        <v>35239.005686287033</v>
      </c>
      <c r="G154" t="str">
        <f t="shared" si="23"/>
        <v>89A7</v>
      </c>
      <c r="H154" t="e">
        <f t="shared" si="24"/>
        <v>#NUM!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249.23076923076863</v>
      </c>
      <c r="E155">
        <f t="shared" si="21"/>
        <v>-0.93501624268541095</v>
      </c>
      <c r="F155">
        <f t="shared" si="22"/>
        <v>34896.322775927139</v>
      </c>
      <c r="G155" t="str">
        <f t="shared" si="23"/>
        <v>8850</v>
      </c>
      <c r="H155" t="e">
        <f t="shared" si="24"/>
        <v>#NUM!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250.85972850678672</v>
      </c>
      <c r="E156">
        <f t="shared" si="21"/>
        <v>-0.94471868706744699</v>
      </c>
      <c r="F156">
        <f t="shared" si="22"/>
        <v>34578.402780860968</v>
      </c>
      <c r="G156" t="str">
        <f t="shared" si="23"/>
        <v>8712</v>
      </c>
      <c r="H156" t="e">
        <f t="shared" si="24"/>
        <v>#NUM!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252.48868778280482</v>
      </c>
      <c r="E157">
        <f t="shared" si="21"/>
        <v>-0.95365756217975139</v>
      </c>
      <c r="F157">
        <f t="shared" si="22"/>
        <v>34285.502660056081</v>
      </c>
      <c r="G157" t="str">
        <f t="shared" si="23"/>
        <v>85ED</v>
      </c>
      <c r="H157" t="e">
        <f t="shared" si="24"/>
        <v>#NUM!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254.11764705882291</v>
      </c>
      <c r="E158">
        <f t="shared" si="21"/>
        <v>-0.96182564317281605</v>
      </c>
      <c r="F158">
        <f t="shared" si="22"/>
        <v>34017.859150156335</v>
      </c>
      <c r="G158" t="str">
        <f t="shared" si="23"/>
        <v>84E1</v>
      </c>
      <c r="H158" t="e">
        <f t="shared" si="24"/>
        <v>#NUM!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255.746606334841</v>
      </c>
      <c r="E159">
        <f t="shared" si="21"/>
        <v>-0.96921632819179859</v>
      </c>
      <c r="F159">
        <f t="shared" si="22"/>
        <v>33775.688574139334</v>
      </c>
      <c r="G159" t="str">
        <f t="shared" si="23"/>
        <v>83EF</v>
      </c>
      <c r="H159" t="e">
        <f t="shared" si="24"/>
        <v>#NUM!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257.3755656108591</v>
      </c>
      <c r="E160">
        <f t="shared" si="21"/>
        <v>-0.97582364371247421</v>
      </c>
      <c r="F160">
        <f t="shared" si="22"/>
        <v>33559.186666473353</v>
      </c>
      <c r="G160" t="str">
        <f t="shared" si="23"/>
        <v>8317</v>
      </c>
      <c r="H160" t="e">
        <f t="shared" si="24"/>
        <v>#NUM!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259.00452488687722</v>
      </c>
      <c r="E161">
        <f t="shared" si="21"/>
        <v>-0.98164224936933953</v>
      </c>
      <c r="F161">
        <f t="shared" si="22"/>
        <v>33368.52841491485</v>
      </c>
      <c r="G161" t="str">
        <f t="shared" si="23"/>
        <v>8258</v>
      </c>
      <c r="H161" t="e">
        <f t="shared" si="24"/>
        <v>#NUM!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260.63348416289534</v>
      </c>
      <c r="E162">
        <f t="shared" si="21"/>
        <v>-0.98666744227196457</v>
      </c>
      <c r="F162">
        <f t="shared" si="22"/>
        <v>33203.867919074539</v>
      </c>
      <c r="G162" t="str">
        <f t="shared" si="23"/>
        <v>81B3</v>
      </c>
      <c r="H162" t="e">
        <f t="shared" si="24"/>
        <v>#NUM!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262.26244343891346</v>
      </c>
      <c r="E163">
        <f t="shared" si="21"/>
        <v>-0.9908951608061064</v>
      </c>
      <c r="F163">
        <f t="shared" si="22"/>
        <v>33065.33826586631</v>
      </c>
      <c r="G163" t="str">
        <f t="shared" si="23"/>
        <v>8129</v>
      </c>
      <c r="H163" t="e">
        <f t="shared" si="24"/>
        <v>#NUM!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263.89140271493159</v>
      </c>
      <c r="E164">
        <f t="shared" si="21"/>
        <v>-0.99432198791651027</v>
      </c>
      <c r="F164">
        <f t="shared" si="22"/>
        <v>32953.051421939708</v>
      </c>
      <c r="G164" t="str">
        <f t="shared" si="23"/>
        <v>80B9</v>
      </c>
      <c r="H164" t="e">
        <f t="shared" si="24"/>
        <v>#NUM!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265.52036199094971</v>
      </c>
      <c r="E165">
        <f t="shared" si="21"/>
        <v>-0.99694515386874649</v>
      </c>
      <c r="F165">
        <f t="shared" si="22"/>
        <v>32867.098143182782</v>
      </c>
      <c r="G165" t="str">
        <f t="shared" si="23"/>
        <v>8063</v>
      </c>
      <c r="H165" t="e">
        <f t="shared" si="24"/>
        <v>#NUM!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267.14932126696783</v>
      </c>
      <c r="E166">
        <f t="shared" si="21"/>
        <v>-0.99876253848784868</v>
      </c>
      <c r="F166">
        <f t="shared" si="22"/>
        <v>32807.547901368664</v>
      </c>
      <c r="G166" t="str">
        <f t="shared" si="23"/>
        <v>8027</v>
      </c>
      <c r="H166" t="e">
        <f t="shared" si="24"/>
        <v>#NUM!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268.77828054298595</v>
      </c>
      <c r="E167">
        <f t="shared" si="21"/>
        <v>-0.99977267287194638</v>
      </c>
      <c r="F167">
        <f t="shared" si="22"/>
        <v>32774.448828004934</v>
      </c>
      <c r="G167" t="str">
        <f t="shared" si="23"/>
        <v>8006</v>
      </c>
      <c r="H167" t="e">
        <f t="shared" si="24"/>
        <v>#NUM!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270.40723981900408</v>
      </c>
      <c r="E168">
        <f t="shared" si="21"/>
        <v>-0.99997474057950575</v>
      </c>
      <c r="F168">
        <f t="shared" si="22"/>
        <v>32767.827675431334</v>
      </c>
      <c r="G168" t="str">
        <f t="shared" si="23"/>
        <v>7FFF</v>
      </c>
      <c r="H168" t="e">
        <f t="shared" si="24"/>
        <v>#NUM!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272.0361990950222</v>
      </c>
      <c r="E169">
        <f t="shared" si="21"/>
        <v>-0.99936857828921843</v>
      </c>
      <c r="F169">
        <f t="shared" si="22"/>
        <v>32787.689795197177</v>
      </c>
      <c r="G169" t="str">
        <f t="shared" si="23"/>
        <v>8013</v>
      </c>
      <c r="H169" t="e">
        <f t="shared" si="24"/>
        <v>#NUM!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273.66515837104032</v>
      </c>
      <c r="E170">
        <f t="shared" si="21"/>
        <v>-0.99795467593200649</v>
      </c>
      <c r="F170">
        <f t="shared" si="22"/>
        <v>32834.019133735943</v>
      </c>
      <c r="G170" t="str">
        <f t="shared" si="23"/>
        <v>8042</v>
      </c>
      <c r="H170" t="e">
        <f t="shared" si="24"/>
        <v>#NUM!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275.29411764705844</v>
      </c>
      <c r="E171">
        <f t="shared" si="21"/>
        <v>-0.99573417629503513</v>
      </c>
      <c r="F171">
        <f t="shared" si="22"/>
        <v>32906.778245340582</v>
      </c>
      <c r="G171" t="str">
        <f t="shared" si="23"/>
        <v>808A</v>
      </c>
      <c r="H171" t="e">
        <f t="shared" si="24"/>
        <v>#NUM!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276.92307692307656</v>
      </c>
      <c r="E172">
        <f t="shared" si="21"/>
        <v>-0.99270887409805475</v>
      </c>
      <c r="F172">
        <f t="shared" si="22"/>
        <v>33005.908322429037</v>
      </c>
      <c r="G172" t="str">
        <f t="shared" si="23"/>
        <v>80ED</v>
      </c>
      <c r="H172" t="e">
        <f t="shared" si="24"/>
        <v>#NUM!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278.55203619909469</v>
      </c>
      <c r="E173">
        <f t="shared" si="21"/>
        <v>-0.98888121454281797</v>
      </c>
      <c r="F173">
        <f t="shared" si="22"/>
        <v>33131.329243075481</v>
      </c>
      <c r="G173" t="str">
        <f t="shared" si="23"/>
        <v>816B</v>
      </c>
      <c r="H173" t="e">
        <f t="shared" si="24"/>
        <v>#NUM!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280.18099547511281</v>
      </c>
      <c r="E174">
        <f t="shared" si="21"/>
        <v>-0.98425429133674391</v>
      </c>
      <c r="F174">
        <f t="shared" si="22"/>
        <v>33282.939635768911</v>
      </c>
      <c r="G174" t="str">
        <f t="shared" si="23"/>
        <v>8202</v>
      </c>
      <c r="H174" t="e">
        <f t="shared" si="24"/>
        <v>#NUM!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281.80995475113093</v>
      </c>
      <c r="E175">
        <f t="shared" si="21"/>
        <v>-0.97883184419242852</v>
      </c>
      <c r="F175">
        <f t="shared" si="22"/>
        <v>33460.616961346692</v>
      </c>
      <c r="G175" t="str">
        <f t="shared" si="23"/>
        <v>82B4</v>
      </c>
      <c r="H175" t="e">
        <f t="shared" si="24"/>
        <v>#NUM!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283.43891402714905</v>
      </c>
      <c r="E176">
        <f t="shared" si="21"/>
        <v>-0.97261825580502004</v>
      </c>
      <c r="F176">
        <f t="shared" si="22"/>
        <v>33664.217612036911</v>
      </c>
      <c r="G176" t="str">
        <f t="shared" si="23"/>
        <v>8380</v>
      </c>
      <c r="H176" t="e">
        <f t="shared" si="24"/>
        <v>#NUM!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285.06787330316718</v>
      </c>
      <c r="E177">
        <f t="shared" si="21"/>
        <v>-0.96561854830990346</v>
      </c>
      <c r="F177">
        <f t="shared" si="22"/>
        <v>33893.577027529391</v>
      </c>
      <c r="G177" t="str">
        <f t="shared" si="23"/>
        <v>8465</v>
      </c>
      <c r="H177" t="e">
        <f t="shared" si="24"/>
        <v>#NUM!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286.6968325791853</v>
      </c>
      <c r="E178">
        <f t="shared" si="21"/>
        <v>-0.95783837922355852</v>
      </c>
      <c r="F178">
        <f t="shared" si="22"/>
        <v>34148.509827981659</v>
      </c>
      <c r="G178" t="str">
        <f t="shared" si="23"/>
        <v>8564</v>
      </c>
      <c r="H178" t="e">
        <f t="shared" si="24"/>
        <v>#NUM!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288.32579185520342</v>
      </c>
      <c r="E179">
        <f t="shared" si="21"/>
        <v>-0.94928403687086793</v>
      </c>
      <c r="F179">
        <f t="shared" si="22"/>
        <v>34428.809963852269</v>
      </c>
      <c r="G179" t="str">
        <f t="shared" si="23"/>
        <v>867C</v>
      </c>
      <c r="H179" t="e">
        <f t="shared" si="24"/>
        <v>#NUM!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289.95475113122154</v>
      </c>
      <c r="E180">
        <f t="shared" si="21"/>
        <v>-0.93996243530257817</v>
      </c>
      <c r="F180">
        <f t="shared" si="22"/>
        <v>34734.250882440421</v>
      </c>
      <c r="G180" t="str">
        <f t="shared" si="23"/>
        <v>87AE</v>
      </c>
      <c r="H180" t="e">
        <f t="shared" si="24"/>
        <v>#NUM!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291.58371040723966</v>
      </c>
      <c r="E181">
        <f t="shared" si="21"/>
        <v>-0.92988110870701413</v>
      </c>
      <c r="F181">
        <f t="shared" si="22"/>
        <v>35064.585710997271</v>
      </c>
      <c r="G181" t="str">
        <f t="shared" si="23"/>
        <v>88F8</v>
      </c>
      <c r="H181" t="e">
        <f t="shared" si="24"/>
        <v>#NUM!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293.21266968325779</v>
      </c>
      <c r="E182">
        <f t="shared" si="21"/>
        <v>-0.91904820532056819</v>
      </c>
      <c r="F182">
        <f t="shared" si="22"/>
        <v>35419.547456260945</v>
      </c>
      <c r="G182" t="str">
        <f t="shared" si="23"/>
        <v>8A5B</v>
      </c>
      <c r="H182" t="e">
        <f t="shared" si="24"/>
        <v>#NUM!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294.84162895927591</v>
      </c>
      <c r="E183">
        <f t="shared" si="21"/>
        <v>-0.90747248084188448</v>
      </c>
      <c r="F183">
        <f t="shared" si="22"/>
        <v>35798.849220253971</v>
      </c>
      <c r="G183" t="str">
        <f t="shared" si="23"/>
        <v>8BD6</v>
      </c>
      <c r="H183" t="e">
        <f t="shared" si="24"/>
        <v>#NUM!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296.47058823529403</v>
      </c>
      <c r="E184">
        <f t="shared" si="21"/>
        <v>-0.89516329135506301</v>
      </c>
      <c r="F184">
        <f t="shared" si="22"/>
        <v>36202.184432168651</v>
      </c>
      <c r="G184" t="str">
        <f t="shared" si="23"/>
        <v>8D6A</v>
      </c>
      <c r="H184" t="e">
        <f t="shared" si="24"/>
        <v>#NUM!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298.09954751131215</v>
      </c>
      <c r="E185">
        <f t="shared" si="21"/>
        <v>-0.88213058576759984</v>
      </c>
      <c r="F185">
        <f t="shared" si="22"/>
        <v>36629.227096153059</v>
      </c>
      <c r="G185" t="str">
        <f t="shared" si="23"/>
        <v>8F15</v>
      </c>
      <c r="H185" t="e">
        <f t="shared" si="24"/>
        <v>#NUM!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299.72850678733028</v>
      </c>
      <c r="E186">
        <f t="shared" si="21"/>
        <v>-0.86838489776917915</v>
      </c>
      <c r="F186">
        <f t="shared" si="22"/>
        <v>37079.632054797308</v>
      </c>
      <c r="G186" t="str">
        <f t="shared" si="23"/>
        <v>90D7</v>
      </c>
      <c r="H186" t="e">
        <f t="shared" si="24"/>
        <v>#NUM!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301.3574660633484</v>
      </c>
      <c r="E187">
        <f t="shared" si="21"/>
        <v>-0.85393733731781252</v>
      </c>
      <c r="F187">
        <f t="shared" si="22"/>
        <v>37553.03526810724</v>
      </c>
      <c r="G187" t="str">
        <f t="shared" si="23"/>
        <v>92B1</v>
      </c>
      <c r="H187" t="e">
        <f t="shared" si="24"/>
        <v>#NUM!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302.98642533936652</v>
      </c>
      <c r="E188">
        <f t="shared" si="21"/>
        <v>-0.83879958166021351</v>
      </c>
      <c r="F188">
        <f t="shared" si="22"/>
        <v>38049.054107739779</v>
      </c>
      <c r="G188" t="str">
        <f t="shared" si="23"/>
        <v>94A1</v>
      </c>
      <c r="H188" t="e">
        <f t="shared" si="24"/>
        <v>#NUM!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304.61538461538464</v>
      </c>
      <c r="E189">
        <f t="shared" si="21"/>
        <v>-0.82298386589365602</v>
      </c>
      <c r="F189">
        <f t="shared" si="22"/>
        <v>38567.287666262579</v>
      </c>
      <c r="G189" t="str">
        <f t="shared" si="23"/>
        <v>96A7</v>
      </c>
      <c r="H189" t="e">
        <f t="shared" si="24"/>
        <v>#NUM!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306.24434389140276</v>
      </c>
      <c r="E190">
        <f t="shared" si="21"/>
        <v>-0.80650297307695318</v>
      </c>
      <c r="F190">
        <f t="shared" si="22"/>
        <v>39107.317081187473</v>
      </c>
      <c r="G190" t="str">
        <f t="shared" si="23"/>
        <v>98C3</v>
      </c>
      <c r="H190" t="e">
        <f t="shared" si="24"/>
        <v>#NUM!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307.87330316742089</v>
      </c>
      <c r="E191">
        <f t="shared" si="21"/>
        <v>-0.78937022389854272</v>
      </c>
      <c r="F191">
        <f t="shared" si="22"/>
        <v>39668.705873516446</v>
      </c>
      <c r="G191" t="str">
        <f t="shared" si="23"/>
        <v>9AF4</v>
      </c>
      <c r="H191" t="e">
        <f t="shared" si="24"/>
        <v>#NUM!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309.50226244343901</v>
      </c>
      <c r="E192">
        <f t="shared" si="21"/>
        <v>-0.77159946591003759</v>
      </c>
      <c r="F192">
        <f t="shared" si="22"/>
        <v>40251.000300525797</v>
      </c>
      <c r="G192" t="str">
        <f t="shared" si="23"/>
        <v>9D3B</v>
      </c>
      <c r="H192" t="e">
        <f t="shared" si="24"/>
        <v>#NUM!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311.13122171945713</v>
      </c>
      <c r="E193">
        <f t="shared" si="21"/>
        <v>-0.75320506233393547</v>
      </c>
      <c r="F193">
        <f t="shared" si="22"/>
        <v>40853.729722503937</v>
      </c>
      <c r="G193" t="str">
        <f t="shared" si="23"/>
        <v>9F95</v>
      </c>
      <c r="H193" t="e">
        <f t="shared" si="24"/>
        <v>#NUM!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312.76018099547525</v>
      </c>
      <c r="E194">
        <f t="shared" si="21"/>
        <v>-0.73420188045453794</v>
      </c>
      <c r="F194">
        <f t="shared" si="22"/>
        <v>41476.406983146153</v>
      </c>
      <c r="G194" t="str">
        <f t="shared" si="23"/>
        <v>A204</v>
      </c>
      <c r="H194" t="e">
        <f t="shared" si="24"/>
        <v>#NUM!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314.38914027149337</v>
      </c>
      <c r="E195">
        <f t="shared" si="21"/>
        <v>-0.71460527960146281</v>
      </c>
      <c r="F195">
        <f t="shared" si="22"/>
        <v>42118.528803298868</v>
      </c>
      <c r="G195" t="str">
        <f t="shared" si="23"/>
        <v>A486</v>
      </c>
      <c r="H195" t="e">
        <f t="shared" si="24"/>
        <v>#NUM!</v>
      </c>
    </row>
    <row r="196" spans="1:8" x14ac:dyDescent="0.25">
      <c r="A196">
        <f t="shared" ref="A196:A259" si="25">A195+1</f>
        <v>194</v>
      </c>
      <c r="B196">
        <f t="shared" ref="B196:B259" si="26">B195+0.03082</f>
        <v>5.9790800000000104</v>
      </c>
      <c r="D196">
        <f t="shared" ref="D196:D259" si="27">D195+360/221</f>
        <v>316.0180995475115</v>
      </c>
      <c r="E196">
        <f t="shared" si="21"/>
        <v>-0.69443109873545728</v>
      </c>
      <c r="F196">
        <f t="shared" si="22"/>
        <v>42779.576187735271</v>
      </c>
      <c r="G196" t="str">
        <f t="shared" si="23"/>
        <v>A71B</v>
      </c>
      <c r="H196" t="e">
        <f t="shared" si="24"/>
        <v>#NUM!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317.64705882352962</v>
      </c>
      <c r="E197">
        <f t="shared" si="21"/>
        <v>-0.67369564364655454</v>
      </c>
      <c r="F197">
        <f t="shared" si="22"/>
        <v>43459.014844633348</v>
      </c>
      <c r="G197" t="str">
        <f t="shared" si="23"/>
        <v>A9C3</v>
      </c>
      <c r="H197" t="e">
        <f t="shared" si="24"/>
        <v>#NUM!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319.27601809954774</v>
      </c>
      <c r="E198">
        <f t="shared" si="21"/>
        <v>-0.65241567377491017</v>
      </c>
      <c r="F198">
        <f t="shared" si="22"/>
        <v>44156.29561741752</v>
      </c>
      <c r="G198" t="str">
        <f t="shared" si="23"/>
        <v>AC7C</v>
      </c>
      <c r="H198" t="e">
        <f t="shared" si="24"/>
        <v>#NUM!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320.90497737556586</v>
      </c>
      <c r="E199">
        <f t="shared" si="21"/>
        <v>-0.63060838866497892</v>
      </c>
      <c r="F199">
        <f t="shared" si="22"/>
        <v>44870.854928614637</v>
      </c>
      <c r="G199" t="str">
        <f t="shared" si="23"/>
        <v>AF46</v>
      </c>
      <c r="H199" t="e">
        <f t="shared" si="24"/>
        <v>#NUM!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322.53393665158399</v>
      </c>
      <c r="E200">
        <f t="shared" si="21"/>
        <v>-0.60829141406397313</v>
      </c>
      <c r="F200">
        <f t="shared" si="22"/>
        <v>45602.115235365796</v>
      </c>
      <c r="G200" t="str">
        <f t="shared" si="23"/>
        <v>B222</v>
      </c>
      <c r="H200" t="e">
        <f t="shared" si="24"/>
        <v>#NUM!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324.16289592760211</v>
      </c>
      <c r="E201">
        <f t="shared" si="21"/>
        <v>-0.58548278767584894</v>
      </c>
      <c r="F201">
        <f t="shared" si="22"/>
        <v>46349.485496225461</v>
      </c>
      <c r="G201" t="str">
        <f t="shared" si="23"/>
        <v>B50D</v>
      </c>
      <c r="H201" t="e">
        <f t="shared" si="24"/>
        <v>#NUM!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325.79185520362023</v>
      </c>
      <c r="E202">
        <f t="shared" si="21"/>
        <v>-0.56220094458232261</v>
      </c>
      <c r="F202">
        <f t="shared" si="22"/>
        <v>47112.36164887104</v>
      </c>
      <c r="G202" t="str">
        <f t="shared" si="23"/>
        <v>B808</v>
      </c>
      <c r="H202" t="e">
        <f t="shared" si="24"/>
        <v>#NUM!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327.42081447963835</v>
      </c>
      <c r="E203">
        <f t="shared" si="21"/>
        <v>-0.53846470234270871</v>
      </c>
      <c r="F203">
        <f t="shared" si="22"/>
        <v>47890.127098336467</v>
      </c>
      <c r="G203" t="str">
        <f t="shared" si="23"/>
        <v>BB12</v>
      </c>
      <c r="H203" t="e">
        <f t="shared" si="24"/>
        <v>#NUM!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329.04977375565647</v>
      </c>
      <c r="E204">
        <f t="shared" ref="E204:E267" si="28">SIN(RADIANS(D204))</f>
        <v>-0.51429324578461777</v>
      </c>
      <c r="F204">
        <f t="shared" ref="F204:F267" si="29">IF(E204&gt;=0, E204*32767, E204*32767+32767*2)</f>
        <v>48682.153215375431</v>
      </c>
      <c r="G204" t="str">
        <f t="shared" ref="G204:G267" si="30">DEC2HEX(F204,4)</f>
        <v>BE2A</v>
      </c>
      <c r="H204" t="e">
        <f t="shared" ref="H204:H267" si="31">DEC2BIN(A204, 7)</f>
        <v>#NUM!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330.6787330316746</v>
      </c>
      <c r="E205">
        <f t="shared" si="28"/>
        <v>-0.48970611149781518</v>
      </c>
      <c r="F205">
        <f t="shared" si="29"/>
        <v>49487.799844551089</v>
      </c>
      <c r="G205" t="str">
        <f t="shared" si="30"/>
        <v>C14F</v>
      </c>
      <c r="H205" t="e">
        <f t="shared" si="31"/>
        <v>#NUM!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332.30769230769272</v>
      </c>
      <c r="E206">
        <f t="shared" si="28"/>
        <v>-0.46472317204376207</v>
      </c>
      <c r="F206">
        <f t="shared" si="29"/>
        <v>50306.415821642047</v>
      </c>
      <c r="G206" t="str">
        <f t="shared" si="30"/>
        <v>C482</v>
      </c>
      <c r="H206" t="e">
        <f t="shared" si="31"/>
        <v>#NUM!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333.93665158371084</v>
      </c>
      <c r="E207">
        <f t="shared" si="28"/>
        <v>-0.43936461989360975</v>
      </c>
      <c r="F207">
        <f t="shared" si="29"/>
        <v>51137.339499946087</v>
      </c>
      <c r="G207" t="str">
        <f t="shared" si="30"/>
        <v>C7C1</v>
      </c>
      <c r="H207" t="e">
        <f t="shared" si="31"/>
        <v>#NUM!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335.56561085972896</v>
      </c>
      <c r="E208">
        <f t="shared" si="28"/>
        <v>-0.41365095110762728</v>
      </c>
      <c r="F208">
        <f t="shared" si="29"/>
        <v>51979.899285056381</v>
      </c>
      <c r="G208" t="str">
        <f t="shared" si="30"/>
        <v>CB0B</v>
      </c>
      <c r="H208" t="e">
        <f t="shared" si="31"/>
        <v>#NUM!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337.19457013574709</v>
      </c>
      <c r="E209">
        <f t="shared" si="28"/>
        <v>-0.38760294876924928</v>
      </c>
      <c r="F209">
        <f t="shared" si="29"/>
        <v>52833.414177678009</v>
      </c>
      <c r="G209" t="str">
        <f t="shared" si="30"/>
        <v>CE61</v>
      </c>
      <c r="H209" t="e">
        <f t="shared" si="31"/>
        <v>#NUM!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338.82352941176521</v>
      </c>
      <c r="E210">
        <f t="shared" si="28"/>
        <v>-0.36124166618714476</v>
      </c>
      <c r="F210">
        <f t="shared" si="29"/>
        <v>53697.194324045828</v>
      </c>
      <c r="G210" t="str">
        <f t="shared" si="30"/>
        <v>D1C1</v>
      </c>
      <c r="H210" t="e">
        <f t="shared" si="31"/>
        <v>#NUM!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340.45248868778333</v>
      </c>
      <c r="E211">
        <f t="shared" si="28"/>
        <v>-0.33458840987886851</v>
      </c>
      <c r="F211">
        <f t="shared" si="29"/>
        <v>54570.541573499111</v>
      </c>
      <c r="G211" t="str">
        <f t="shared" si="30"/>
        <v>D52A</v>
      </c>
      <c r="H211" t="e">
        <f t="shared" si="31"/>
        <v>#NUM!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342.08144796380145</v>
      </c>
      <c r="E212">
        <f t="shared" si="28"/>
        <v>-0.30766472234986131</v>
      </c>
      <c r="F212">
        <f t="shared" si="29"/>
        <v>55452.750042762098</v>
      </c>
      <c r="G212" t="str">
        <f t="shared" si="30"/>
        <v>D89C</v>
      </c>
      <c r="H212" t="e">
        <f t="shared" si="31"/>
        <v>#NUM!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343.71040723981957</v>
      </c>
      <c r="E213">
        <f t="shared" si="28"/>
        <v>-0.28049236468170735</v>
      </c>
      <c r="F213">
        <f t="shared" si="29"/>
        <v>56343.106686474493</v>
      </c>
      <c r="G213" t="str">
        <f t="shared" si="30"/>
        <v>DC17</v>
      </c>
      <c r="H213" t="e">
        <f t="shared" si="31"/>
        <v>#NUM!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345.3393665158377</v>
      </c>
      <c r="E214">
        <f t="shared" si="28"/>
        <v>-0.25309329894373628</v>
      </c>
      <c r="F214">
        <f t="shared" si="29"/>
        <v>57240.891873510591</v>
      </c>
      <c r="G214" t="str">
        <f t="shared" si="30"/>
        <v>DF98</v>
      </c>
      <c r="H214" t="e">
        <f t="shared" si="31"/>
        <v>#NUM!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346.96832579185582</v>
      </c>
      <c r="E215">
        <f t="shared" si="28"/>
        <v>-0.22548967044216797</v>
      </c>
      <c r="F215">
        <f t="shared" si="29"/>
        <v>58145.379968621484</v>
      </c>
      <c r="G215" t="str">
        <f t="shared" si="30"/>
        <v>E321</v>
      </c>
      <c r="H215" t="e">
        <f t="shared" si="31"/>
        <v>#NUM!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348.59728506787394</v>
      </c>
      <c r="E216">
        <f t="shared" si="28"/>
        <v>-0.19770378982116174</v>
      </c>
      <c r="F216">
        <f t="shared" si="29"/>
        <v>59055.839918929996</v>
      </c>
      <c r="G216" t="str">
        <f t="shared" si="30"/>
        <v>E6AF</v>
      </c>
      <c r="H216" t="e">
        <f t="shared" si="31"/>
        <v>#NUM!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350.22624434389206</v>
      </c>
      <c r="E217">
        <f t="shared" si="28"/>
        <v>-0.16975811503022509</v>
      </c>
      <c r="F217">
        <f t="shared" si="29"/>
        <v>59971.535844804617</v>
      </c>
      <c r="G217" t="str">
        <f t="shared" si="30"/>
        <v>EA43</v>
      </c>
      <c r="H217" t="e">
        <f t="shared" si="31"/>
        <v>#NUM!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351.85520361991018</v>
      </c>
      <c r="E218">
        <f t="shared" si="28"/>
        <v>-0.14167523317257211</v>
      </c>
      <c r="F218">
        <f t="shared" si="29"/>
        <v>60891.727634634328</v>
      </c>
      <c r="G218" t="str">
        <f t="shared" si="30"/>
        <v>EDDB</v>
      </c>
      <c r="H218" t="e">
        <f t="shared" si="31"/>
        <v>#NUM!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353.48416289592831</v>
      </c>
      <c r="E219">
        <f t="shared" si="28"/>
        <v>-0.1134778422490845</v>
      </c>
      <c r="F219">
        <f t="shared" si="29"/>
        <v>61815.671543024248</v>
      </c>
      <c r="G219" t="str">
        <f t="shared" si="30"/>
        <v>F177</v>
      </c>
      <c r="H219" t="e">
        <f t="shared" si="31"/>
        <v>#NUM!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355.11312217194643</v>
      </c>
      <c r="E220">
        <f t="shared" si="28"/>
        <v>-8.5188732812644663E-2</v>
      </c>
      <c r="F220">
        <f t="shared" si="29"/>
        <v>62742.620791928071</v>
      </c>
      <c r="G220" t="str">
        <f t="shared" si="30"/>
        <v>F516</v>
      </c>
      <c r="H220" t="e">
        <f t="shared" si="31"/>
        <v>#NUM!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356.74208144796455</v>
      </c>
      <c r="E221">
        <f t="shared" si="28"/>
        <v>-5.6830769547658429E-2</v>
      </c>
      <c r="F221">
        <f t="shared" si="29"/>
        <v>63671.826174231879</v>
      </c>
      <c r="G221" t="str">
        <f t="shared" si="30"/>
        <v>F8B7</v>
      </c>
      <c r="H221" t="e">
        <f t="shared" si="31"/>
        <v>#NUM!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358.37104072398267</v>
      </c>
      <c r="E222">
        <f t="shared" si="28"/>
        <v>-2.8426872789669645E-2</v>
      </c>
      <c r="F222">
        <f t="shared" si="29"/>
        <v>64602.536659300895</v>
      </c>
      <c r="G222" t="str">
        <f t="shared" si="30"/>
        <v>FC5A</v>
      </c>
      <c r="H222" t="e">
        <f t="shared" si="31"/>
        <v>#NUM!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D2+360/208</f>
        <v>1.7307692307692308</v>
      </c>
      <c r="E3">
        <f t="shared" ref="E3:E66" si="0">SIN(RADIANS(D3))</f>
        <v>3.0203027800888849E-2</v>
      </c>
      <c r="F3">
        <f t="shared" ref="F3:F66" si="1">IF(E3&gt;=0, E3*32767, E3*32767+32767*2)</f>
        <v>989.6626119517249</v>
      </c>
      <c r="G3" t="str">
        <f>DEC2HEX(F3, 4)</f>
        <v>03DD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D3+360/208</f>
        <v>3.4615384615384617</v>
      </c>
      <c r="E4">
        <f t="shared" si="0"/>
        <v>6.0378497422286057E-2</v>
      </c>
      <c r="F4">
        <f t="shared" si="1"/>
        <v>1978.4222250360472</v>
      </c>
      <c r="G4" t="str">
        <f t="shared" ref="G4:G67" si="6">DEC2HEX(F4, 4)</f>
        <v>07BA</v>
      </c>
      <c r="H4" t="str">
        <f t="shared" si="2"/>
        <v>0000010</v>
      </c>
      <c r="M4" t="s">
        <v>28</v>
      </c>
      <c r="N4">
        <v>155.56299999999999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5.1923076923076925</v>
      </c>
      <c r="E5">
        <f t="shared" si="0"/>
        <v>9.0498875829637837E-2</v>
      </c>
      <c r="F5">
        <f t="shared" si="1"/>
        <v>2965.3766643097429</v>
      </c>
      <c r="G5" t="str">
        <f t="shared" si="6"/>
        <v>0B95</v>
      </c>
      <c r="H5" t="str">
        <f t="shared" si="2"/>
        <v>0000011</v>
      </c>
      <c r="M5" t="s">
        <v>29</v>
      </c>
      <c r="N5">
        <f>1/N4</f>
        <v>6.4282637902328965E-3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6.9230769230769234</v>
      </c>
      <c r="E6">
        <f t="shared" si="0"/>
        <v>0.12053668025532306</v>
      </c>
      <c r="F6">
        <f t="shared" si="1"/>
        <v>3949.625401926171</v>
      </c>
      <c r="G6" t="str">
        <f t="shared" si="6"/>
        <v>0F6D</v>
      </c>
      <c r="H6" t="str">
        <f t="shared" si="2"/>
        <v>0000100</v>
      </c>
      <c r="M6" t="s">
        <v>30</v>
      </c>
      <c r="N6">
        <f>N5*1000</f>
        <v>6.4282637902328963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8.6538461538461533</v>
      </c>
      <c r="E7">
        <f t="shared" si="0"/>
        <v>0.15046450327478297</v>
      </c>
      <c r="F7">
        <f t="shared" si="1"/>
        <v>4930.2703788048138</v>
      </c>
      <c r="G7" t="str">
        <f t="shared" si="6"/>
        <v>1342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10.384615384615383</v>
      </c>
      <c r="E8">
        <f t="shared" si="0"/>
        <v>0.18025503781390573</v>
      </c>
      <c r="F8">
        <f t="shared" si="1"/>
        <v>5906.4168240482486</v>
      </c>
      <c r="G8" t="str">
        <f t="shared" si="6"/>
        <v>1712</v>
      </c>
      <c r="H8" t="str">
        <f t="shared" si="2"/>
        <v>0000110</v>
      </c>
      <c r="M8" s="1" t="s">
        <v>44</v>
      </c>
      <c r="N8">
        <v>208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12.115384615384613</v>
      </c>
      <c r="E9">
        <f t="shared" si="0"/>
        <v>0.20988110206484753</v>
      </c>
      <c r="F9">
        <f t="shared" si="1"/>
        <v>6877.1740713588588</v>
      </c>
      <c r="G9" t="str">
        <f t="shared" si="6"/>
        <v>1ADD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13.846153846153843</v>
      </c>
      <c r="E10">
        <f t="shared" si="0"/>
        <v>0.23931566428755771</v>
      </c>
      <c r="F10">
        <f t="shared" si="1"/>
        <v>7841.6563717104036</v>
      </c>
      <c r="G10" t="str">
        <f t="shared" si="6"/>
        <v>1EA1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15.576923076923073</v>
      </c>
      <c r="E11">
        <f t="shared" si="0"/>
        <v>0.26853186747437668</v>
      </c>
      <c r="F11">
        <f t="shared" si="1"/>
        <v>8798.9837015329013</v>
      </c>
      <c r="G11" t="str">
        <f t="shared" si="6"/>
        <v>225E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17.307692307692303</v>
      </c>
      <c r="E12">
        <f t="shared" si="0"/>
        <v>0.29750305385520287</v>
      </c>
      <c r="F12">
        <f t="shared" si="1"/>
        <v>9748.2825656734331</v>
      </c>
      <c r="G12" t="str">
        <f t="shared" si="6"/>
        <v>2614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19.038461538461533</v>
      </c>
      <c r="E13">
        <f t="shared" si="0"/>
        <v>0.3262027892208692</v>
      </c>
      <c r="F13">
        <f t="shared" si="1"/>
        <v>10688.686794400221</v>
      </c>
      <c r="G13" t="str">
        <f t="shared" si="6"/>
        <v>29C0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20.769230769230763</v>
      </c>
      <c r="E14">
        <f t="shared" si="0"/>
        <v>0.35460488704253551</v>
      </c>
      <c r="F14">
        <f t="shared" si="1"/>
        <v>11619.338333722761</v>
      </c>
      <c r="G14" t="str">
        <f t="shared" si="6"/>
        <v>2D63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22.499999999999993</v>
      </c>
      <c r="E15">
        <f t="shared" si="0"/>
        <v>0.38268343236508967</v>
      </c>
      <c r="F15">
        <f t="shared" si="1"/>
        <v>12539.388028306894</v>
      </c>
      <c r="G15" t="str">
        <f t="shared" si="6"/>
        <v>30FB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24.230769230769223</v>
      </c>
      <c r="E16">
        <f t="shared" si="0"/>
        <v>0.41041280545275666</v>
      </c>
      <c r="F16">
        <f t="shared" si="1"/>
        <v>13447.996396270477</v>
      </c>
      <c r="G16" t="str">
        <f t="shared" si="6"/>
        <v>3487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25.961538461538453</v>
      </c>
      <c r="E17">
        <f t="shared" si="0"/>
        <v>0.4377677051653403</v>
      </c>
      <c r="F17">
        <f t="shared" si="1"/>
        <v>14344.334395152706</v>
      </c>
      <c r="G17" t="str">
        <f t="shared" si="6"/>
        <v>3808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27.692307692307683</v>
      </c>
      <c r="E18">
        <f t="shared" si="0"/>
        <v>0.4647231720437684</v>
      </c>
      <c r="F18">
        <f t="shared" si="1"/>
        <v>15227.584178358158</v>
      </c>
      <c r="G18" t="str">
        <f t="shared" si="6"/>
        <v>3B7B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29.423076923076913</v>
      </c>
      <c r="E19">
        <f t="shared" si="0"/>
        <v>0.49125461108387719</v>
      </c>
      <c r="F19">
        <f t="shared" si="1"/>
        <v>16096.939841385403</v>
      </c>
      <c r="G19" t="str">
        <f t="shared" si="6"/>
        <v>3EE0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31.153846153846143</v>
      </c>
      <c r="E20">
        <f t="shared" si="0"/>
        <v>0.51733781417765667</v>
      </c>
      <c r="F20">
        <f t="shared" si="1"/>
        <v>16951.608157159277</v>
      </c>
      <c r="G20" t="str">
        <f t="shared" si="6"/>
        <v>4237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32.884615384615373</v>
      </c>
      <c r="E21">
        <f t="shared" si="0"/>
        <v>0.54294898220147847</v>
      </c>
      <c r="F21">
        <f t="shared" si="1"/>
        <v>17790.809299795845</v>
      </c>
      <c r="G21" t="str">
        <f t="shared" si="6"/>
        <v>457E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34.615384615384606</v>
      </c>
      <c r="E22">
        <f t="shared" si="0"/>
        <v>0.56806474673115559</v>
      </c>
      <c r="F22">
        <f t="shared" si="1"/>
        <v>18613.777556139776</v>
      </c>
      <c r="G22" t="str">
        <f t="shared" si="6"/>
        <v>48B5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36.34615384615384</v>
      </c>
      <c r="E23">
        <f t="shared" si="0"/>
        <v>0.59266219136401677</v>
      </c>
      <c r="F23">
        <f t="shared" si="1"/>
        <v>19419.762024424737</v>
      </c>
      <c r="G23" t="str">
        <f t="shared" si="6"/>
        <v>4BDB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38.076923076923073</v>
      </c>
      <c r="E24">
        <f t="shared" si="0"/>
        <v>0.61671887262854308</v>
      </c>
      <c r="F24">
        <f t="shared" si="1"/>
        <v>20208.027299419471</v>
      </c>
      <c r="G24" t="str">
        <f t="shared" si="6"/>
        <v>4EF0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39.807692307692307</v>
      </c>
      <c r="E25">
        <f t="shared" si="0"/>
        <v>0.64021284046248794</v>
      </c>
      <c r="F25">
        <f t="shared" si="1"/>
        <v>20977.854143434342</v>
      </c>
      <c r="G25" t="str">
        <f t="shared" si="6"/>
        <v>51F1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41.53846153846154</v>
      </c>
      <c r="E26">
        <f t="shared" si="0"/>
        <v>0.66312265824079519</v>
      </c>
      <c r="F26">
        <f t="shared" si="1"/>
        <v>21728.540142576137</v>
      </c>
      <c r="G26" t="str">
        <f t="shared" si="6"/>
        <v>54E0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43.269230769230774</v>
      </c>
      <c r="E27">
        <f t="shared" si="0"/>
        <v>0.68542742233503984</v>
      </c>
      <c r="F27">
        <f t="shared" si="1"/>
        <v>22459.400347652252</v>
      </c>
      <c r="G27" t="str">
        <f t="shared" si="6"/>
        <v>57BB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45.000000000000007</v>
      </c>
      <c r="E28">
        <f t="shared" si="0"/>
        <v>0.70710678118654757</v>
      </c>
      <c r="F28">
        <f t="shared" si="1"/>
        <v>23169.767899139606</v>
      </c>
      <c r="G28" t="str">
        <f t="shared" si="6"/>
        <v>5A81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46.730769230769241</v>
      </c>
      <c r="E29">
        <f t="shared" si="0"/>
        <v>0.72814095387578848</v>
      </c>
      <c r="F29">
        <f t="shared" si="1"/>
        <v>23858.99463564796</v>
      </c>
      <c r="G29" t="str">
        <f t="shared" si="6"/>
        <v>5D32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48.461538461538474</v>
      </c>
      <c r="E30">
        <f t="shared" si="0"/>
        <v>0.7485107481711013</v>
      </c>
      <c r="F30">
        <f t="shared" si="1"/>
        <v>24526.451685322478</v>
      </c>
      <c r="G30" t="str">
        <f t="shared" si="6"/>
        <v>5FCE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50.192307692307708</v>
      </c>
      <c r="E31">
        <f t="shared" si="0"/>
        <v>0.76819757804028066</v>
      </c>
      <c r="F31">
        <f t="shared" si="1"/>
        <v>25171.530039645877</v>
      </c>
      <c r="G31" t="str">
        <f t="shared" si="6"/>
        <v>6253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51.923076923076941</v>
      </c>
      <c r="E32">
        <f t="shared" si="0"/>
        <v>0.78718348060905041</v>
      </c>
      <c r="F32">
        <f t="shared" si="1"/>
        <v>25793.641109116754</v>
      </c>
      <c r="G32" t="str">
        <f t="shared" si="6"/>
        <v>64C1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53.653846153846175</v>
      </c>
      <c r="E33">
        <f t="shared" si="0"/>
        <v>0.80545113255094614</v>
      </c>
      <c r="F33">
        <f t="shared" si="1"/>
        <v>26392.217260296853</v>
      </c>
      <c r="G33" t="str">
        <f t="shared" si="6"/>
        <v>6718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55.384615384615408</v>
      </c>
      <c r="E34">
        <f t="shared" si="0"/>
        <v>0.82298386589365657</v>
      </c>
      <c r="F34">
        <f t="shared" si="1"/>
        <v>26966.712333737443</v>
      </c>
      <c r="G34" t="str">
        <f t="shared" si="6"/>
        <v>6956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57.115384615384642</v>
      </c>
      <c r="E35">
        <f t="shared" si="0"/>
        <v>0.8397656832273982</v>
      </c>
      <c r="F35">
        <f t="shared" si="1"/>
        <v>27516.602142312157</v>
      </c>
      <c r="G35" t="str">
        <f t="shared" si="6"/>
        <v>6B7C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58.846153846153875</v>
      </c>
      <c r="E36">
        <f t="shared" si="0"/>
        <v>0.85578127230144774</v>
      </c>
      <c r="F36">
        <f t="shared" si="1"/>
        <v>28041.384949501538</v>
      </c>
      <c r="G36" t="str">
        <f t="shared" si="6"/>
        <v>6D89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60.576923076923109</v>
      </c>
      <c r="E37">
        <f t="shared" si="0"/>
        <v>0.87101601999551581</v>
      </c>
      <c r="F37">
        <f t="shared" si="1"/>
        <v>28540.581927193067</v>
      </c>
      <c r="G37" t="str">
        <f t="shared" si="6"/>
        <v>6F7C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62.307692307692342</v>
      </c>
      <c r="E38">
        <f t="shared" si="0"/>
        <v>0.88545602565321013</v>
      </c>
      <c r="F38">
        <f t="shared" si="1"/>
        <v>29013.737592578735</v>
      </c>
      <c r="G38" t="str">
        <f t="shared" si="6"/>
        <v>7155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64.038461538461576</v>
      </c>
      <c r="E39">
        <f t="shared" si="0"/>
        <v>0.8990881137654263</v>
      </c>
      <c r="F39">
        <f t="shared" si="1"/>
        <v>29460.420223751724</v>
      </c>
      <c r="G39" t="str">
        <f t="shared" si="6"/>
        <v>7314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65.769230769230802</v>
      </c>
      <c r="E40">
        <f t="shared" si="0"/>
        <v>0.91189984599209029</v>
      </c>
      <c r="F40">
        <f t="shared" si="1"/>
        <v>29880.222253622822</v>
      </c>
      <c r="G40" t="str">
        <f t="shared" si="6"/>
        <v>74B8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67.500000000000028</v>
      </c>
      <c r="E41">
        <f t="shared" si="0"/>
        <v>0.92387953251128696</v>
      </c>
      <c r="F41">
        <f t="shared" si="1"/>
        <v>30272.76064179734</v>
      </c>
      <c r="G41" t="str">
        <f t="shared" si="6"/>
        <v>7640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69.230769230769255</v>
      </c>
      <c r="E42">
        <f t="shared" si="0"/>
        <v>0.93501624268541494</v>
      </c>
      <c r="F42">
        <f t="shared" si="1"/>
        <v>30637.677224072992</v>
      </c>
      <c r="G42" t="str">
        <f t="shared" si="6"/>
        <v>77AD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70.961538461538481</v>
      </c>
      <c r="E43">
        <f t="shared" si="0"/>
        <v>0.94529981503464033</v>
      </c>
      <c r="F43">
        <f t="shared" si="1"/>
        <v>30974.639039240061</v>
      </c>
      <c r="G43" t="str">
        <f t="shared" si="6"/>
        <v>78FE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72.692307692307708</v>
      </c>
      <c r="E44">
        <f t="shared" si="0"/>
        <v>0.95472086650854571</v>
      </c>
      <c r="F44">
        <f t="shared" si="1"/>
        <v>31283.338632885516</v>
      </c>
      <c r="G44" t="str">
        <f t="shared" si="6"/>
        <v>7A33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74.423076923076934</v>
      </c>
      <c r="E45">
        <f t="shared" si="0"/>
        <v>0.96327080104751639</v>
      </c>
      <c r="F45">
        <f t="shared" si="1"/>
        <v>31563.49433792397</v>
      </c>
      <c r="G45" t="str">
        <f t="shared" si="6"/>
        <v>7B4B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76.15384615384616</v>
      </c>
      <c r="E46">
        <f t="shared" si="0"/>
        <v>0.97094181742605201</v>
      </c>
      <c r="F46">
        <f t="shared" si="1"/>
        <v>31814.850531599448</v>
      </c>
      <c r="G46" t="str">
        <f t="shared" si="6"/>
        <v>7C46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77.884615384615387</v>
      </c>
      <c r="E47">
        <f t="shared" si="0"/>
        <v>0.97772691637084685</v>
      </c>
      <c r="F47">
        <f t="shared" si="1"/>
        <v>32037.177868723538</v>
      </c>
      <c r="G47" t="str">
        <f t="shared" si="6"/>
        <v>7D25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79.615384615384613</v>
      </c>
      <c r="E48">
        <f t="shared" si="0"/>
        <v>0.98361990694714352</v>
      </c>
      <c r="F48">
        <f t="shared" si="1"/>
        <v>32230.273490937052</v>
      </c>
      <c r="G48" t="str">
        <f t="shared" si="6"/>
        <v>7DE6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81.34615384615384</v>
      </c>
      <c r="E49">
        <f t="shared" si="0"/>
        <v>0.98861541220753424</v>
      </c>
      <c r="F49">
        <f t="shared" si="1"/>
        <v>32393.961211804275</v>
      </c>
      <c r="G49" t="str">
        <f t="shared" si="6"/>
        <v>7E89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83.076923076923066</v>
      </c>
      <c r="E50">
        <f t="shared" si="0"/>
        <v>0.99270887409805397</v>
      </c>
      <c r="F50">
        <f t="shared" si="1"/>
        <v>32528.091677570934</v>
      </c>
      <c r="G50" t="str">
        <f t="shared" si="6"/>
        <v>7F10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84.807692307692292</v>
      </c>
      <c r="E51">
        <f t="shared" si="0"/>
        <v>0.99589655761709095</v>
      </c>
      <c r="F51">
        <f t="shared" si="1"/>
        <v>32632.542503439217</v>
      </c>
      <c r="G51" t="str">
        <f t="shared" si="6"/>
        <v>7F78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86.538461538461519</v>
      </c>
      <c r="E52">
        <f t="shared" si="0"/>
        <v>0.9981755542233175</v>
      </c>
      <c r="F52">
        <f t="shared" si="1"/>
        <v>32707.218385235443</v>
      </c>
      <c r="G52" t="str">
        <f t="shared" si="6"/>
        <v>7FC3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88.269230769230745</v>
      </c>
      <c r="E53">
        <f t="shared" si="0"/>
        <v>0.9995437844895334</v>
      </c>
      <c r="F53">
        <f t="shared" si="1"/>
        <v>32752.051186368542</v>
      </c>
      <c r="G53" t="str">
        <f t="shared" si="6"/>
        <v>7FF0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89.999999999999972</v>
      </c>
      <c r="E54">
        <f t="shared" si="0"/>
        <v>1</v>
      </c>
      <c r="F54">
        <f t="shared" si="1"/>
        <v>32767</v>
      </c>
      <c r="G54" t="str">
        <f t="shared" si="6"/>
        <v>7FFF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91.730769230769198</v>
      </c>
      <c r="E55">
        <f t="shared" si="0"/>
        <v>0.9995437844895334</v>
      </c>
      <c r="F55">
        <f t="shared" si="1"/>
        <v>32752.051186368542</v>
      </c>
      <c r="G55" t="str">
        <f t="shared" si="6"/>
        <v>7FF0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93.461538461538424</v>
      </c>
      <c r="E56">
        <f t="shared" si="0"/>
        <v>0.9981755542233175</v>
      </c>
      <c r="F56">
        <f t="shared" si="1"/>
        <v>32707.218385235443</v>
      </c>
      <c r="G56" t="str">
        <f t="shared" si="6"/>
        <v>7FC3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95.192307692307651</v>
      </c>
      <c r="E57">
        <f t="shared" si="0"/>
        <v>0.99589655761709106</v>
      </c>
      <c r="F57">
        <f t="shared" si="1"/>
        <v>32632.542503439221</v>
      </c>
      <c r="G57" t="str">
        <f t="shared" si="6"/>
        <v>7F78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96.923076923076877</v>
      </c>
      <c r="E58">
        <f t="shared" si="0"/>
        <v>0.99270887409805408</v>
      </c>
      <c r="F58">
        <f t="shared" si="1"/>
        <v>32528.091677570937</v>
      </c>
      <c r="G58" t="str">
        <f t="shared" si="6"/>
        <v>7F10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98.653846153846104</v>
      </c>
      <c r="E59">
        <f t="shared" si="0"/>
        <v>0.98861541220753435</v>
      </c>
      <c r="F59">
        <f t="shared" si="1"/>
        <v>32393.961211804279</v>
      </c>
      <c r="G59" t="str">
        <f t="shared" si="6"/>
        <v>7E89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100.38461538461533</v>
      </c>
      <c r="E60">
        <f t="shared" si="0"/>
        <v>0.98361990694714374</v>
      </c>
      <c r="F60">
        <f t="shared" si="1"/>
        <v>32230.273490937059</v>
      </c>
      <c r="G60" t="str">
        <f t="shared" si="6"/>
        <v>7DE6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102.11538461538456</v>
      </c>
      <c r="E61">
        <f t="shared" si="0"/>
        <v>0.97772691637084708</v>
      </c>
      <c r="F61">
        <f t="shared" si="1"/>
        <v>32037.177868723546</v>
      </c>
      <c r="G61" t="str">
        <f t="shared" si="6"/>
        <v>7D25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103.84615384615378</v>
      </c>
      <c r="E62">
        <f t="shared" si="0"/>
        <v>0.97094181742605234</v>
      </c>
      <c r="F62">
        <f t="shared" si="1"/>
        <v>31814.850531599459</v>
      </c>
      <c r="G62" t="str">
        <f t="shared" si="6"/>
        <v>7C46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105.57692307692301</v>
      </c>
      <c r="E63">
        <f t="shared" si="0"/>
        <v>0.96327080104751661</v>
      </c>
      <c r="F63">
        <f t="shared" si="1"/>
        <v>31563.494337923978</v>
      </c>
      <c r="G63" t="str">
        <f t="shared" si="6"/>
        <v>7B4B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107.30769230769224</v>
      </c>
      <c r="E64">
        <f t="shared" si="0"/>
        <v>0.95472086650854604</v>
      </c>
      <c r="F64">
        <f t="shared" si="1"/>
        <v>31283.338632885527</v>
      </c>
      <c r="G64" t="str">
        <f t="shared" si="6"/>
        <v>7A33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109.03846153846146</v>
      </c>
      <c r="E65">
        <f t="shared" si="0"/>
        <v>0.94529981503464067</v>
      </c>
      <c r="F65">
        <f t="shared" si="1"/>
        <v>30974.639039240072</v>
      </c>
      <c r="G65" t="str">
        <f t="shared" si="6"/>
        <v>78FE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110.76923076923069</v>
      </c>
      <c r="E66">
        <f t="shared" si="0"/>
        <v>0.93501624268541539</v>
      </c>
      <c r="F66">
        <f t="shared" si="1"/>
        <v>30637.677224073006</v>
      </c>
      <c r="G66" t="str">
        <f t="shared" si="6"/>
        <v>77AD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112.49999999999991</v>
      </c>
      <c r="E67">
        <f t="shared" ref="E67:E75" si="7">SIN(RADIANS(D67))</f>
        <v>0.9238795325112874</v>
      </c>
      <c r="F67">
        <f t="shared" ref="F67:F75" si="8">IF(E67&gt;=0, E67*32767, E67*32767+32767*2)</f>
        <v>30272.760641797355</v>
      </c>
      <c r="G67" t="str">
        <f t="shared" si="6"/>
        <v>7640</v>
      </c>
      <c r="H67" t="str">
        <f t="shared" ref="H67:H75" si="9">DEC2BIN(A67,7)</f>
        <v>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D67+360/208</f>
        <v>114.23076923076914</v>
      </c>
      <c r="E68">
        <f t="shared" si="7"/>
        <v>0.91189984599209073</v>
      </c>
      <c r="F68">
        <f t="shared" si="8"/>
        <v>29880.222253622836</v>
      </c>
      <c r="G68" t="str">
        <f t="shared" ref="G68:G75" si="13">DEC2HEX(F68, 4)</f>
        <v>74B8</v>
      </c>
      <c r="H68" t="str">
        <f t="shared" si="9"/>
        <v>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115.96153846153837</v>
      </c>
      <c r="E69">
        <f t="shared" si="7"/>
        <v>0.89908811376542674</v>
      </c>
      <c r="F69">
        <f t="shared" si="8"/>
        <v>29460.420223751738</v>
      </c>
      <c r="G69" t="str">
        <f t="shared" si="13"/>
        <v>7314</v>
      </c>
      <c r="H69" t="str">
        <f t="shared" si="9"/>
        <v>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117.69230769230759</v>
      </c>
      <c r="E70">
        <f t="shared" si="7"/>
        <v>0.88545602565321069</v>
      </c>
      <c r="F70">
        <f t="shared" si="8"/>
        <v>29013.737592578753</v>
      </c>
      <c r="G70" t="str">
        <f t="shared" si="13"/>
        <v>7155</v>
      </c>
      <c r="H70" t="str">
        <f t="shared" si="9"/>
        <v>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119.42307692307682</v>
      </c>
      <c r="E71">
        <f t="shared" si="7"/>
        <v>0.87101601999551659</v>
      </c>
      <c r="F71">
        <f t="shared" si="8"/>
        <v>28540.581927193092</v>
      </c>
      <c r="G71" t="str">
        <f t="shared" si="13"/>
        <v>6F7C</v>
      </c>
      <c r="H71" t="str">
        <f t="shared" si="9"/>
        <v>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121.15384615384605</v>
      </c>
      <c r="E72">
        <f t="shared" si="7"/>
        <v>0.85578127230144863</v>
      </c>
      <c r="F72">
        <f t="shared" si="8"/>
        <v>28041.384949501567</v>
      </c>
      <c r="G72" t="str">
        <f t="shared" si="13"/>
        <v>6D89</v>
      </c>
      <c r="H72" t="str">
        <f t="shared" si="9"/>
        <v>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122.88461538461527</v>
      </c>
      <c r="E73">
        <f t="shared" si="7"/>
        <v>0.83976568322739886</v>
      </c>
      <c r="F73">
        <f t="shared" si="8"/>
        <v>27516.602142312178</v>
      </c>
      <c r="G73" t="str">
        <f t="shared" si="13"/>
        <v>6B7C</v>
      </c>
      <c r="H73" t="str">
        <f t="shared" si="9"/>
        <v>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124.6153846153845</v>
      </c>
      <c r="E74">
        <f t="shared" si="7"/>
        <v>0.82298386589365746</v>
      </c>
      <c r="F74">
        <f t="shared" si="8"/>
        <v>26966.712333737472</v>
      </c>
      <c r="G74" t="str">
        <f t="shared" si="13"/>
        <v>6956</v>
      </c>
      <c r="H74" t="str">
        <f t="shared" si="9"/>
        <v>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126.34615384615373</v>
      </c>
      <c r="E75">
        <f t="shared" si="7"/>
        <v>0.80545113255094714</v>
      </c>
      <c r="F75">
        <f t="shared" si="8"/>
        <v>26392.217260296886</v>
      </c>
      <c r="G75" t="str">
        <f t="shared" si="13"/>
        <v>6718</v>
      </c>
      <c r="H75" t="str">
        <f t="shared" si="9"/>
        <v>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128.07692307692295</v>
      </c>
      <c r="E76">
        <f t="shared" ref="E76:E139" si="14">SIN(RADIANS(D76))</f>
        <v>0.78718348060905152</v>
      </c>
      <c r="F76">
        <f t="shared" ref="F76:F139" si="15">IF(E76&gt;=0, E76*32767, E76*32767+32767*2)</f>
        <v>25793.64110911679</v>
      </c>
      <c r="G76" t="str">
        <f t="shared" ref="G76:G139" si="16">DEC2HEX(F76, 4)</f>
        <v>64C1</v>
      </c>
      <c r="H76" t="str">
        <f t="shared" ref="H76:H139" si="17">DEC2BIN(A76,7)</f>
        <v>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129.80769230769218</v>
      </c>
      <c r="E77">
        <f t="shared" si="14"/>
        <v>0.76819757804028199</v>
      </c>
      <c r="F77">
        <f t="shared" si="15"/>
        <v>25171.530039645921</v>
      </c>
      <c r="G77" t="str">
        <f t="shared" si="16"/>
        <v>6253</v>
      </c>
      <c r="H77" t="str">
        <f t="shared" si="17"/>
        <v>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131.53846153846141</v>
      </c>
      <c r="E78">
        <f t="shared" si="14"/>
        <v>0.74851074817110275</v>
      </c>
      <c r="F78">
        <f t="shared" si="15"/>
        <v>24526.451685322525</v>
      </c>
      <c r="G78" t="str">
        <f t="shared" si="16"/>
        <v>5FCE</v>
      </c>
      <c r="H78" t="str">
        <f t="shared" si="17"/>
        <v>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133.26923076923063</v>
      </c>
      <c r="E79">
        <f t="shared" si="14"/>
        <v>0.72814095387579025</v>
      </c>
      <c r="F79">
        <f t="shared" si="15"/>
        <v>23858.994635648018</v>
      </c>
      <c r="G79" t="str">
        <f t="shared" si="16"/>
        <v>5D32</v>
      </c>
      <c r="H79" t="str">
        <f t="shared" si="17"/>
        <v>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134.99999999999986</v>
      </c>
      <c r="E80">
        <f t="shared" si="14"/>
        <v>0.70710678118654913</v>
      </c>
      <c r="F80">
        <f t="shared" si="15"/>
        <v>23169.767899139657</v>
      </c>
      <c r="G80" t="str">
        <f t="shared" si="16"/>
        <v>5A81</v>
      </c>
      <c r="H80" t="str">
        <f t="shared" si="17"/>
        <v>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136.73076923076908</v>
      </c>
      <c r="E81">
        <f t="shared" si="14"/>
        <v>0.6854274223350415</v>
      </c>
      <c r="F81">
        <f t="shared" si="15"/>
        <v>22459.400347652307</v>
      </c>
      <c r="G81" t="str">
        <f t="shared" si="16"/>
        <v>57BB</v>
      </c>
      <c r="H81" t="str">
        <f t="shared" si="17"/>
        <v>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138.46153846153831</v>
      </c>
      <c r="E82">
        <f t="shared" si="14"/>
        <v>0.66312265824079719</v>
      </c>
      <c r="F82">
        <f t="shared" si="15"/>
        <v>21728.540142576203</v>
      </c>
      <c r="G82" t="str">
        <f t="shared" si="16"/>
        <v>54E0</v>
      </c>
      <c r="H82" t="str">
        <f t="shared" si="17"/>
        <v>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140.19230769230754</v>
      </c>
      <c r="E83">
        <f t="shared" si="14"/>
        <v>0.64021284046249016</v>
      </c>
      <c r="F83">
        <f t="shared" si="15"/>
        <v>20977.854143434415</v>
      </c>
      <c r="G83" t="str">
        <f t="shared" si="16"/>
        <v>51F1</v>
      </c>
      <c r="H83" t="str">
        <f t="shared" si="17"/>
        <v>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141.92307692307676</v>
      </c>
      <c r="E84">
        <f t="shared" si="14"/>
        <v>0.6167188726285453</v>
      </c>
      <c r="F84">
        <f t="shared" si="15"/>
        <v>20208.027299419544</v>
      </c>
      <c r="G84" t="str">
        <f t="shared" si="16"/>
        <v>4EF0</v>
      </c>
      <c r="H84" t="str">
        <f t="shared" si="17"/>
        <v>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143.65384615384599</v>
      </c>
      <c r="E85">
        <f t="shared" si="14"/>
        <v>0.59266219136401921</v>
      </c>
      <c r="F85">
        <f t="shared" si="15"/>
        <v>19419.762024424817</v>
      </c>
      <c r="G85" t="str">
        <f t="shared" si="16"/>
        <v>4BDB</v>
      </c>
      <c r="H85" t="str">
        <f t="shared" si="17"/>
        <v>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145.38461538461522</v>
      </c>
      <c r="E86">
        <f t="shared" si="14"/>
        <v>0.56806474673115837</v>
      </c>
      <c r="F86">
        <f t="shared" si="15"/>
        <v>18613.777556139867</v>
      </c>
      <c r="G86" t="str">
        <f t="shared" si="16"/>
        <v>48B5</v>
      </c>
      <c r="H86" t="str">
        <f t="shared" si="17"/>
        <v>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147.11538461538444</v>
      </c>
      <c r="E87">
        <f t="shared" si="14"/>
        <v>0.54294898220148147</v>
      </c>
      <c r="F87">
        <f t="shared" si="15"/>
        <v>17790.809299795943</v>
      </c>
      <c r="G87" t="str">
        <f t="shared" si="16"/>
        <v>457E</v>
      </c>
      <c r="H87" t="str">
        <f t="shared" si="17"/>
        <v>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148.84615384615367</v>
      </c>
      <c r="E88">
        <f t="shared" si="14"/>
        <v>0.51733781417765934</v>
      </c>
      <c r="F88">
        <f t="shared" si="15"/>
        <v>16951.608157159364</v>
      </c>
      <c r="G88" t="str">
        <f t="shared" si="16"/>
        <v>4237</v>
      </c>
      <c r="H88" t="str">
        <f t="shared" si="17"/>
        <v>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150.5769230769229</v>
      </c>
      <c r="E89">
        <f t="shared" si="14"/>
        <v>0.49125461108388008</v>
      </c>
      <c r="F89">
        <f t="shared" si="15"/>
        <v>16096.939841385498</v>
      </c>
      <c r="G89" t="str">
        <f t="shared" si="16"/>
        <v>3EE0</v>
      </c>
      <c r="H89" t="str">
        <f t="shared" si="17"/>
        <v>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152.30769230769212</v>
      </c>
      <c r="E90">
        <f t="shared" si="14"/>
        <v>0.46472317204377139</v>
      </c>
      <c r="F90">
        <f t="shared" si="15"/>
        <v>15227.584178358256</v>
      </c>
      <c r="G90" t="str">
        <f t="shared" si="16"/>
        <v>3B7B</v>
      </c>
      <c r="H90" t="str">
        <f t="shared" si="17"/>
        <v>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154.03846153846135</v>
      </c>
      <c r="E91">
        <f t="shared" si="14"/>
        <v>0.43776770516534352</v>
      </c>
      <c r="F91">
        <f t="shared" si="15"/>
        <v>14344.334395152811</v>
      </c>
      <c r="G91" t="str">
        <f t="shared" si="16"/>
        <v>3808</v>
      </c>
      <c r="H91" t="str">
        <f t="shared" si="17"/>
        <v>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155.76923076923057</v>
      </c>
      <c r="E92">
        <f t="shared" si="14"/>
        <v>0.41041280545275999</v>
      </c>
      <c r="F92">
        <f t="shared" si="15"/>
        <v>13447.996396270586</v>
      </c>
      <c r="G92" t="str">
        <f t="shared" si="16"/>
        <v>3487</v>
      </c>
      <c r="H92" t="str">
        <f t="shared" si="17"/>
        <v>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157.4999999999998</v>
      </c>
      <c r="E93">
        <f t="shared" si="14"/>
        <v>0.38268343236509317</v>
      </c>
      <c r="F93">
        <f t="shared" si="15"/>
        <v>12539.388028307008</v>
      </c>
      <c r="G93" t="str">
        <f t="shared" si="16"/>
        <v>30FB</v>
      </c>
      <c r="H93" t="str">
        <f t="shared" si="17"/>
        <v>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159.23076923076903</v>
      </c>
      <c r="E94">
        <f t="shared" si="14"/>
        <v>0.35460488704253917</v>
      </c>
      <c r="F94">
        <f t="shared" si="15"/>
        <v>11619.338333722881</v>
      </c>
      <c r="G94" t="str">
        <f t="shared" si="16"/>
        <v>2D63</v>
      </c>
      <c r="H94" t="str">
        <f t="shared" si="17"/>
        <v>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160.96153846153825</v>
      </c>
      <c r="E95">
        <f t="shared" si="14"/>
        <v>0.32620278922087265</v>
      </c>
      <c r="F95">
        <f t="shared" si="15"/>
        <v>10688.686794400333</v>
      </c>
      <c r="G95" t="str">
        <f t="shared" si="16"/>
        <v>29C0</v>
      </c>
      <c r="H95" t="str">
        <f t="shared" si="17"/>
        <v>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162.69230769230748</v>
      </c>
      <c r="E96">
        <f t="shared" si="14"/>
        <v>0.29750305385520642</v>
      </c>
      <c r="F96">
        <f t="shared" si="15"/>
        <v>9748.2825656735495</v>
      </c>
      <c r="G96" t="str">
        <f t="shared" si="16"/>
        <v>2614</v>
      </c>
      <c r="H96" t="str">
        <f t="shared" si="17"/>
        <v>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164.42307692307671</v>
      </c>
      <c r="E97">
        <f t="shared" si="14"/>
        <v>0.2685318674743804</v>
      </c>
      <c r="F97">
        <f t="shared" si="15"/>
        <v>8798.9837015330231</v>
      </c>
      <c r="G97" t="str">
        <f t="shared" si="16"/>
        <v>225E</v>
      </c>
      <c r="H97" t="str">
        <f t="shared" si="17"/>
        <v>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166.15384615384593</v>
      </c>
      <c r="E98">
        <f t="shared" si="14"/>
        <v>0.23931566428756157</v>
      </c>
      <c r="F98">
        <f t="shared" si="15"/>
        <v>7841.65637171053</v>
      </c>
      <c r="G98" t="str">
        <f t="shared" si="16"/>
        <v>1EA1</v>
      </c>
      <c r="H98" t="str">
        <f t="shared" si="17"/>
        <v>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167.88461538461516</v>
      </c>
      <c r="E99">
        <f t="shared" si="14"/>
        <v>0.20988110206485153</v>
      </c>
      <c r="F99">
        <f t="shared" si="15"/>
        <v>6877.1740713589897</v>
      </c>
      <c r="G99" t="str">
        <f t="shared" si="16"/>
        <v>1ADD</v>
      </c>
      <c r="H99" t="str">
        <f t="shared" si="17"/>
        <v>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169.61538461538439</v>
      </c>
      <c r="E100">
        <f t="shared" si="14"/>
        <v>0.18025503781390986</v>
      </c>
      <c r="F100">
        <f t="shared" si="15"/>
        <v>5906.4168240483841</v>
      </c>
      <c r="G100" t="str">
        <f t="shared" si="16"/>
        <v>1712</v>
      </c>
      <c r="H100" t="str">
        <f t="shared" si="17"/>
        <v>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171.34615384615361</v>
      </c>
      <c r="E101">
        <f t="shared" si="14"/>
        <v>0.15046450327478728</v>
      </c>
      <c r="F101">
        <f t="shared" si="15"/>
        <v>4930.2703788049548</v>
      </c>
      <c r="G101" t="str">
        <f t="shared" si="16"/>
        <v>1342</v>
      </c>
      <c r="H101" t="str">
        <f t="shared" si="17"/>
        <v>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173.07692307692284</v>
      </c>
      <c r="E102">
        <f t="shared" si="14"/>
        <v>0.12053668025532703</v>
      </c>
      <c r="F102">
        <f t="shared" si="15"/>
        <v>3949.625401926301</v>
      </c>
      <c r="G102" t="str">
        <f t="shared" si="16"/>
        <v>0F6D</v>
      </c>
      <c r="H102" t="str">
        <f t="shared" si="17"/>
        <v>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174.80769230769207</v>
      </c>
      <c r="E103">
        <f t="shared" si="14"/>
        <v>9.0498875829641959E-2</v>
      </c>
      <c r="F103">
        <f t="shared" si="15"/>
        <v>2965.3766643098779</v>
      </c>
      <c r="G103" t="str">
        <f t="shared" si="16"/>
        <v>0B95</v>
      </c>
      <c r="H103" t="str">
        <f t="shared" si="17"/>
        <v>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176.53846153846129</v>
      </c>
      <c r="E104">
        <f t="shared" si="14"/>
        <v>6.0378497422290331E-2</v>
      </c>
      <c r="F104">
        <f t="shared" si="15"/>
        <v>1978.4222250361872</v>
      </c>
      <c r="G104" t="str">
        <f t="shared" si="16"/>
        <v>07BA</v>
      </c>
      <c r="H104" t="str">
        <f t="shared" si="17"/>
        <v>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178.26923076923052</v>
      </c>
      <c r="E105">
        <f t="shared" si="14"/>
        <v>3.0203027800893272E-2</v>
      </c>
      <c r="F105">
        <f t="shared" si="15"/>
        <v>989.66261195186985</v>
      </c>
      <c r="G105" t="str">
        <f t="shared" si="16"/>
        <v>03DD</v>
      </c>
      <c r="H105" t="str">
        <f t="shared" si="17"/>
        <v>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179.99999999999974</v>
      </c>
      <c r="E106">
        <f t="shared" si="14"/>
        <v>4.5634069439914882E-15</v>
      </c>
      <c r="F106">
        <f t="shared" si="15"/>
        <v>1.4952915533376909E-10</v>
      </c>
      <c r="G106" t="str">
        <f t="shared" si="16"/>
        <v>0000</v>
      </c>
      <c r="H106" t="str">
        <f t="shared" si="17"/>
        <v>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181.73076923076897</v>
      </c>
      <c r="E107">
        <f t="shared" si="14"/>
        <v>-3.0203027800884148E-2</v>
      </c>
      <c r="F107">
        <f t="shared" si="15"/>
        <v>64544.337388048429</v>
      </c>
      <c r="G107" t="str">
        <f t="shared" si="16"/>
        <v>FC20</v>
      </c>
      <c r="H107" t="str">
        <f t="shared" si="17"/>
        <v>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183.4615384615382</v>
      </c>
      <c r="E108">
        <f t="shared" si="14"/>
        <v>-6.037849742228122E-2</v>
      </c>
      <c r="F108">
        <f t="shared" si="15"/>
        <v>63555.577774964113</v>
      </c>
      <c r="G108" t="str">
        <f t="shared" si="16"/>
        <v>F843</v>
      </c>
      <c r="H108" t="str">
        <f t="shared" si="17"/>
        <v>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185.19230769230742</v>
      </c>
      <c r="E109">
        <f t="shared" si="14"/>
        <v>-9.0498875829633313E-2</v>
      </c>
      <c r="F109">
        <f t="shared" si="15"/>
        <v>62568.623335690405</v>
      </c>
      <c r="G109" t="str">
        <f t="shared" si="16"/>
        <v>F468</v>
      </c>
      <c r="H109" t="str">
        <f t="shared" si="17"/>
        <v>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186.92307692307665</v>
      </c>
      <c r="E110">
        <f t="shared" si="14"/>
        <v>-0.12053668025531841</v>
      </c>
      <c r="F110">
        <f t="shared" si="15"/>
        <v>61584.374598073984</v>
      </c>
      <c r="G110" t="str">
        <f t="shared" si="16"/>
        <v>F090</v>
      </c>
      <c r="H110" t="str">
        <f t="shared" si="17"/>
        <v>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188.65384615384588</v>
      </c>
      <c r="E111">
        <f t="shared" si="14"/>
        <v>-0.15046450327477826</v>
      </c>
      <c r="F111">
        <f t="shared" si="15"/>
        <v>60603.729621195343</v>
      </c>
      <c r="G111" t="str">
        <f t="shared" si="16"/>
        <v>ECBB</v>
      </c>
      <c r="H111" t="str">
        <f t="shared" si="17"/>
        <v>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190.3846153846151</v>
      </c>
      <c r="E112">
        <f t="shared" si="14"/>
        <v>-0.18025503781390087</v>
      </c>
      <c r="F112">
        <f t="shared" si="15"/>
        <v>59627.583175951913</v>
      </c>
      <c r="G112" t="str">
        <f t="shared" si="16"/>
        <v>E8EB</v>
      </c>
      <c r="H112" t="str">
        <f t="shared" si="17"/>
        <v>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192.11538461538433</v>
      </c>
      <c r="E113">
        <f t="shared" si="14"/>
        <v>-0.20988110206484259</v>
      </c>
      <c r="F113">
        <f t="shared" si="15"/>
        <v>58656.825928641301</v>
      </c>
      <c r="G113" t="str">
        <f t="shared" si="16"/>
        <v>E520</v>
      </c>
      <c r="H113" t="str">
        <f t="shared" si="17"/>
        <v>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193.84615384615356</v>
      </c>
      <c r="E114">
        <f t="shared" si="14"/>
        <v>-0.23931566428755269</v>
      </c>
      <c r="F114">
        <f t="shared" si="15"/>
        <v>57692.34362828976</v>
      </c>
      <c r="G114" t="str">
        <f t="shared" si="16"/>
        <v>E15C</v>
      </c>
      <c r="H114" t="str">
        <f t="shared" si="17"/>
        <v>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195.57692307692278</v>
      </c>
      <c r="E115">
        <f t="shared" si="14"/>
        <v>-0.26853186747437158</v>
      </c>
      <c r="F115">
        <f t="shared" si="15"/>
        <v>56735.016298467264</v>
      </c>
      <c r="G115" t="str">
        <f t="shared" si="16"/>
        <v>DD9F</v>
      </c>
      <c r="H115" t="str">
        <f t="shared" si="17"/>
        <v>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197.30769230769201</v>
      </c>
      <c r="E116">
        <f t="shared" si="14"/>
        <v>-0.29750305385519771</v>
      </c>
      <c r="F116">
        <f t="shared" si="15"/>
        <v>55785.71743432674</v>
      </c>
      <c r="G116" t="str">
        <f t="shared" si="16"/>
        <v>D9E9</v>
      </c>
      <c r="H116" t="str">
        <f t="shared" si="17"/>
        <v>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199.03846153846123</v>
      </c>
      <c r="E117">
        <f t="shared" si="14"/>
        <v>-0.32620278922086443</v>
      </c>
      <c r="F117">
        <f t="shared" si="15"/>
        <v>54845.313205599938</v>
      </c>
      <c r="G117" t="str">
        <f t="shared" si="16"/>
        <v>D63D</v>
      </c>
      <c r="H117" t="str">
        <f t="shared" si="17"/>
        <v>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200.76923076923046</v>
      </c>
      <c r="E118">
        <f t="shared" si="14"/>
        <v>-0.35460488704253063</v>
      </c>
      <c r="F118">
        <f t="shared" si="15"/>
        <v>53914.661666277403</v>
      </c>
      <c r="G118" t="str">
        <f t="shared" si="16"/>
        <v>D29A</v>
      </c>
      <c r="H118" t="str">
        <f t="shared" si="17"/>
        <v>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202.49999999999969</v>
      </c>
      <c r="E119">
        <f t="shared" si="14"/>
        <v>-0.38268343236508473</v>
      </c>
      <c r="F119">
        <f t="shared" si="15"/>
        <v>52994.611971693266</v>
      </c>
      <c r="G119" t="str">
        <f t="shared" si="16"/>
        <v>CF02</v>
      </c>
      <c r="H119" t="str">
        <f t="shared" si="17"/>
        <v>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204.23076923076891</v>
      </c>
      <c r="E120">
        <f t="shared" si="14"/>
        <v>-0.41041280545275166</v>
      </c>
      <c r="F120">
        <f t="shared" si="15"/>
        <v>52086.003603729689</v>
      </c>
      <c r="G120" t="str">
        <f t="shared" si="16"/>
        <v>CB76</v>
      </c>
      <c r="H120" t="str">
        <f t="shared" si="17"/>
        <v>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205.96153846153814</v>
      </c>
      <c r="E121">
        <f t="shared" si="14"/>
        <v>-0.43776770516533531</v>
      </c>
      <c r="F121">
        <f t="shared" si="15"/>
        <v>51189.665604847454</v>
      </c>
      <c r="G121" t="str">
        <f t="shared" si="16"/>
        <v>C7F5</v>
      </c>
      <c r="H121" t="str">
        <f t="shared" si="17"/>
        <v>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207.69230769230737</v>
      </c>
      <c r="E122">
        <f t="shared" si="14"/>
        <v>-0.46472317204376334</v>
      </c>
      <c r="F122">
        <f t="shared" si="15"/>
        <v>50306.415821642004</v>
      </c>
      <c r="G122" t="str">
        <f t="shared" si="16"/>
        <v>C482</v>
      </c>
      <c r="H122" t="str">
        <f t="shared" si="17"/>
        <v>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209.42307692307659</v>
      </c>
      <c r="E123">
        <f t="shared" si="14"/>
        <v>-0.49125461108387214</v>
      </c>
      <c r="F123">
        <f t="shared" si="15"/>
        <v>49437.06015861476</v>
      </c>
      <c r="G123" t="str">
        <f t="shared" si="16"/>
        <v>C11D</v>
      </c>
      <c r="H123" t="str">
        <f t="shared" si="17"/>
        <v>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211.15384615384582</v>
      </c>
      <c r="E124">
        <f t="shared" si="14"/>
        <v>-0.5173378141776519</v>
      </c>
      <c r="F124">
        <f t="shared" si="15"/>
        <v>48582.39184284088</v>
      </c>
      <c r="G124" t="str">
        <f t="shared" si="16"/>
        <v>BDC6</v>
      </c>
      <c r="H124" t="str">
        <f t="shared" si="17"/>
        <v>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212.88461538461505</v>
      </c>
      <c r="E125">
        <f t="shared" si="14"/>
        <v>-0.54294898220147381</v>
      </c>
      <c r="F125">
        <f t="shared" si="15"/>
        <v>47743.190700204308</v>
      </c>
      <c r="G125" t="str">
        <f t="shared" si="16"/>
        <v>BA7F</v>
      </c>
      <c r="H125" t="str">
        <f t="shared" si="17"/>
        <v>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214.61538461538427</v>
      </c>
      <c r="E126">
        <f t="shared" si="14"/>
        <v>-0.56806474673115093</v>
      </c>
      <c r="F126">
        <f t="shared" si="15"/>
        <v>46920.222443860373</v>
      </c>
      <c r="G126" t="str">
        <f t="shared" si="16"/>
        <v>B748</v>
      </c>
      <c r="H126" t="str">
        <f t="shared" si="17"/>
        <v>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216.3461538461535</v>
      </c>
      <c r="E127">
        <f t="shared" si="14"/>
        <v>-0.59266219136401188</v>
      </c>
      <c r="F127">
        <f t="shared" si="15"/>
        <v>46114.237975575423</v>
      </c>
      <c r="G127" t="str">
        <f t="shared" si="16"/>
        <v>B422</v>
      </c>
      <c r="H127" t="str">
        <f t="shared" si="17"/>
        <v>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218.07692307692272</v>
      </c>
      <c r="E128">
        <f t="shared" si="14"/>
        <v>-0.61671887262853808</v>
      </c>
      <c r="F128">
        <f t="shared" si="15"/>
        <v>45325.972700580693</v>
      </c>
      <c r="G128" t="str">
        <f t="shared" si="16"/>
        <v>B10D</v>
      </c>
      <c r="H128" t="str">
        <f t="shared" si="17"/>
        <v>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219.80769230769195</v>
      </c>
      <c r="E129">
        <f t="shared" si="14"/>
        <v>-0.64021284046248306</v>
      </c>
      <c r="F129">
        <f t="shared" si="15"/>
        <v>44556.145856565818</v>
      </c>
      <c r="G129" t="str">
        <f t="shared" si="16"/>
        <v>AE0C</v>
      </c>
      <c r="H129" t="str">
        <f t="shared" si="17"/>
        <v>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221.53846153846118</v>
      </c>
      <c r="E130">
        <f t="shared" si="14"/>
        <v>-0.66312265824079031</v>
      </c>
      <c r="F130">
        <f t="shared" si="15"/>
        <v>43805.459857424023</v>
      </c>
      <c r="G130" t="str">
        <f t="shared" si="16"/>
        <v>AB1D</v>
      </c>
      <c r="H130" t="e">
        <f t="shared" si="17"/>
        <v>#NUM!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223.2692307692304</v>
      </c>
      <c r="E131">
        <f t="shared" si="14"/>
        <v>-0.68542742233503517</v>
      </c>
      <c r="F131">
        <f t="shared" si="15"/>
        <v>43074.599652347897</v>
      </c>
      <c r="G131" t="str">
        <f t="shared" si="16"/>
        <v>A842</v>
      </c>
      <c r="H131" t="e">
        <f t="shared" si="17"/>
        <v>#NUM!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D131+360/208</f>
        <v>224.99999999999963</v>
      </c>
      <c r="E132">
        <f t="shared" si="14"/>
        <v>-0.70710678118654302</v>
      </c>
      <c r="F132">
        <f t="shared" si="15"/>
        <v>42364.232100860543</v>
      </c>
      <c r="G132" t="str">
        <f t="shared" si="16"/>
        <v>A57C</v>
      </c>
      <c r="H132" t="e">
        <f t="shared" si="17"/>
        <v>#NUM!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226.73076923076886</v>
      </c>
      <c r="E133">
        <f t="shared" si="14"/>
        <v>-0.72814095387578393</v>
      </c>
      <c r="F133">
        <f t="shared" si="15"/>
        <v>41675.00536435219</v>
      </c>
      <c r="G133" t="str">
        <f t="shared" si="16"/>
        <v>A2CB</v>
      </c>
      <c r="H133" t="e">
        <f t="shared" si="17"/>
        <v>#NUM!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228.46153846153808</v>
      </c>
      <c r="E134">
        <f t="shared" si="14"/>
        <v>-0.74851074817109664</v>
      </c>
      <c r="F134">
        <f t="shared" si="15"/>
        <v>41007.548314677675</v>
      </c>
      <c r="G134" t="str">
        <f t="shared" si="16"/>
        <v>A02F</v>
      </c>
      <c r="H134" t="e">
        <f t="shared" si="17"/>
        <v>#NUM!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230.19230769230731</v>
      </c>
      <c r="E135">
        <f t="shared" si="14"/>
        <v>-0.76819757804027644</v>
      </c>
      <c r="F135">
        <f t="shared" si="15"/>
        <v>40362.469960354261</v>
      </c>
      <c r="G135" t="str">
        <f t="shared" si="16"/>
        <v>9DAA</v>
      </c>
      <c r="H135" t="e">
        <f t="shared" si="17"/>
        <v>#NUM!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231.92307692307654</v>
      </c>
      <c r="E136">
        <f t="shared" si="14"/>
        <v>-0.78718348060904586</v>
      </c>
      <c r="F136">
        <f t="shared" si="15"/>
        <v>39740.358890883392</v>
      </c>
      <c r="G136" t="str">
        <f t="shared" si="16"/>
        <v>9B3C</v>
      </c>
      <c r="H136" t="e">
        <f t="shared" si="17"/>
        <v>#NUM!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233.65384615384576</v>
      </c>
      <c r="E137">
        <f t="shared" si="14"/>
        <v>-0.80545113255094203</v>
      </c>
      <c r="F137">
        <f t="shared" si="15"/>
        <v>39141.782739703282</v>
      </c>
      <c r="G137" t="str">
        <f t="shared" si="16"/>
        <v>98E5</v>
      </c>
      <c r="H137" t="e">
        <f t="shared" si="17"/>
        <v>#NUM!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235.38461538461499</v>
      </c>
      <c r="E138">
        <f t="shared" si="14"/>
        <v>-0.82298386589365236</v>
      </c>
      <c r="F138">
        <f t="shared" si="15"/>
        <v>38567.287666262695</v>
      </c>
      <c r="G138" t="str">
        <f t="shared" si="16"/>
        <v>96A7</v>
      </c>
      <c r="H138" t="e">
        <f t="shared" si="17"/>
        <v>#NUM!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237.11538461538422</v>
      </c>
      <c r="E139">
        <f t="shared" si="14"/>
        <v>-0.8397656832273942</v>
      </c>
      <c r="F139">
        <f t="shared" si="15"/>
        <v>38017.397857687974</v>
      </c>
      <c r="G139" t="str">
        <f t="shared" si="16"/>
        <v>9481</v>
      </c>
      <c r="H139" t="e">
        <f t="shared" si="17"/>
        <v>#NUM!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238.84615384615344</v>
      </c>
      <c r="E140">
        <f t="shared" ref="E140:E203" si="21">SIN(RADIANS(D140))</f>
        <v>-0.85578127230144363</v>
      </c>
      <c r="F140">
        <f t="shared" ref="F140:F203" si="22">IF(E140&gt;=0, E140*32767, E140*32767+32767*2)</f>
        <v>37492.6150504986</v>
      </c>
      <c r="G140" t="str">
        <f t="shared" ref="G140:G203" si="23">DEC2HEX(F140, 4)</f>
        <v>9274</v>
      </c>
      <c r="H140" t="e">
        <f t="shared" ref="H140:H203" si="24">DEC2BIN(A140,7)</f>
        <v>#NUM!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240.57692307692267</v>
      </c>
      <c r="E141">
        <f t="shared" si="21"/>
        <v>-0.87101601999551204</v>
      </c>
      <c r="F141">
        <f t="shared" si="22"/>
        <v>36993.418072807057</v>
      </c>
      <c r="G141" t="str">
        <f t="shared" si="23"/>
        <v>9081</v>
      </c>
      <c r="H141" t="e">
        <f t="shared" si="24"/>
        <v>#NUM!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242.30769230769189</v>
      </c>
      <c r="E142">
        <f t="shared" si="21"/>
        <v>-0.88545602565320669</v>
      </c>
      <c r="F142">
        <f t="shared" si="22"/>
        <v>36520.262407421382</v>
      </c>
      <c r="G142" t="str">
        <f t="shared" si="23"/>
        <v>8EA8</v>
      </c>
      <c r="H142" t="e">
        <f t="shared" si="24"/>
        <v>#NUM!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244.03846153846112</v>
      </c>
      <c r="E143">
        <f t="shared" si="21"/>
        <v>-0.89908811376542275</v>
      </c>
      <c r="F143">
        <f t="shared" si="22"/>
        <v>36073.579776248393</v>
      </c>
      <c r="G143" t="str">
        <f t="shared" si="23"/>
        <v>8CE9</v>
      </c>
      <c r="H143" t="e">
        <f t="shared" si="24"/>
        <v>#NUM!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245.76923076923035</v>
      </c>
      <c r="E144">
        <f t="shared" si="21"/>
        <v>-0.91189984599208718</v>
      </c>
      <c r="F144">
        <f t="shared" si="22"/>
        <v>35653.77774637728</v>
      </c>
      <c r="G144" t="str">
        <f t="shared" si="23"/>
        <v>8B45</v>
      </c>
      <c r="H144" t="e">
        <f t="shared" si="24"/>
        <v>#NUM!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247.49999999999957</v>
      </c>
      <c r="E145">
        <f t="shared" si="21"/>
        <v>-0.92387953251128385</v>
      </c>
      <c r="F145">
        <f t="shared" si="22"/>
        <v>35261.239358202758</v>
      </c>
      <c r="G145" t="str">
        <f t="shared" si="23"/>
        <v>89BD</v>
      </c>
      <c r="H145" t="e">
        <f t="shared" si="24"/>
        <v>#NUM!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249.2307692307688</v>
      </c>
      <c r="E146">
        <f t="shared" si="21"/>
        <v>-0.93501624268541217</v>
      </c>
      <c r="F146">
        <f t="shared" si="22"/>
        <v>34896.322775927096</v>
      </c>
      <c r="G146" t="str">
        <f t="shared" si="23"/>
        <v>8850</v>
      </c>
      <c r="H146" t="e">
        <f t="shared" si="24"/>
        <v>#NUM!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250.96153846153803</v>
      </c>
      <c r="E147">
        <f t="shared" si="21"/>
        <v>-0.94529981503463767</v>
      </c>
      <c r="F147">
        <f t="shared" si="22"/>
        <v>34559.360960760023</v>
      </c>
      <c r="G147" t="str">
        <f t="shared" si="23"/>
        <v>86FF</v>
      </c>
      <c r="H147" t="e">
        <f t="shared" si="24"/>
        <v>#NUM!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252.69230769230725</v>
      </c>
      <c r="E148">
        <f t="shared" si="21"/>
        <v>-0.95472086650854338</v>
      </c>
      <c r="F148">
        <f t="shared" si="22"/>
        <v>34250.661367114561</v>
      </c>
      <c r="G148" t="str">
        <f t="shared" si="23"/>
        <v>85CA</v>
      </c>
      <c r="H148" t="e">
        <f t="shared" si="24"/>
        <v>#NUM!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254.42307692307648</v>
      </c>
      <c r="E149">
        <f t="shared" si="21"/>
        <v>-0.96327080104751428</v>
      </c>
      <c r="F149">
        <f t="shared" si="22"/>
        <v>33970.505662076102</v>
      </c>
      <c r="G149" t="str">
        <f t="shared" si="23"/>
        <v>84B2</v>
      </c>
      <c r="H149" t="e">
        <f t="shared" si="24"/>
        <v>#NUM!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256.15384615384573</v>
      </c>
      <c r="E150">
        <f t="shared" si="21"/>
        <v>-0.97094181742605035</v>
      </c>
      <c r="F150">
        <f t="shared" si="22"/>
        <v>33719.149468400603</v>
      </c>
      <c r="G150" t="str">
        <f t="shared" si="23"/>
        <v>83B7</v>
      </c>
      <c r="H150" t="e">
        <f t="shared" si="24"/>
        <v>#NUM!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257.88461538461496</v>
      </c>
      <c r="E151">
        <f t="shared" si="21"/>
        <v>-0.9777269163708453</v>
      </c>
      <c r="F151">
        <f t="shared" si="22"/>
        <v>33496.822131276509</v>
      </c>
      <c r="G151" t="str">
        <f t="shared" si="23"/>
        <v>82D8</v>
      </c>
      <c r="H151" t="e">
        <f t="shared" si="24"/>
        <v>#NUM!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259.61538461538419</v>
      </c>
      <c r="E152">
        <f t="shared" si="21"/>
        <v>-0.9836199069471423</v>
      </c>
      <c r="F152">
        <f t="shared" si="22"/>
        <v>33303.726509062988</v>
      </c>
      <c r="G152" t="str">
        <f t="shared" si="23"/>
        <v>8217</v>
      </c>
      <c r="H152" t="e">
        <f t="shared" si="24"/>
        <v>#NUM!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261.34615384615341</v>
      </c>
      <c r="E153">
        <f t="shared" si="21"/>
        <v>-0.98861541220753302</v>
      </c>
      <c r="F153">
        <f t="shared" si="22"/>
        <v>33140.038788195765</v>
      </c>
      <c r="G153" t="str">
        <f t="shared" si="23"/>
        <v>8174</v>
      </c>
      <c r="H153" t="e">
        <f t="shared" si="24"/>
        <v>#NUM!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263.07692307692264</v>
      </c>
      <c r="E154">
        <f t="shared" si="21"/>
        <v>-0.99270887409805308</v>
      </c>
      <c r="F154">
        <f t="shared" si="22"/>
        <v>33005.908322429095</v>
      </c>
      <c r="G154" t="str">
        <f t="shared" si="23"/>
        <v>80ED</v>
      </c>
      <c r="H154" t="e">
        <f t="shared" si="24"/>
        <v>#NUM!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264.80769230769187</v>
      </c>
      <c r="E155">
        <f t="shared" si="21"/>
        <v>-0.99589655761709017</v>
      </c>
      <c r="F155">
        <f t="shared" si="22"/>
        <v>32901.457496560804</v>
      </c>
      <c r="G155" t="str">
        <f t="shared" si="23"/>
        <v>8085</v>
      </c>
      <c r="H155" t="e">
        <f t="shared" si="24"/>
        <v>#NUM!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266.53846153846109</v>
      </c>
      <c r="E156">
        <f t="shared" si="21"/>
        <v>-0.99817555422331694</v>
      </c>
      <c r="F156">
        <f t="shared" si="22"/>
        <v>32826.781614764579</v>
      </c>
      <c r="G156" t="str">
        <f t="shared" si="23"/>
        <v>803A</v>
      </c>
      <c r="H156" t="e">
        <f t="shared" si="24"/>
        <v>#NUM!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268.26923076923032</v>
      </c>
      <c r="E157">
        <f t="shared" si="21"/>
        <v>-0.99954378448953318</v>
      </c>
      <c r="F157">
        <f t="shared" si="22"/>
        <v>32781.948813631461</v>
      </c>
      <c r="G157" t="str">
        <f t="shared" si="23"/>
        <v>800D</v>
      </c>
      <c r="H157" t="e">
        <f t="shared" si="24"/>
        <v>#NUM!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269.99999999999955</v>
      </c>
      <c r="E158">
        <f t="shared" si="21"/>
        <v>-1</v>
      </c>
      <c r="F158">
        <f t="shared" si="22"/>
        <v>32767</v>
      </c>
      <c r="G158" t="str">
        <f t="shared" si="23"/>
        <v>7FFF</v>
      </c>
      <c r="H158" t="e">
        <f t="shared" si="24"/>
        <v>#NUM!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271.73076923076877</v>
      </c>
      <c r="E159">
        <f t="shared" si="21"/>
        <v>-0.99954378448953363</v>
      </c>
      <c r="F159">
        <f t="shared" si="22"/>
        <v>32781.948813631447</v>
      </c>
      <c r="G159" t="str">
        <f t="shared" si="23"/>
        <v>800D</v>
      </c>
      <c r="H159" t="e">
        <f t="shared" si="24"/>
        <v>#NUM!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273.461538461538</v>
      </c>
      <c r="E160">
        <f t="shared" si="21"/>
        <v>-0.99817555422331794</v>
      </c>
      <c r="F160">
        <f t="shared" si="22"/>
        <v>32826.781614764543</v>
      </c>
      <c r="G160" t="str">
        <f t="shared" si="23"/>
        <v>803A</v>
      </c>
      <c r="H160" t="e">
        <f t="shared" si="24"/>
        <v>#NUM!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275.19230769230722</v>
      </c>
      <c r="E161">
        <f t="shared" si="21"/>
        <v>-0.99589655761709173</v>
      </c>
      <c r="F161">
        <f t="shared" si="22"/>
        <v>32901.457496560761</v>
      </c>
      <c r="G161" t="str">
        <f t="shared" si="23"/>
        <v>8085</v>
      </c>
      <c r="H161" t="e">
        <f t="shared" si="24"/>
        <v>#NUM!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276.92307692307645</v>
      </c>
      <c r="E162">
        <f t="shared" si="21"/>
        <v>-0.99270887409805508</v>
      </c>
      <c r="F162">
        <f t="shared" si="22"/>
        <v>33005.90832242903</v>
      </c>
      <c r="G162" t="str">
        <f t="shared" si="23"/>
        <v>80ED</v>
      </c>
      <c r="H162" t="e">
        <f t="shared" si="24"/>
        <v>#NUM!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278.65384615384568</v>
      </c>
      <c r="E163">
        <f t="shared" si="21"/>
        <v>-0.98861541220753546</v>
      </c>
      <c r="F163">
        <f t="shared" si="22"/>
        <v>33140.038788195685</v>
      </c>
      <c r="G163" t="str">
        <f t="shared" si="23"/>
        <v>8174</v>
      </c>
      <c r="H163" t="e">
        <f t="shared" si="24"/>
        <v>#NUM!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280.3846153846149</v>
      </c>
      <c r="E164">
        <f t="shared" si="21"/>
        <v>-0.98361990694714507</v>
      </c>
      <c r="F164">
        <f t="shared" si="22"/>
        <v>33303.726509062893</v>
      </c>
      <c r="G164" t="str">
        <f t="shared" si="23"/>
        <v>8217</v>
      </c>
      <c r="H164" t="e">
        <f t="shared" si="24"/>
        <v>#NUM!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282.11538461538413</v>
      </c>
      <c r="E165">
        <f t="shared" si="21"/>
        <v>-0.97772691637084874</v>
      </c>
      <c r="F165">
        <f t="shared" si="22"/>
        <v>33496.8221312764</v>
      </c>
      <c r="G165" t="str">
        <f t="shared" si="23"/>
        <v>82D8</v>
      </c>
      <c r="H165" t="e">
        <f t="shared" si="24"/>
        <v>#NUM!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283.84615384615336</v>
      </c>
      <c r="E166">
        <f t="shared" si="21"/>
        <v>-0.97094181742605401</v>
      </c>
      <c r="F166">
        <f t="shared" si="22"/>
        <v>33719.149468400487</v>
      </c>
      <c r="G166" t="str">
        <f t="shared" si="23"/>
        <v>83B7</v>
      </c>
      <c r="H166" t="e">
        <f t="shared" si="24"/>
        <v>#NUM!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285.57692307692258</v>
      </c>
      <c r="E167">
        <f t="shared" si="21"/>
        <v>-0.96327080104751872</v>
      </c>
      <c r="F167">
        <f t="shared" si="22"/>
        <v>33970.505662075957</v>
      </c>
      <c r="G167" t="str">
        <f t="shared" si="23"/>
        <v>84B2</v>
      </c>
      <c r="H167" t="e">
        <f t="shared" si="24"/>
        <v>#NUM!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287.30769230769181</v>
      </c>
      <c r="E168">
        <f t="shared" si="21"/>
        <v>-0.95472086650854815</v>
      </c>
      <c r="F168">
        <f t="shared" si="22"/>
        <v>34250.6613671144</v>
      </c>
      <c r="G168" t="str">
        <f t="shared" si="23"/>
        <v>85CA</v>
      </c>
      <c r="H168" t="e">
        <f t="shared" si="24"/>
        <v>#NUM!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289.03846153846104</v>
      </c>
      <c r="E169">
        <f t="shared" si="21"/>
        <v>-0.94529981503464333</v>
      </c>
      <c r="F169">
        <f t="shared" si="22"/>
        <v>34559.360960759841</v>
      </c>
      <c r="G169" t="str">
        <f t="shared" si="23"/>
        <v>86FF</v>
      </c>
      <c r="H169" t="e">
        <f t="shared" si="24"/>
        <v>#NUM!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290.76923076923026</v>
      </c>
      <c r="E170">
        <f t="shared" si="21"/>
        <v>-0.93501624268541794</v>
      </c>
      <c r="F170">
        <f t="shared" si="22"/>
        <v>34896.322775926907</v>
      </c>
      <c r="G170" t="str">
        <f t="shared" si="23"/>
        <v>8850</v>
      </c>
      <c r="H170" t="e">
        <f t="shared" si="24"/>
        <v>#NUM!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292.49999999999949</v>
      </c>
      <c r="E171">
        <f t="shared" si="21"/>
        <v>-0.92387953251129007</v>
      </c>
      <c r="F171">
        <f t="shared" si="22"/>
        <v>35261.239358202554</v>
      </c>
      <c r="G171" t="str">
        <f t="shared" si="23"/>
        <v>89BD</v>
      </c>
      <c r="H171" t="e">
        <f t="shared" si="24"/>
        <v>#NUM!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294.23076923076871</v>
      </c>
      <c r="E172">
        <f t="shared" si="21"/>
        <v>-0.91189984599209384</v>
      </c>
      <c r="F172">
        <f t="shared" si="22"/>
        <v>35653.777746377062</v>
      </c>
      <c r="G172" t="str">
        <f t="shared" si="23"/>
        <v>8B45</v>
      </c>
      <c r="H172" t="e">
        <f t="shared" si="24"/>
        <v>#NUM!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295.96153846153794</v>
      </c>
      <c r="E173">
        <f t="shared" si="21"/>
        <v>-0.89908811376542985</v>
      </c>
      <c r="F173">
        <f t="shared" si="22"/>
        <v>36073.57977624816</v>
      </c>
      <c r="G173" t="str">
        <f t="shared" si="23"/>
        <v>8CE9</v>
      </c>
      <c r="H173" t="e">
        <f t="shared" si="24"/>
        <v>#NUM!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297.69230769230717</v>
      </c>
      <c r="E174">
        <f t="shared" si="21"/>
        <v>-0.88545602565321435</v>
      </c>
      <c r="F174">
        <f t="shared" si="22"/>
        <v>36520.262407421127</v>
      </c>
      <c r="G174" t="str">
        <f t="shared" si="23"/>
        <v>8EA8</v>
      </c>
      <c r="H174" t="e">
        <f t="shared" si="24"/>
        <v>#NUM!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299.42307692307639</v>
      </c>
      <c r="E175">
        <f t="shared" si="21"/>
        <v>-0.87101601999552014</v>
      </c>
      <c r="F175">
        <f t="shared" si="22"/>
        <v>36993.418072806788</v>
      </c>
      <c r="G175" t="str">
        <f t="shared" si="23"/>
        <v>9081</v>
      </c>
      <c r="H175" t="e">
        <f t="shared" si="24"/>
        <v>#NUM!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301.15384615384562</v>
      </c>
      <c r="E176">
        <f t="shared" si="21"/>
        <v>-0.85578127230145262</v>
      </c>
      <c r="F176">
        <f t="shared" si="22"/>
        <v>37492.615050498302</v>
      </c>
      <c r="G176" t="str">
        <f t="shared" si="23"/>
        <v>9274</v>
      </c>
      <c r="H176" t="e">
        <f t="shared" si="24"/>
        <v>#NUM!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302.88461538461485</v>
      </c>
      <c r="E177">
        <f t="shared" si="21"/>
        <v>-0.83976568322740308</v>
      </c>
      <c r="F177">
        <f t="shared" si="22"/>
        <v>38017.397857687683</v>
      </c>
      <c r="G177" t="str">
        <f t="shared" si="23"/>
        <v>9481</v>
      </c>
      <c r="H177" t="e">
        <f t="shared" si="24"/>
        <v>#NUM!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304.61538461538407</v>
      </c>
      <c r="E178">
        <f t="shared" si="21"/>
        <v>-0.82298386589366157</v>
      </c>
      <c r="F178">
        <f t="shared" si="22"/>
        <v>38567.287666262389</v>
      </c>
      <c r="G178" t="str">
        <f t="shared" si="23"/>
        <v>96A7</v>
      </c>
      <c r="H178" t="e">
        <f t="shared" si="24"/>
        <v>#NUM!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306.3461538461533</v>
      </c>
      <c r="E179">
        <f t="shared" si="21"/>
        <v>-0.80545113255095169</v>
      </c>
      <c r="F179">
        <f t="shared" si="22"/>
        <v>39141.782739702961</v>
      </c>
      <c r="G179" t="str">
        <f t="shared" si="23"/>
        <v>98E5</v>
      </c>
      <c r="H179" t="e">
        <f t="shared" si="24"/>
        <v>#NUM!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308.07692307692253</v>
      </c>
      <c r="E180">
        <f t="shared" si="21"/>
        <v>-0.78718348060905596</v>
      </c>
      <c r="F180">
        <f t="shared" si="22"/>
        <v>39740.358890883064</v>
      </c>
      <c r="G180" t="str">
        <f t="shared" si="23"/>
        <v>9B3C</v>
      </c>
      <c r="H180" t="e">
        <f t="shared" si="24"/>
        <v>#NUM!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309.80769230769175</v>
      </c>
      <c r="E181">
        <f t="shared" si="21"/>
        <v>-0.76819757804028688</v>
      </c>
      <c r="F181">
        <f t="shared" si="22"/>
        <v>40362.469960353919</v>
      </c>
      <c r="G181" t="str">
        <f t="shared" si="23"/>
        <v>9DAA</v>
      </c>
      <c r="H181" t="e">
        <f t="shared" si="24"/>
        <v>#NUM!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311.53846153846098</v>
      </c>
      <c r="E182">
        <f t="shared" si="21"/>
        <v>-0.74851074817110752</v>
      </c>
      <c r="F182">
        <f t="shared" si="22"/>
        <v>41007.548314677319</v>
      </c>
      <c r="G182" t="str">
        <f t="shared" si="23"/>
        <v>A02F</v>
      </c>
      <c r="H182" t="e">
        <f t="shared" si="24"/>
        <v>#NUM!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313.26923076923021</v>
      </c>
      <c r="E183">
        <f t="shared" si="21"/>
        <v>-0.72814095387579547</v>
      </c>
      <c r="F183">
        <f t="shared" si="22"/>
        <v>41675.005364351811</v>
      </c>
      <c r="G183" t="str">
        <f t="shared" si="23"/>
        <v>A2CB</v>
      </c>
      <c r="H183" t="e">
        <f t="shared" si="24"/>
        <v>#NUM!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314.99999999999943</v>
      </c>
      <c r="E184">
        <f t="shared" si="21"/>
        <v>-0.70710678118655457</v>
      </c>
      <c r="F184">
        <f t="shared" si="22"/>
        <v>42364.232100860165</v>
      </c>
      <c r="G184" t="str">
        <f t="shared" si="23"/>
        <v>A57C</v>
      </c>
      <c r="H184" t="e">
        <f t="shared" si="24"/>
        <v>#NUM!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316.73076923076866</v>
      </c>
      <c r="E185">
        <f t="shared" si="21"/>
        <v>-0.68542742233504683</v>
      </c>
      <c r="F185">
        <f t="shared" si="22"/>
        <v>43074.599652347519</v>
      </c>
      <c r="G185" t="str">
        <f t="shared" si="23"/>
        <v>A842</v>
      </c>
      <c r="H185" t="e">
        <f t="shared" si="24"/>
        <v>#NUM!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318.46153846153788</v>
      </c>
      <c r="E186">
        <f t="shared" si="21"/>
        <v>-0.66312265824080285</v>
      </c>
      <c r="F186">
        <f t="shared" si="22"/>
        <v>43805.459857423615</v>
      </c>
      <c r="G186" t="str">
        <f t="shared" si="23"/>
        <v>AB1D</v>
      </c>
      <c r="H186" t="e">
        <f t="shared" si="24"/>
        <v>#NUM!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320.19230769230711</v>
      </c>
      <c r="E187">
        <f t="shared" si="21"/>
        <v>-0.64021284046249571</v>
      </c>
      <c r="F187">
        <f t="shared" si="22"/>
        <v>44556.145856565403</v>
      </c>
      <c r="G187" t="str">
        <f t="shared" si="23"/>
        <v>AE0C</v>
      </c>
      <c r="H187" t="e">
        <f t="shared" si="24"/>
        <v>#NUM!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321.92307692307634</v>
      </c>
      <c r="E188">
        <f t="shared" si="21"/>
        <v>-0.61671887262855141</v>
      </c>
      <c r="F188">
        <f t="shared" si="22"/>
        <v>45325.972700580256</v>
      </c>
      <c r="G188" t="str">
        <f t="shared" si="23"/>
        <v>B10D</v>
      </c>
      <c r="H188" t="e">
        <f t="shared" si="24"/>
        <v>#NUM!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323.65384615384556</v>
      </c>
      <c r="E189">
        <f t="shared" si="21"/>
        <v>-0.59266219136402509</v>
      </c>
      <c r="F189">
        <f t="shared" si="22"/>
        <v>46114.237975574986</v>
      </c>
      <c r="G189" t="str">
        <f t="shared" si="23"/>
        <v>B422</v>
      </c>
      <c r="H189" t="e">
        <f t="shared" si="24"/>
        <v>#NUM!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325.38461538461479</v>
      </c>
      <c r="E190">
        <f t="shared" si="21"/>
        <v>-0.56806474673116469</v>
      </c>
      <c r="F190">
        <f t="shared" si="22"/>
        <v>46920.222443859922</v>
      </c>
      <c r="G190" t="str">
        <f t="shared" si="23"/>
        <v>B748</v>
      </c>
      <c r="H190" t="e">
        <f t="shared" si="24"/>
        <v>#NUM!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327.11538461538402</v>
      </c>
      <c r="E191">
        <f t="shared" si="21"/>
        <v>-0.54294898220148746</v>
      </c>
      <c r="F191">
        <f t="shared" si="22"/>
        <v>47743.190700203864</v>
      </c>
      <c r="G191" t="str">
        <f t="shared" si="23"/>
        <v>BA7F</v>
      </c>
      <c r="H191" t="e">
        <f t="shared" si="24"/>
        <v>#NUM!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328.84615384615324</v>
      </c>
      <c r="E192">
        <f t="shared" si="21"/>
        <v>-0.51733781417766544</v>
      </c>
      <c r="F192">
        <f t="shared" si="22"/>
        <v>48582.391842840436</v>
      </c>
      <c r="G192" t="str">
        <f t="shared" si="23"/>
        <v>BDC6</v>
      </c>
      <c r="H192" t="e">
        <f t="shared" si="24"/>
        <v>#NUM!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330.57692307692247</v>
      </c>
      <c r="E193">
        <f t="shared" si="21"/>
        <v>-0.49125461108388674</v>
      </c>
      <c r="F193">
        <f t="shared" si="22"/>
        <v>49437.060158614288</v>
      </c>
      <c r="G193" t="str">
        <f t="shared" si="23"/>
        <v>C11D</v>
      </c>
      <c r="H193" t="e">
        <f t="shared" si="24"/>
        <v>#NUM!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332.3076923076917</v>
      </c>
      <c r="E194">
        <f t="shared" si="21"/>
        <v>-0.46472317204377783</v>
      </c>
      <c r="F194">
        <f t="shared" si="22"/>
        <v>50306.415821641531</v>
      </c>
      <c r="G194" t="str">
        <f t="shared" si="23"/>
        <v>C482</v>
      </c>
      <c r="H194" t="e">
        <f t="shared" si="24"/>
        <v>#NUM!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334.03846153846092</v>
      </c>
      <c r="E195">
        <f t="shared" si="21"/>
        <v>-0.43776770516535041</v>
      </c>
      <c r="F195">
        <f t="shared" si="22"/>
        <v>51189.665604846959</v>
      </c>
      <c r="G195" t="str">
        <f t="shared" si="23"/>
        <v>C7F5</v>
      </c>
      <c r="H195" t="e">
        <f t="shared" si="24"/>
        <v>#NUM!</v>
      </c>
    </row>
    <row r="196" spans="1:8" x14ac:dyDescent="0.25">
      <c r="A196">
        <f t="shared" ref="A196:A259" si="25">A195+1</f>
        <v>194</v>
      </c>
      <c r="B196">
        <f t="shared" ref="B196:B259" si="26">B195+0.03082</f>
        <v>5.9790800000000104</v>
      </c>
      <c r="D196">
        <f t="shared" ref="D196:D225" si="27">D195+360/208</f>
        <v>335.76923076923015</v>
      </c>
      <c r="E196">
        <f t="shared" si="21"/>
        <v>-0.41041280545276659</v>
      </c>
      <c r="F196">
        <f t="shared" si="22"/>
        <v>52086.003603729201</v>
      </c>
      <c r="G196" t="str">
        <f t="shared" si="23"/>
        <v>CB76</v>
      </c>
      <c r="H196" t="e">
        <f t="shared" si="24"/>
        <v>#NUM!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337.49999999999937</v>
      </c>
      <c r="E197">
        <f t="shared" si="21"/>
        <v>-0.38268343236510022</v>
      </c>
      <c r="F197">
        <f t="shared" si="22"/>
        <v>52994.611971692764</v>
      </c>
      <c r="G197" t="str">
        <f t="shared" si="23"/>
        <v>CF02</v>
      </c>
      <c r="H197" t="e">
        <f t="shared" si="24"/>
        <v>#NUM!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339.2307692307686</v>
      </c>
      <c r="E198">
        <f t="shared" si="21"/>
        <v>-0.35460488704254595</v>
      </c>
      <c r="F198">
        <f t="shared" si="22"/>
        <v>53914.661666276894</v>
      </c>
      <c r="G198" t="str">
        <f t="shared" si="23"/>
        <v>D29A</v>
      </c>
      <c r="H198" t="e">
        <f t="shared" si="24"/>
        <v>#NUM!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340.96153846153783</v>
      </c>
      <c r="E199">
        <f t="shared" si="21"/>
        <v>-0.32620278922088031</v>
      </c>
      <c r="F199">
        <f t="shared" si="22"/>
        <v>54845.313205599414</v>
      </c>
      <c r="G199" t="str">
        <f t="shared" si="23"/>
        <v>D63D</v>
      </c>
      <c r="H199" t="e">
        <f t="shared" si="24"/>
        <v>#NUM!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342.69230769230705</v>
      </c>
      <c r="E200">
        <f t="shared" si="21"/>
        <v>-0.29750305385521375</v>
      </c>
      <c r="F200">
        <f t="shared" si="22"/>
        <v>55785.717434326209</v>
      </c>
      <c r="G200" t="str">
        <f t="shared" si="23"/>
        <v>D9E9</v>
      </c>
      <c r="H200" t="e">
        <f t="shared" si="24"/>
        <v>#NUM!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344.42307692307628</v>
      </c>
      <c r="E201">
        <f t="shared" si="21"/>
        <v>-0.26853186747438734</v>
      </c>
      <c r="F201">
        <f t="shared" si="22"/>
        <v>56735.016298466748</v>
      </c>
      <c r="G201" t="str">
        <f t="shared" si="23"/>
        <v>DD9F</v>
      </c>
      <c r="H201" t="e">
        <f t="shared" si="24"/>
        <v>#NUM!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346.15384615384551</v>
      </c>
      <c r="E202">
        <f t="shared" si="21"/>
        <v>-0.23931566428756901</v>
      </c>
      <c r="F202">
        <f t="shared" si="22"/>
        <v>57692.343628289229</v>
      </c>
      <c r="G202" t="str">
        <f t="shared" si="23"/>
        <v>E15C</v>
      </c>
      <c r="H202" t="e">
        <f t="shared" si="24"/>
        <v>#NUM!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347.88461538461473</v>
      </c>
      <c r="E203">
        <f t="shared" si="21"/>
        <v>-0.20988110206485858</v>
      </c>
      <c r="F203">
        <f t="shared" si="22"/>
        <v>58656.825928640777</v>
      </c>
      <c r="G203" t="str">
        <f t="shared" si="23"/>
        <v>E520</v>
      </c>
      <c r="H203" t="e">
        <f t="shared" si="24"/>
        <v>#NUM!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349.61538461538396</v>
      </c>
      <c r="E204">
        <f t="shared" ref="E204:E267" si="28">SIN(RADIANS(D204))</f>
        <v>-0.18025503781391738</v>
      </c>
      <c r="F204">
        <f t="shared" ref="F204:F267" si="29">IF(E204&gt;=0, E204*32767, E204*32767+32767*2)</f>
        <v>59627.583175951368</v>
      </c>
      <c r="G204" t="str">
        <f t="shared" ref="G204:G267" si="30">DEC2HEX(F204, 4)</f>
        <v>E8EB</v>
      </c>
      <c r="H204" t="e">
        <f t="shared" ref="H204:H267" si="31">DEC2BIN(A204,7)</f>
        <v>#NUM!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351.34615384615319</v>
      </c>
      <c r="E205">
        <f t="shared" si="28"/>
        <v>-0.15046450327479444</v>
      </c>
      <c r="F205">
        <f t="shared" si="29"/>
        <v>60603.729621194812</v>
      </c>
      <c r="G205" t="str">
        <f t="shared" si="30"/>
        <v>ECBB</v>
      </c>
      <c r="H205" t="e">
        <f t="shared" si="31"/>
        <v>#NUM!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353.07692307692241</v>
      </c>
      <c r="E206">
        <f t="shared" si="28"/>
        <v>-0.12053668025533509</v>
      </c>
      <c r="F206">
        <f t="shared" si="29"/>
        <v>61584.374598073438</v>
      </c>
      <c r="G206" t="str">
        <f t="shared" si="30"/>
        <v>F090</v>
      </c>
      <c r="H206" t="e">
        <f t="shared" si="31"/>
        <v>#NUM!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354.80769230769164</v>
      </c>
      <c r="E207">
        <f t="shared" si="28"/>
        <v>-9.0498875829649605E-2</v>
      </c>
      <c r="F207">
        <f t="shared" si="29"/>
        <v>62568.623335689874</v>
      </c>
      <c r="G207" t="str">
        <f t="shared" si="30"/>
        <v>F468</v>
      </c>
      <c r="H207" t="e">
        <f t="shared" si="31"/>
        <v>#NUM!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356.53846153846087</v>
      </c>
      <c r="E208">
        <f t="shared" si="28"/>
        <v>-6.0378497422297547E-2</v>
      </c>
      <c r="F208">
        <f t="shared" si="29"/>
        <v>63555.577774963574</v>
      </c>
      <c r="G208" t="str">
        <f t="shared" si="30"/>
        <v>F843</v>
      </c>
      <c r="H208" t="e">
        <f t="shared" si="31"/>
        <v>#NUM!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358.26923076923009</v>
      </c>
      <c r="E209">
        <f t="shared" si="28"/>
        <v>-3.020302780090094E-2</v>
      </c>
      <c r="F209">
        <f t="shared" si="29"/>
        <v>64544.337388047876</v>
      </c>
      <c r="G209" t="str">
        <f t="shared" si="30"/>
        <v>FC20</v>
      </c>
      <c r="H209" t="e">
        <f t="shared" si="31"/>
        <v>#NUM!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>
        <v>1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D2+360/197</f>
        <v>1.8274111675126903</v>
      </c>
      <c r="E3">
        <f t="shared" ref="E3:E63" si="0">SIN(RADIANS(D3))</f>
        <v>3.1888934521151754E-2</v>
      </c>
      <c r="F3">
        <f t="shared" ref="F3:F63" si="1">IF(E3&gt;=0, E3*32767, E3*32767+32767*2)</f>
        <v>1044.9047174545794</v>
      </c>
      <c r="G3" t="str">
        <f t="shared" ref="G3:G63" si="2">DEC2HEX(F3, 4)</f>
        <v>0414</v>
      </c>
      <c r="H3" t="str">
        <f t="shared" ref="H3:H63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D3+360/197</f>
        <v>3.6548223350253806</v>
      </c>
      <c r="E4">
        <f t="shared" si="0"/>
        <v>6.374543280437904E-2</v>
      </c>
      <c r="F4">
        <f t="shared" si="1"/>
        <v>2088.746596701088</v>
      </c>
      <c r="G4" t="str">
        <f t="shared" si="2"/>
        <v>0828</v>
      </c>
      <c r="H4" t="str">
        <f t="shared" si="3"/>
        <v>0000010</v>
      </c>
      <c r="M4" t="s">
        <v>28</v>
      </c>
      <c r="N4" s="3">
        <v>164.81399999999999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5.4822335025380706</v>
      </c>
      <c r="E5">
        <f t="shared" si="0"/>
        <v>9.5537091604691968E-2</v>
      </c>
      <c r="F5">
        <f t="shared" si="1"/>
        <v>3130.4638806109415</v>
      </c>
      <c r="G5" t="str">
        <f t="shared" si="2"/>
        <v>0C3A</v>
      </c>
      <c r="H5" t="str">
        <f t="shared" si="3"/>
        <v>0000011</v>
      </c>
      <c r="M5" t="s">
        <v>29</v>
      </c>
      <c r="N5">
        <f>1/N4</f>
        <v>6.0674457266979747E-3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7.3096446700507611</v>
      </c>
      <c r="E6">
        <f t="shared" si="0"/>
        <v>0.12723157362941065</v>
      </c>
      <c r="F6">
        <f t="shared" si="1"/>
        <v>4168.9969731148985</v>
      </c>
      <c r="G6" t="str">
        <f t="shared" si="2"/>
        <v>1048</v>
      </c>
      <c r="H6" t="str">
        <f t="shared" si="3"/>
        <v>0000100</v>
      </c>
      <c r="M6" t="s">
        <v>30</v>
      </c>
      <c r="N6">
        <f>N5*1000</f>
        <v>6.0674457266979749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9.1370558375634516</v>
      </c>
      <c r="E7">
        <f t="shared" si="0"/>
        <v>0.15879664043045635</v>
      </c>
      <c r="F7">
        <f t="shared" si="1"/>
        <v>5203.2895169847634</v>
      </c>
      <c r="G7" t="str">
        <f t="shared" si="2"/>
        <v>1453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10.964467005076141</v>
      </c>
      <c r="E8">
        <f t="shared" si="0"/>
        <v>0.19020018519610157</v>
      </c>
      <c r="F8">
        <f t="shared" si="1"/>
        <v>6232.2894683206605</v>
      </c>
      <c r="G8" t="str">
        <f t="shared" si="2"/>
        <v>1858</v>
      </c>
      <c r="H8" t="str">
        <f t="shared" si="3"/>
        <v>0000110</v>
      </c>
      <c r="M8" s="1" t="s">
        <v>44</v>
      </c>
      <c r="N8">
        <v>197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12.791878172588831</v>
      </c>
      <c r="E9">
        <f t="shared" si="0"/>
        <v>0.22141026540882464</v>
      </c>
      <c r="F9">
        <f t="shared" si="1"/>
        <v>7254.9501666509568</v>
      </c>
      <c r="G9" t="str">
        <f t="shared" si="2"/>
        <v>1C56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14.61928934010152</v>
      </c>
      <c r="E10">
        <f t="shared" si="0"/>
        <v>0.25239513533605018</v>
      </c>
      <c r="F10">
        <f t="shared" si="1"/>
        <v>8270.2313995563563</v>
      </c>
      <c r="G10" t="str">
        <f t="shared" si="2"/>
        <v>204E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16.44670050761421</v>
      </c>
      <c r="E11">
        <f t="shared" si="0"/>
        <v>0.28312327832072742</v>
      </c>
      <c r="F11">
        <f t="shared" si="1"/>
        <v>9277.1004607352752</v>
      </c>
      <c r="G11" t="str">
        <f t="shared" si="2"/>
        <v>243D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18.2741116751269</v>
      </c>
      <c r="E12">
        <f t="shared" si="0"/>
        <v>0.3135634388389012</v>
      </c>
      <c r="F12">
        <f t="shared" si="1"/>
        <v>10274.533200434276</v>
      </c>
      <c r="G12" t="str">
        <f t="shared" si="2"/>
        <v>2822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20.101522842639589</v>
      </c>
      <c r="E13">
        <f t="shared" si="0"/>
        <v>0.3436846542916685</v>
      </c>
      <c r="F13">
        <f t="shared" si="1"/>
        <v>11261.515067175102</v>
      </c>
      <c r="G13" t="str">
        <f t="shared" si="2"/>
        <v>2BFD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21.928934010152279</v>
      </c>
      <c r="E14">
        <f t="shared" si="0"/>
        <v>0.37345628649918189</v>
      </c>
      <c r="F14">
        <f t="shared" si="1"/>
        <v>12237.042139718693</v>
      </c>
      <c r="G14" t="str">
        <f t="shared" si="2"/>
        <v>2FCD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23.756345177664969</v>
      </c>
      <c r="E15">
        <f t="shared" si="0"/>
        <v>0.40284805286466657</v>
      </c>
      <c r="F15">
        <f t="shared" si="1"/>
        <v>13200.122148216529</v>
      </c>
      <c r="G15" t="str">
        <f t="shared" si="2"/>
        <v>3390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25.583756345177658</v>
      </c>
      <c r="E16">
        <f t="shared" si="0"/>
        <v>0.43183005717675116</v>
      </c>
      <c r="F16">
        <f t="shared" si="1"/>
        <v>14149.775483510604</v>
      </c>
      <c r="G16" t="str">
        <f t="shared" si="2"/>
        <v>3745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27.411167512690348</v>
      </c>
      <c r="E17">
        <f t="shared" si="0"/>
        <v>0.46037282001878188</v>
      </c>
      <c r="F17">
        <f t="shared" si="1"/>
        <v>15085.036193555427</v>
      </c>
      <c r="G17" t="str">
        <f t="shared" si="2"/>
        <v>3AED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29.238578680203037</v>
      </c>
      <c r="E18">
        <f t="shared" si="0"/>
        <v>0.48844730875418851</v>
      </c>
      <c r="F18">
        <f t="shared" si="1"/>
        <v>16004.952965948494</v>
      </c>
      <c r="G18" t="str">
        <f t="shared" si="2"/>
        <v>3E84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31.065989847715727</v>
      </c>
      <c r="E19">
        <f t="shared" si="0"/>
        <v>0.51602496705740208</v>
      </c>
      <c r="F19">
        <f t="shared" si="1"/>
        <v>16908.590095569893</v>
      </c>
      <c r="G19" t="str">
        <f t="shared" si="2"/>
        <v>420C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32.89340101522842</v>
      </c>
      <c r="E20">
        <f t="shared" si="0"/>
        <v>0.54307774396028752</v>
      </c>
      <c r="F20">
        <f t="shared" si="1"/>
        <v>17795.02843634674</v>
      </c>
      <c r="G20" t="str">
        <f t="shared" si="2"/>
        <v>4583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34.720812182741113</v>
      </c>
      <c r="E21">
        <f t="shared" si="0"/>
        <v>0.56957812238454397</v>
      </c>
      <c r="F21">
        <f t="shared" si="1"/>
        <v>18663.366336174353</v>
      </c>
      <c r="G21" t="str">
        <f t="shared" si="2"/>
        <v>48E7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36.548223350253807</v>
      </c>
      <c r="E22">
        <f t="shared" si="0"/>
        <v>0.59549914713105423</v>
      </c>
      <c r="F22">
        <f t="shared" si="1"/>
        <v>19512.720554043255</v>
      </c>
      <c r="G22" t="str">
        <f t="shared" si="2"/>
        <v>4C38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38.3756345177665</v>
      </c>
      <c r="E23">
        <f t="shared" si="0"/>
        <v>0.62081445229771004</v>
      </c>
      <c r="F23">
        <f t="shared" si="1"/>
        <v>20342.227158439066</v>
      </c>
      <c r="G23" t="str">
        <f t="shared" si="2"/>
        <v>4F76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40.203045685279193</v>
      </c>
      <c r="E24">
        <f t="shared" si="0"/>
        <v>0.64549828809782661</v>
      </c>
      <c r="F24">
        <f t="shared" si="1"/>
        <v>21151.042406101486</v>
      </c>
      <c r="G24" t="str">
        <f t="shared" si="2"/>
        <v>529F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42.030456852791886</v>
      </c>
      <c r="E25">
        <f t="shared" si="0"/>
        <v>0.66952554705186873</v>
      </c>
      <c r="F25">
        <f t="shared" si="1"/>
        <v>21938.343600248583</v>
      </c>
      <c r="G25" t="str">
        <f t="shared" si="2"/>
        <v>55B2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43.857868020304579</v>
      </c>
      <c r="E26">
        <f t="shared" si="0"/>
        <v>0.69287178952584361</v>
      </c>
      <c r="F26">
        <f t="shared" si="1"/>
        <v>22703.329927393319</v>
      </c>
      <c r="G26" t="str">
        <f t="shared" si="2"/>
        <v>58AF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45.685279187817272</v>
      </c>
      <c r="E27">
        <f t="shared" si="0"/>
        <v>0.71551326859038866</v>
      </c>
      <c r="F27">
        <f t="shared" si="1"/>
        <v>23445.223271901265</v>
      </c>
      <c r="G27" t="str">
        <f t="shared" si="2"/>
        <v>5B95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47.512690355329966</v>
      </c>
      <c r="E28">
        <f t="shared" si="0"/>
        <v>0.73742695417526394</v>
      </c>
      <c r="F28">
        <f t="shared" si="1"/>
        <v>24163.269007460873</v>
      </c>
      <c r="G28" t="str">
        <f t="shared" si="2"/>
        <v>5E63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49.340101522842659</v>
      </c>
      <c r="E29">
        <f t="shared" si="0"/>
        <v>0.75859055649468288</v>
      </c>
      <c r="F29">
        <f t="shared" si="1"/>
        <v>24856.736764661273</v>
      </c>
      <c r="G29" t="str">
        <f t="shared" si="2"/>
        <v>6118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51.167512690355352</v>
      </c>
      <c r="E30">
        <f t="shared" si="0"/>
        <v>0.77898254871965378</v>
      </c>
      <c r="F30">
        <f t="shared" si="1"/>
        <v>25524.921173896895</v>
      </c>
      <c r="G30" t="str">
        <f t="shared" si="2"/>
        <v>63B4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52.994923857868045</v>
      </c>
      <c r="E31">
        <f t="shared" si="0"/>
        <v>0.79858218887426868</v>
      </c>
      <c r="F31">
        <f t="shared" si="1"/>
        <v>26167.14258284316</v>
      </c>
      <c r="G31" t="str">
        <f t="shared" si="2"/>
        <v>6637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54.822335025380738</v>
      </c>
      <c r="E32">
        <f t="shared" si="0"/>
        <v>0.8173695409336702</v>
      </c>
      <c r="F32">
        <f t="shared" si="1"/>
        <v>26782.74774777357</v>
      </c>
      <c r="G32" t="str">
        <f t="shared" si="2"/>
        <v>689E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56.649746192893431</v>
      </c>
      <c r="E33">
        <f t="shared" si="0"/>
        <v>0.83532549510223442</v>
      </c>
      <c r="F33">
        <f t="shared" si="1"/>
        <v>27371.110498014914</v>
      </c>
      <c r="G33" t="str">
        <f t="shared" si="2"/>
        <v>6AEB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58.477157360406125</v>
      </c>
      <c r="E34">
        <f t="shared" si="0"/>
        <v>0.8524317872513435</v>
      </c>
      <c r="F34">
        <f t="shared" si="1"/>
        <v>27931.632372864773</v>
      </c>
      <c r="G34" t="str">
        <f t="shared" si="2"/>
        <v>6D1B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60.304568527918818</v>
      </c>
      <c r="E35">
        <f t="shared" si="0"/>
        <v>0.86867101749697873</v>
      </c>
      <c r="F35">
        <f t="shared" si="1"/>
        <v>28463.743230323504</v>
      </c>
      <c r="G35" t="str">
        <f t="shared" si="2"/>
        <v>6F2F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62.131979695431511</v>
      </c>
      <c r="E36">
        <f t="shared" si="0"/>
        <v>0.88402666789823448</v>
      </c>
      <c r="F36">
        <f t="shared" si="1"/>
        <v>28966.901827021447</v>
      </c>
      <c r="G36" t="str">
        <f t="shared" si="2"/>
        <v>7126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63.959390862944204</v>
      </c>
      <c r="E37">
        <f t="shared" si="0"/>
        <v>0.89848311925875401</v>
      </c>
      <c r="F37">
        <f t="shared" si="1"/>
        <v>29440.596368751594</v>
      </c>
      <c r="G37" t="str">
        <f t="shared" si="2"/>
        <v>7300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65.786802030456897</v>
      </c>
      <c r="E38">
        <f t="shared" si="0"/>
        <v>0.91202566701399423</v>
      </c>
      <c r="F38">
        <f t="shared" si="1"/>
        <v>29884.345031047549</v>
      </c>
      <c r="G38" t="str">
        <f t="shared" si="2"/>
        <v>74BC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67.61421319796959</v>
      </c>
      <c r="E39">
        <f t="shared" si="0"/>
        <v>0.92464053618816222</v>
      </c>
      <c r="F39">
        <f t="shared" si="1"/>
        <v>30297.696449277511</v>
      </c>
      <c r="G39" t="str">
        <f t="shared" si="2"/>
        <v>7659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69.441624365482284</v>
      </c>
      <c r="E40">
        <f t="shared" si="0"/>
        <v>0.93631489540560786</v>
      </c>
      <c r="F40">
        <f t="shared" si="1"/>
        <v>30680.230177755551</v>
      </c>
      <c r="G40" t="str">
        <f t="shared" si="2"/>
        <v>77D8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71.269035532994977</v>
      </c>
      <c r="E41">
        <f t="shared" si="0"/>
        <v>0.94703686994242231</v>
      </c>
      <c r="F41">
        <f t="shared" si="1"/>
        <v>31031.55711740335</v>
      </c>
      <c r="G41" t="str">
        <f t="shared" si="2"/>
        <v>7937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73.09644670050767</v>
      </c>
      <c r="E42">
        <f t="shared" si="0"/>
        <v>0.9567955538049645</v>
      </c>
      <c r="F42">
        <f t="shared" si="1"/>
        <v>31351.319911527273</v>
      </c>
      <c r="G42" t="str">
        <f t="shared" si="2"/>
        <v>7A77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74.923857868020363</v>
      </c>
      <c r="E43">
        <f t="shared" si="0"/>
        <v>0.96558102082303354</v>
      </c>
      <c r="F43">
        <f t="shared" si="1"/>
        <v>31639.193309308339</v>
      </c>
      <c r="G43" t="str">
        <f t="shared" si="2"/>
        <v>7B97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76.751269035533056</v>
      </c>
      <c r="E44">
        <f t="shared" si="0"/>
        <v>0.97338433474639841</v>
      </c>
      <c r="F44">
        <f t="shared" si="1"/>
        <v>31894.884496635237</v>
      </c>
      <c r="G44" t="str">
        <f t="shared" si="2"/>
        <v>7C96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78.578680203045749</v>
      </c>
      <c r="E45">
        <f t="shared" si="0"/>
        <v>0.98019755833442002</v>
      </c>
      <c r="F45">
        <f t="shared" si="1"/>
        <v>32118.133393943939</v>
      </c>
      <c r="G45" t="str">
        <f t="shared" si="2"/>
        <v>7D76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80.406091370558443</v>
      </c>
      <c r="E46">
        <f t="shared" si="0"/>
        <v>0.98601376142951702</v>
      </c>
      <c r="F46">
        <f t="shared" si="1"/>
        <v>32308.712920760983</v>
      </c>
      <c r="G46" t="str">
        <f t="shared" si="2"/>
        <v>7E34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82.233502538071136</v>
      </c>
      <c r="E47">
        <f t="shared" si="0"/>
        <v>0.99082702800626421</v>
      </c>
      <c r="F47">
        <f t="shared" si="1"/>
        <v>32466.429226681259</v>
      </c>
      <c r="G47" t="str">
        <f t="shared" si="2"/>
        <v>7ED2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84.060913705583829</v>
      </c>
      <c r="E48">
        <f t="shared" si="0"/>
        <v>0.99463246218895363</v>
      </c>
      <c r="F48">
        <f t="shared" si="1"/>
        <v>32591.121888545444</v>
      </c>
      <c r="G48" t="str">
        <f t="shared" si="2"/>
        <v>7F4F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85.888324873096522</v>
      </c>
      <c r="E49">
        <f t="shared" si="0"/>
        <v>0.99742619323149695</v>
      </c>
      <c r="F49">
        <f t="shared" si="1"/>
        <v>32682.664073616459</v>
      </c>
      <c r="G49" t="str">
        <f t="shared" si="2"/>
        <v>7FAA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87.715736040609215</v>
      </c>
      <c r="E50">
        <f t="shared" si="0"/>
        <v>0.99920537945460475</v>
      </c>
      <c r="F50">
        <f t="shared" si="1"/>
        <v>32740.962668589033</v>
      </c>
      <c r="G50" t="str">
        <f t="shared" si="2"/>
        <v>7FE4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89.543147208121908</v>
      </c>
      <c r="E51">
        <f t="shared" si="0"/>
        <v>0.99996821113623668</v>
      </c>
      <c r="F51">
        <f t="shared" si="1"/>
        <v>32765.958374301066</v>
      </c>
      <c r="G51" t="str">
        <f t="shared" si="2"/>
        <v>7FFD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91.370558375634602</v>
      </c>
      <c r="E52">
        <f t="shared" si="0"/>
        <v>0.99971391235238349</v>
      </c>
      <c r="F52">
        <f t="shared" si="1"/>
        <v>32757.625766050551</v>
      </c>
      <c r="G52" t="str">
        <f t="shared" si="2"/>
        <v>7FF5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93.197969543147295</v>
      </c>
      <c r="E53">
        <f t="shared" si="0"/>
        <v>0.99844274176630843</v>
      </c>
      <c r="F53">
        <f t="shared" si="1"/>
        <v>32715.973319456629</v>
      </c>
      <c r="G53" t="str">
        <f t="shared" si="2"/>
        <v>7FCB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95.025380710659988</v>
      </c>
      <c r="E54">
        <f t="shared" si="0"/>
        <v>0.99615599236544372</v>
      </c>
      <c r="F54">
        <f t="shared" si="1"/>
        <v>32641.043401838495</v>
      </c>
      <c r="G54" t="str">
        <f t="shared" si="2"/>
        <v>7F81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96.852791878172681</v>
      </c>
      <c r="E55">
        <f t="shared" si="0"/>
        <v>0.99285599014621295</v>
      </c>
      <c r="F55">
        <f t="shared" si="1"/>
        <v>32532.912229120961</v>
      </c>
      <c r="G55" t="str">
        <f t="shared" si="2"/>
        <v>7F14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98.680203045685374</v>
      </c>
      <c r="E56">
        <f t="shared" si="0"/>
        <v>0.98854609174811314</v>
      </c>
      <c r="F56">
        <f t="shared" si="1"/>
        <v>32391.689788310425</v>
      </c>
      <c r="G56" t="str">
        <f t="shared" si="2"/>
        <v>7E87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100.50761421319807</v>
      </c>
      <c r="E57">
        <f t="shared" si="0"/>
        <v>0.9832306810394662</v>
      </c>
      <c r="F57">
        <f t="shared" si="1"/>
        <v>32217.51972562019</v>
      </c>
      <c r="G57" t="str">
        <f t="shared" si="2"/>
        <v>7DD9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102.33502538071076</v>
      </c>
      <c r="E58">
        <f t="shared" si="0"/>
        <v>0.97691516465831152</v>
      </c>
      <c r="F58">
        <f t="shared" si="1"/>
        <v>32010.579200358894</v>
      </c>
      <c r="G58" t="str">
        <f t="shared" si="2"/>
        <v>7D0A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104.16243654822345</v>
      </c>
      <c r="E59">
        <f t="shared" si="0"/>
        <v>0.96960596651297437</v>
      </c>
      <c r="F59">
        <f t="shared" si="1"/>
        <v>31771.078704730629</v>
      </c>
      <c r="G59" t="str">
        <f t="shared" si="2"/>
        <v>7C1B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105.98984771573615</v>
      </c>
      <c r="E60">
        <f t="shared" si="0"/>
        <v>0.96131052124790539</v>
      </c>
      <c r="F60">
        <f t="shared" si="1"/>
        <v>31499.261849730116</v>
      </c>
      <c r="G60" t="str">
        <f t="shared" si="2"/>
        <v>7B0B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107.81725888324884</v>
      </c>
      <c r="E61">
        <f t="shared" si="0"/>
        <v>0.95203726668143729</v>
      </c>
      <c r="F61">
        <f t="shared" si="1"/>
        <v>31195.405117350656</v>
      </c>
      <c r="G61" t="str">
        <f t="shared" si="2"/>
        <v>79DB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109.64467005076153</v>
      </c>
      <c r="E62">
        <f t="shared" si="0"/>
        <v>0.94179563522314935</v>
      </c>
      <c r="F62">
        <f t="shared" si="1"/>
        <v>30859.817579356935</v>
      </c>
      <c r="G62" t="str">
        <f t="shared" si="2"/>
        <v>788B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111.47208121827423</v>
      </c>
      <c r="E63">
        <f t="shared" si="0"/>
        <v>0.93059604427957143</v>
      </c>
      <c r="F63">
        <f t="shared" si="1"/>
        <v>30492.840582908717</v>
      </c>
      <c r="G63" t="str">
        <f t="shared" si="2"/>
        <v>771C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113.29949238578692</v>
      </c>
      <c r="E64">
        <f t="shared" ref="E64:E127" si="7">SIN(RADIANS(D64))</f>
        <v>0.91844988565798602</v>
      </c>
      <c r="F64">
        <f t="shared" ref="F64:F127" si="8">IF(E64&gt;=0, E64*32767, E64*32767+32767*2)</f>
        <v>30094.847403355227</v>
      </c>
      <c r="G64" t="str">
        <f t="shared" ref="G64:G127" si="9">DEC2HEX(F64, 4)</f>
        <v>758E</v>
      </c>
      <c r="H64" t="str">
        <f t="shared" ref="H64:H127" si="10">DEC2BIN(A64, 7)</f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115.12690355329961</v>
      </c>
      <c r="E65">
        <f t="shared" si="7"/>
        <v>0.90536951397910503</v>
      </c>
      <c r="F65">
        <f t="shared" si="8"/>
        <v>29666.242864553336</v>
      </c>
      <c r="G65" t="str">
        <f t="shared" si="9"/>
        <v>73E2</v>
      </c>
      <c r="H65" t="str">
        <f t="shared" si="10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116.95431472081231</v>
      </c>
      <c r="E66">
        <f t="shared" si="7"/>
        <v>0.89136823411040955</v>
      </c>
      <c r="F66">
        <f t="shared" si="8"/>
        <v>29207.462927095788</v>
      </c>
      <c r="G66" t="str">
        <f t="shared" si="9"/>
        <v>7217</v>
      </c>
      <c r="H66" t="str">
        <f t="shared" si="10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118.781725888325</v>
      </c>
      <c r="E67">
        <f t="shared" si="7"/>
        <v>0.87646028763293338</v>
      </c>
      <c r="F67">
        <f t="shared" si="8"/>
        <v>28718.974244868328</v>
      </c>
      <c r="G67" t="str">
        <f t="shared" si="9"/>
        <v>702E</v>
      </c>
      <c r="H67" t="str">
        <f t="shared" si="10"/>
        <v>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D67+360/197</f>
        <v>120.60913705583769</v>
      </c>
      <c r="E68">
        <f t="shared" si="7"/>
        <v>0.86066083835525697</v>
      </c>
      <c r="F68">
        <f t="shared" si="8"/>
        <v>28201.273690386704</v>
      </c>
      <c r="G68" t="str">
        <f t="shared" si="9"/>
        <v>6E29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122.43654822335039</v>
      </c>
      <c r="E69">
        <f t="shared" si="7"/>
        <v>0.843985956889445</v>
      </c>
      <c r="F69">
        <f t="shared" si="8"/>
        <v>27654.887849396444</v>
      </c>
      <c r="G69" t="str">
        <f t="shared" si="9"/>
        <v>6C06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124.26395939086308</v>
      </c>
      <c r="E70">
        <f t="shared" si="7"/>
        <v>0.82645260430461776</v>
      </c>
      <c r="F70">
        <f t="shared" si="8"/>
        <v>27080.372485249409</v>
      </c>
      <c r="G70" t="str">
        <f t="shared" si="9"/>
        <v>69C8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126.09137055837577</v>
      </c>
      <c r="E71">
        <f t="shared" si="7"/>
        <v>0.80807861487478272</v>
      </c>
      <c r="F71">
        <f t="shared" si="8"/>
        <v>26478.311973602005</v>
      </c>
      <c r="G71" t="str">
        <f t="shared" si="9"/>
        <v>676E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127.91878172588846</v>
      </c>
      <c r="E72">
        <f t="shared" si="7"/>
        <v>0.78888267793847433</v>
      </c>
      <c r="F72">
        <f t="shared" si="8"/>
        <v>25849.318708009989</v>
      </c>
      <c r="G72" t="str">
        <f t="shared" si="9"/>
        <v>64F9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129.74619289340114</v>
      </c>
      <c r="E73">
        <f t="shared" si="7"/>
        <v>0.76888431888865427</v>
      </c>
      <c r="F73">
        <f t="shared" si="8"/>
        <v>25194.032477024535</v>
      </c>
      <c r="G73" t="str">
        <f t="shared" si="9"/>
        <v>626A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131.57360406091382</v>
      </c>
      <c r="E74">
        <f t="shared" si="7"/>
        <v>0.74810387931220756</v>
      </c>
      <c r="F74">
        <f t="shared" si="8"/>
        <v>24513.119813423105</v>
      </c>
      <c r="G74" t="str">
        <f t="shared" si="9"/>
        <v>5FC1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133.4010152284265</v>
      </c>
      <c r="E75">
        <f t="shared" si="7"/>
        <v>0.72656249629923741</v>
      </c>
      <c r="F75">
        <f t="shared" si="8"/>
        <v>23807.273316237111</v>
      </c>
      <c r="G75" t="str">
        <f t="shared" si="9"/>
        <v>5CFF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135.22842639593918</v>
      </c>
      <c r="E76">
        <f t="shared" si="7"/>
        <v>0.70428208094320421</v>
      </c>
      <c r="F76">
        <f t="shared" si="8"/>
        <v>23077.210946265972</v>
      </c>
      <c r="G76" t="str">
        <f t="shared" si="9"/>
        <v>5A25</v>
      </c>
      <c r="H76" t="str">
        <f t="shared" si="10"/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137.05583756345186</v>
      </c>
      <c r="E77">
        <f t="shared" si="7"/>
        <v>0.68128529605377508</v>
      </c>
      <c r="F77">
        <f t="shared" si="8"/>
        <v>22323.675295794048</v>
      </c>
      <c r="G77" t="str">
        <f t="shared" si="9"/>
        <v>5733</v>
      </c>
      <c r="H77" t="str">
        <f t="shared" si="10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138.88324873096454</v>
      </c>
      <c r="E78">
        <f t="shared" si="7"/>
        <v>0.65759553310505725</v>
      </c>
      <c r="F78">
        <f t="shared" si="8"/>
        <v>21547.43283325341</v>
      </c>
      <c r="G78" t="str">
        <f t="shared" si="9"/>
        <v>542B</v>
      </c>
      <c r="H78" t="str">
        <f t="shared" si="10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140.71065989847722</v>
      </c>
      <c r="E79">
        <f t="shared" si="7"/>
        <v>0.63323688844266202</v>
      </c>
      <c r="F79">
        <f t="shared" si="8"/>
        <v>20749.273123600706</v>
      </c>
      <c r="G79" t="str">
        <f t="shared" si="9"/>
        <v>510D</v>
      </c>
      <c r="H79" t="str">
        <f t="shared" si="10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142.5380710659899</v>
      </c>
      <c r="E80">
        <f t="shared" si="7"/>
        <v>0.60823413877379651</v>
      </c>
      <c r="F80">
        <f t="shared" si="8"/>
        <v>19930.00802520099</v>
      </c>
      <c r="G80" t="str">
        <f t="shared" si="9"/>
        <v>4DDA</v>
      </c>
      <c r="H80" t="str">
        <f t="shared" si="10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144.36548223350258</v>
      </c>
      <c r="E81">
        <f t="shared" si="7"/>
        <v>0.58261271596531961</v>
      </c>
      <c r="F81">
        <f t="shared" si="8"/>
        <v>19090.470864035626</v>
      </c>
      <c r="G81" t="str">
        <f t="shared" si="9"/>
        <v>4A92</v>
      </c>
      <c r="H81" t="str">
        <f t="shared" si="10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146.19289340101525</v>
      </c>
      <c r="E82">
        <f t="shared" si="7"/>
        <v>0.55639868117539426</v>
      </c>
      <c r="F82">
        <f t="shared" si="8"/>
        <v>18231.515586074143</v>
      </c>
      <c r="G82" t="str">
        <f t="shared" si="9"/>
        <v>4737</v>
      </c>
      <c r="H82" t="str">
        <f t="shared" si="10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148.02030456852793</v>
      </c>
      <c r="E83">
        <f t="shared" si="7"/>
        <v>0.5296186983450446</v>
      </c>
      <c r="F83">
        <f t="shared" si="8"/>
        <v>17354.015888672078</v>
      </c>
      <c r="G83" t="str">
        <f t="shared" si="9"/>
        <v>43CA</v>
      </c>
      <c r="H83" t="str">
        <f t="shared" si="10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149.84771573604061</v>
      </c>
      <c r="E84">
        <f t="shared" si="7"/>
        <v>0.50230000707658817</v>
      </c>
      <c r="F84">
        <f t="shared" si="8"/>
        <v>16458.864331878565</v>
      </c>
      <c r="G84" t="str">
        <f t="shared" si="9"/>
        <v>404A</v>
      </c>
      <c r="H84" t="str">
        <f t="shared" si="10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151.67512690355329</v>
      </c>
      <c r="E85">
        <f t="shared" si="7"/>
        <v>0.47447039492652693</v>
      </c>
      <c r="F85">
        <f t="shared" si="8"/>
        <v>15546.971430557507</v>
      </c>
      <c r="G85" t="str">
        <f t="shared" si="9"/>
        <v>3CBA</v>
      </c>
      <c r="H85" t="str">
        <f t="shared" si="10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153.50253807106597</v>
      </c>
      <c r="E86">
        <f t="shared" si="7"/>
        <v>0.44615816914107603</v>
      </c>
      <c r="F86">
        <f t="shared" si="8"/>
        <v>14619.264728245638</v>
      </c>
      <c r="G86" t="str">
        <f t="shared" si="9"/>
        <v>391B</v>
      </c>
      <c r="H86" t="str">
        <f t="shared" si="10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155.32994923857865</v>
      </c>
      <c r="E87">
        <f t="shared" si="7"/>
        <v>0.41739212786308749</v>
      </c>
      <c r="F87">
        <f t="shared" si="8"/>
        <v>13676.687853689788</v>
      </c>
      <c r="G87" t="str">
        <f t="shared" si="9"/>
        <v>356C</v>
      </c>
      <c r="H87" t="str">
        <f t="shared" si="10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157.15736040609133</v>
      </c>
      <c r="E88">
        <f t="shared" si="7"/>
        <v>0.38820153083965142</v>
      </c>
      <c r="F88">
        <f t="shared" si="8"/>
        <v>12720.199561022859</v>
      </c>
      <c r="G88" t="str">
        <f t="shared" si="9"/>
        <v>31B0</v>
      </c>
      <c r="H88" t="str">
        <f t="shared" si="10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158.98477157360401</v>
      </c>
      <c r="E89">
        <f t="shared" si="7"/>
        <v>0.35861606966016757</v>
      </c>
      <c r="F89">
        <f t="shared" si="8"/>
        <v>11750.772754554711</v>
      </c>
      <c r="G89" t="str">
        <f t="shared" si="9"/>
        <v>2DE6</v>
      </c>
      <c r="H89" t="str">
        <f t="shared" si="10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160.81218274111669</v>
      </c>
      <c r="E90">
        <f t="shared" si="7"/>
        <v>0.32866583755516621</v>
      </c>
      <c r="F90">
        <f t="shared" si="8"/>
        <v>10769.393499170132</v>
      </c>
      <c r="G90" t="str">
        <f t="shared" si="9"/>
        <v>2A11</v>
      </c>
      <c r="H90" t="str">
        <f t="shared" si="10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162.63959390862937</v>
      </c>
      <c r="E91">
        <f t="shared" si="7"/>
        <v>0.29838129878659481</v>
      </c>
      <c r="F91">
        <f t="shared" si="8"/>
        <v>9777.0600173403527</v>
      </c>
      <c r="G91" t="str">
        <f t="shared" si="9"/>
        <v>2631</v>
      </c>
      <c r="H91" t="str">
        <f t="shared" si="10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164.46700507614204</v>
      </c>
      <c r="E92">
        <f t="shared" si="7"/>
        <v>0.267793257660701</v>
      </c>
      <c r="F92">
        <f t="shared" si="8"/>
        <v>8774.7816737681896</v>
      </c>
      <c r="G92" t="str">
        <f t="shared" si="9"/>
        <v>2246</v>
      </c>
      <c r="H92" t="str">
        <f t="shared" si="10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166.29441624365472</v>
      </c>
      <c r="E93">
        <f t="shared" si="7"/>
        <v>0.23693282719504186</v>
      </c>
      <c r="F93">
        <f t="shared" si="8"/>
        <v>7763.5779486999363</v>
      </c>
      <c r="G93" t="str">
        <f t="shared" si="9"/>
        <v>1E53</v>
      </c>
      <c r="H93" t="str">
        <f t="shared" si="10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168.1218274111674</v>
      </c>
      <c r="E94">
        <f t="shared" si="7"/>
        <v>0.20583139747147655</v>
      </c>
      <c r="F94">
        <f t="shared" si="8"/>
        <v>6744.4774009478724</v>
      </c>
      <c r="G94" t="str">
        <f t="shared" si="9"/>
        <v>1A58</v>
      </c>
      <c r="H94" t="str">
        <f t="shared" si="10"/>
        <v>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169.94923857868008</v>
      </c>
      <c r="E95">
        <f t="shared" si="7"/>
        <v>0.17452060370734426</v>
      </c>
      <c r="F95">
        <f t="shared" si="8"/>
        <v>5718.5166216785492</v>
      </c>
      <c r="G95" t="str">
        <f t="shared" si="9"/>
        <v>1656</v>
      </c>
      <c r="H95" t="str">
        <f t="shared" si="10"/>
        <v>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171.77664974619276</v>
      </c>
      <c r="E96">
        <f t="shared" si="7"/>
        <v>0.14303229407729917</v>
      </c>
      <c r="F96">
        <f t="shared" si="8"/>
        <v>4686.7391800308624</v>
      </c>
      <c r="G96" t="str">
        <f t="shared" si="9"/>
        <v>124E</v>
      </c>
      <c r="H96" t="str">
        <f t="shared" si="10"/>
        <v>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173.60406091370544</v>
      </c>
      <c r="E97">
        <f t="shared" si="7"/>
        <v>0.11139849731852933</v>
      </c>
      <c r="F97">
        <f t="shared" si="8"/>
        <v>3650.1945616362505</v>
      </c>
      <c r="G97" t="str">
        <f t="shared" si="9"/>
        <v>0E42</v>
      </c>
      <c r="H97" t="str">
        <f t="shared" si="10"/>
        <v>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175.43147208121812</v>
      </c>
      <c r="E98">
        <f t="shared" si="7"/>
        <v>7.9651390152318008E-2</v>
      </c>
      <c r="F98">
        <f t="shared" si="8"/>
        <v>2609.9371011210042</v>
      </c>
      <c r="G98" t="str">
        <f t="shared" si="9"/>
        <v>0A31</v>
      </c>
      <c r="H98" t="str">
        <f t="shared" si="10"/>
        <v>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177.2588832487308</v>
      </c>
      <c r="E99">
        <f t="shared" si="7"/>
        <v>4.7823264555081103E-2</v>
      </c>
      <c r="F99">
        <f t="shared" si="8"/>
        <v>1567.0249096763425</v>
      </c>
      <c r="G99" t="str">
        <f t="shared" si="9"/>
        <v>061F</v>
      </c>
      <c r="H99" t="str">
        <f t="shared" si="10"/>
        <v>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179.08629441624348</v>
      </c>
      <c r="E100">
        <f t="shared" si="7"/>
        <v>1.5946494912167337E-2</v>
      </c>
      <c r="F100">
        <f t="shared" si="8"/>
        <v>522.51879878698708</v>
      </c>
      <c r="G100" t="str">
        <f t="shared" si="9"/>
        <v>020A</v>
      </c>
      <c r="H100" t="str">
        <f t="shared" si="10"/>
        <v>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180.91370558375615</v>
      </c>
      <c r="E101">
        <f t="shared" si="7"/>
        <v>-1.5946494912160877E-2</v>
      </c>
      <c r="F101">
        <f t="shared" si="8"/>
        <v>65011.481201213224</v>
      </c>
      <c r="G101" t="str">
        <f t="shared" si="9"/>
        <v>FDF3</v>
      </c>
      <c r="H101" t="str">
        <f t="shared" si="10"/>
        <v>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182.74111675126883</v>
      </c>
      <c r="E102">
        <f t="shared" si="7"/>
        <v>-4.7823264555074643E-2</v>
      </c>
      <c r="F102">
        <f t="shared" si="8"/>
        <v>63966.975090323867</v>
      </c>
      <c r="G102" t="str">
        <f t="shared" si="9"/>
        <v>F9DE</v>
      </c>
      <c r="H102" t="str">
        <f t="shared" si="10"/>
        <v>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184.56852791878151</v>
      </c>
      <c r="E103">
        <f t="shared" si="7"/>
        <v>-7.9651390152311555E-2</v>
      </c>
      <c r="F103">
        <f t="shared" si="8"/>
        <v>62924.062898879209</v>
      </c>
      <c r="G103" t="str">
        <f t="shared" si="9"/>
        <v>F5CC</v>
      </c>
      <c r="H103" t="str">
        <f t="shared" si="10"/>
        <v>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186.39593908629419</v>
      </c>
      <c r="E104">
        <f t="shared" si="7"/>
        <v>-0.1113984973185229</v>
      </c>
      <c r="F104">
        <f t="shared" si="8"/>
        <v>61883.805438363961</v>
      </c>
      <c r="G104" t="str">
        <f t="shared" si="9"/>
        <v>F1BB</v>
      </c>
      <c r="H104" t="str">
        <f t="shared" si="10"/>
        <v>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188.22335025380687</v>
      </c>
      <c r="E105">
        <f t="shared" si="7"/>
        <v>-0.14303229407729279</v>
      </c>
      <c r="F105">
        <f t="shared" si="8"/>
        <v>60847.26081996935</v>
      </c>
      <c r="G105" t="str">
        <f t="shared" si="9"/>
        <v>EDAF</v>
      </c>
      <c r="H105" t="str">
        <f t="shared" si="10"/>
        <v>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190.05076142131955</v>
      </c>
      <c r="E106">
        <f t="shared" si="7"/>
        <v>-0.17452060370733791</v>
      </c>
      <c r="F106">
        <f t="shared" si="8"/>
        <v>59815.48337832166</v>
      </c>
      <c r="G106" t="str">
        <f t="shared" si="9"/>
        <v>E9A7</v>
      </c>
      <c r="H106" t="str">
        <f t="shared" si="10"/>
        <v>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191.87817258883223</v>
      </c>
      <c r="E107">
        <f t="shared" si="7"/>
        <v>-0.20583139747147025</v>
      </c>
      <c r="F107">
        <f t="shared" si="8"/>
        <v>58789.522599052332</v>
      </c>
      <c r="G107" t="str">
        <f t="shared" si="9"/>
        <v>E5A5</v>
      </c>
      <c r="H107" t="str">
        <f t="shared" si="10"/>
        <v>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193.70558375634491</v>
      </c>
      <c r="E108">
        <f t="shared" si="7"/>
        <v>-0.23693282719503558</v>
      </c>
      <c r="F108">
        <f t="shared" si="8"/>
        <v>57770.422051300266</v>
      </c>
      <c r="G108" t="str">
        <f t="shared" si="9"/>
        <v>E1AA</v>
      </c>
      <c r="H108" t="str">
        <f t="shared" si="10"/>
        <v>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195.53299492385759</v>
      </c>
      <c r="E109">
        <f t="shared" si="7"/>
        <v>-0.26779325766069478</v>
      </c>
      <c r="F109">
        <f t="shared" si="8"/>
        <v>56759.218326232018</v>
      </c>
      <c r="G109" t="str">
        <f t="shared" si="9"/>
        <v>DDB7</v>
      </c>
      <c r="H109" t="str">
        <f t="shared" si="10"/>
        <v>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197.36040609137027</v>
      </c>
      <c r="E110">
        <f t="shared" si="7"/>
        <v>-0.29838129878658864</v>
      </c>
      <c r="F110">
        <f t="shared" si="8"/>
        <v>55756.939982659853</v>
      </c>
      <c r="G110" t="str">
        <f t="shared" si="9"/>
        <v>D9CC</v>
      </c>
      <c r="H110" t="str">
        <f t="shared" si="10"/>
        <v>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199.18781725888294</v>
      </c>
      <c r="E111">
        <f t="shared" si="7"/>
        <v>-0.3286658375551601</v>
      </c>
      <c r="F111">
        <f t="shared" si="8"/>
        <v>54764.606500830065</v>
      </c>
      <c r="G111" t="str">
        <f t="shared" si="9"/>
        <v>D5EC</v>
      </c>
      <c r="H111" t="str">
        <f t="shared" si="10"/>
        <v>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201.01522842639562</v>
      </c>
      <c r="E112">
        <f t="shared" si="7"/>
        <v>-0.35861606966016113</v>
      </c>
      <c r="F112">
        <f t="shared" si="8"/>
        <v>53783.227245445501</v>
      </c>
      <c r="G112" t="str">
        <f t="shared" si="9"/>
        <v>D217</v>
      </c>
      <c r="H112" t="str">
        <f t="shared" si="10"/>
        <v>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202.8426395939083</v>
      </c>
      <c r="E113">
        <f t="shared" si="7"/>
        <v>-0.38820153083964548</v>
      </c>
      <c r="F113">
        <f t="shared" si="8"/>
        <v>52813.800438977334</v>
      </c>
      <c r="G113" t="str">
        <f t="shared" si="9"/>
        <v>CE4D</v>
      </c>
      <c r="H113" t="str">
        <f t="shared" si="10"/>
        <v>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204.67005076142098</v>
      </c>
      <c r="E114">
        <f t="shared" si="7"/>
        <v>-0.41739212786308161</v>
      </c>
      <c r="F114">
        <f t="shared" si="8"/>
        <v>51857.312146310403</v>
      </c>
      <c r="G114" t="str">
        <f t="shared" si="9"/>
        <v>CA91</v>
      </c>
      <c r="H114" t="str">
        <f t="shared" si="10"/>
        <v>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206.49746192893366</v>
      </c>
      <c r="E115">
        <f t="shared" si="7"/>
        <v>-0.44615816914106987</v>
      </c>
      <c r="F115">
        <f t="shared" si="8"/>
        <v>50914.735271754565</v>
      </c>
      <c r="G115" t="str">
        <f t="shared" si="9"/>
        <v>C6E2</v>
      </c>
      <c r="H115" t="str">
        <f t="shared" si="10"/>
        <v>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208.32487309644634</v>
      </c>
      <c r="E116">
        <f t="shared" si="7"/>
        <v>-0.47447039492652121</v>
      </c>
      <c r="F116">
        <f t="shared" si="8"/>
        <v>49987.028569442678</v>
      </c>
      <c r="G116" t="str">
        <f t="shared" si="9"/>
        <v>C343</v>
      </c>
      <c r="H116" t="str">
        <f t="shared" si="10"/>
        <v>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210.15228426395902</v>
      </c>
      <c r="E117">
        <f t="shared" si="7"/>
        <v>-0.50230000707658262</v>
      </c>
      <c r="F117">
        <f t="shared" si="8"/>
        <v>49075.135668121613</v>
      </c>
      <c r="G117" t="str">
        <f t="shared" si="9"/>
        <v>BFB3</v>
      </c>
      <c r="H117" t="str">
        <f t="shared" si="10"/>
        <v>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211.9796954314717</v>
      </c>
      <c r="E118">
        <f t="shared" si="7"/>
        <v>-0.52961869834503883</v>
      </c>
      <c r="F118">
        <f t="shared" si="8"/>
        <v>48179.984111328115</v>
      </c>
      <c r="G118" t="str">
        <f t="shared" si="9"/>
        <v>BC33</v>
      </c>
      <c r="H118" t="str">
        <f t="shared" si="10"/>
        <v>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213.80710659898438</v>
      </c>
      <c r="E119">
        <f t="shared" si="7"/>
        <v>-0.55639868117538893</v>
      </c>
      <c r="F119">
        <f t="shared" si="8"/>
        <v>47302.484413926031</v>
      </c>
      <c r="G119" t="str">
        <f t="shared" si="9"/>
        <v>B8C6</v>
      </c>
      <c r="H119" t="str">
        <f t="shared" si="10"/>
        <v>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215.63451776649705</v>
      </c>
      <c r="E120">
        <f t="shared" si="7"/>
        <v>-0.58261271596531439</v>
      </c>
      <c r="F120">
        <f t="shared" si="8"/>
        <v>46443.529135964549</v>
      </c>
      <c r="G120" t="str">
        <f t="shared" si="9"/>
        <v>B56B</v>
      </c>
      <c r="H120" t="str">
        <f t="shared" si="10"/>
        <v>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217.46192893400973</v>
      </c>
      <c r="E121">
        <f t="shared" si="7"/>
        <v>-0.60823413877379107</v>
      </c>
      <c r="F121">
        <f t="shared" si="8"/>
        <v>45603.991974799188</v>
      </c>
      <c r="G121" t="str">
        <f t="shared" si="9"/>
        <v>B223</v>
      </c>
      <c r="H121" t="str">
        <f t="shared" si="10"/>
        <v>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219.28934010152241</v>
      </c>
      <c r="E122">
        <f t="shared" si="7"/>
        <v>-0.63323688844265702</v>
      </c>
      <c r="F122">
        <f t="shared" si="8"/>
        <v>44784.726876399458</v>
      </c>
      <c r="G122" t="str">
        <f t="shared" si="9"/>
        <v>AEF0</v>
      </c>
      <c r="H122" t="str">
        <f t="shared" si="10"/>
        <v>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221.11675126903509</v>
      </c>
      <c r="E123">
        <f t="shared" si="7"/>
        <v>-0.65759553310505237</v>
      </c>
      <c r="F123">
        <f t="shared" si="8"/>
        <v>43986.567166746754</v>
      </c>
      <c r="G123" t="str">
        <f t="shared" si="9"/>
        <v>ABD2</v>
      </c>
      <c r="H123" t="str">
        <f t="shared" si="10"/>
        <v>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222.94416243654777</v>
      </c>
      <c r="E124">
        <f t="shared" si="7"/>
        <v>-0.68128529605377008</v>
      </c>
      <c r="F124">
        <f t="shared" si="8"/>
        <v>43210.324704206112</v>
      </c>
      <c r="G124" t="str">
        <f t="shared" si="9"/>
        <v>A8CA</v>
      </c>
      <c r="H124" t="str">
        <f t="shared" si="10"/>
        <v>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224.77157360406045</v>
      </c>
      <c r="E125">
        <f t="shared" si="7"/>
        <v>-0.70428208094319966</v>
      </c>
      <c r="F125">
        <f t="shared" si="8"/>
        <v>42456.789053734174</v>
      </c>
      <c r="G125" t="str">
        <f t="shared" si="9"/>
        <v>A5D8</v>
      </c>
      <c r="H125" t="str">
        <f t="shared" si="10"/>
        <v>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226.59898477157313</v>
      </c>
      <c r="E126">
        <f t="shared" si="7"/>
        <v>-0.72656249629923297</v>
      </c>
      <c r="F126">
        <f t="shared" si="8"/>
        <v>41726.72668376303</v>
      </c>
      <c r="G126" t="str">
        <f t="shared" si="9"/>
        <v>A2FE</v>
      </c>
      <c r="H126" t="str">
        <f t="shared" si="10"/>
        <v>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228.42639593908581</v>
      </c>
      <c r="E127">
        <f t="shared" si="7"/>
        <v>-0.74810387931220301</v>
      </c>
      <c r="F127">
        <f t="shared" si="8"/>
        <v>41020.880186577044</v>
      </c>
      <c r="G127" t="str">
        <f t="shared" si="9"/>
        <v>A03C</v>
      </c>
      <c r="H127" t="str">
        <f t="shared" si="10"/>
        <v>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230.25380710659849</v>
      </c>
      <c r="E128">
        <f t="shared" ref="E128:E191" si="14">SIN(RADIANS(D128))</f>
        <v>-0.76888431888865016</v>
      </c>
      <c r="F128">
        <f t="shared" ref="F128:F191" si="15">IF(E128&gt;=0, E128*32767, E128*32767+32767*2)</f>
        <v>40339.967522975596</v>
      </c>
      <c r="G128" t="str">
        <f t="shared" ref="G128:G191" si="16">DEC2HEX(F128, 4)</f>
        <v>9D93</v>
      </c>
      <c r="H128" t="str">
        <f t="shared" ref="H128:H191" si="17">DEC2BIN(A128, 7)</f>
        <v>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232.08121827411117</v>
      </c>
      <c r="E129">
        <f t="shared" si="14"/>
        <v>-0.78888267793847056</v>
      </c>
      <c r="F129">
        <f t="shared" si="15"/>
        <v>39684.681291990135</v>
      </c>
      <c r="G129" t="str">
        <f t="shared" si="16"/>
        <v>9B04</v>
      </c>
      <c r="H129" t="str">
        <f t="shared" si="17"/>
        <v>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233.90862944162384</v>
      </c>
      <c r="E130">
        <f t="shared" si="14"/>
        <v>-0.80807861487477872</v>
      </c>
      <c r="F130">
        <f t="shared" si="15"/>
        <v>39055.688026398129</v>
      </c>
      <c r="G130" t="str">
        <f t="shared" si="16"/>
        <v>988F</v>
      </c>
      <c r="H130" t="e">
        <f t="shared" si="17"/>
        <v>#NUM!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235.73604060913652</v>
      </c>
      <c r="E131">
        <f t="shared" si="14"/>
        <v>-0.82645260430461387</v>
      </c>
      <c r="F131">
        <f t="shared" si="15"/>
        <v>38453.627514750719</v>
      </c>
      <c r="G131" t="str">
        <f t="shared" si="16"/>
        <v>9635</v>
      </c>
      <c r="H131" t="e">
        <f t="shared" si="17"/>
        <v>#NUM!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D131+360/197</f>
        <v>237.5634517766492</v>
      </c>
      <c r="E132">
        <f t="shared" si="14"/>
        <v>-0.84398595688944134</v>
      </c>
      <c r="F132">
        <f t="shared" si="15"/>
        <v>37879.112150603672</v>
      </c>
      <c r="G132" t="str">
        <f t="shared" si="16"/>
        <v>93F7</v>
      </c>
      <c r="H132" t="e">
        <f t="shared" si="17"/>
        <v>#NUM!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239.39086294416188</v>
      </c>
      <c r="E133">
        <f t="shared" si="14"/>
        <v>-0.86066083835525309</v>
      </c>
      <c r="F133">
        <f t="shared" si="15"/>
        <v>37332.726309613427</v>
      </c>
      <c r="G133" t="str">
        <f t="shared" si="16"/>
        <v>91D4</v>
      </c>
      <c r="H133" t="e">
        <f t="shared" si="17"/>
        <v>#NUM!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241.21827411167456</v>
      </c>
      <c r="E134">
        <f t="shared" si="14"/>
        <v>-0.87646028763292971</v>
      </c>
      <c r="F134">
        <f t="shared" si="15"/>
        <v>36815.025755131792</v>
      </c>
      <c r="G134" t="str">
        <f t="shared" si="16"/>
        <v>8FCF</v>
      </c>
      <c r="H134" t="e">
        <f t="shared" si="17"/>
        <v>#NUM!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243.04568527918724</v>
      </c>
      <c r="E135">
        <f t="shared" si="14"/>
        <v>-0.891368234110406</v>
      </c>
      <c r="F135">
        <f t="shared" si="15"/>
        <v>36326.537072904328</v>
      </c>
      <c r="G135" t="str">
        <f t="shared" si="16"/>
        <v>8DE6</v>
      </c>
      <c r="H135" t="e">
        <f t="shared" si="17"/>
        <v>#NUM!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244.87309644669992</v>
      </c>
      <c r="E136">
        <f t="shared" si="14"/>
        <v>-0.90536951397910137</v>
      </c>
      <c r="F136">
        <f t="shared" si="15"/>
        <v>35867.75713544678</v>
      </c>
      <c r="G136" t="str">
        <f t="shared" si="16"/>
        <v>8C1B</v>
      </c>
      <c r="H136" t="e">
        <f t="shared" si="17"/>
        <v>#NUM!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246.7005076142126</v>
      </c>
      <c r="E137">
        <f t="shared" si="14"/>
        <v>-0.91844988565798269</v>
      </c>
      <c r="F137">
        <f t="shared" si="15"/>
        <v>35439.152596644883</v>
      </c>
      <c r="G137" t="str">
        <f t="shared" si="16"/>
        <v>8A6F</v>
      </c>
      <c r="H137" t="e">
        <f t="shared" si="17"/>
        <v>#NUM!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248.52791878172528</v>
      </c>
      <c r="E138">
        <f t="shared" si="14"/>
        <v>-0.93059604427956832</v>
      </c>
      <c r="F138">
        <f t="shared" si="15"/>
        <v>35041.159417091389</v>
      </c>
      <c r="G138" t="str">
        <f t="shared" si="16"/>
        <v>88E1</v>
      </c>
      <c r="H138" t="e">
        <f t="shared" si="17"/>
        <v>#NUM!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250.35532994923796</v>
      </c>
      <c r="E139">
        <f t="shared" si="14"/>
        <v>-0.94179563522314613</v>
      </c>
      <c r="F139">
        <f t="shared" si="15"/>
        <v>34674.18242064317</v>
      </c>
      <c r="G139" t="str">
        <f t="shared" si="16"/>
        <v>8772</v>
      </c>
      <c r="H139" t="e">
        <f t="shared" si="17"/>
        <v>#NUM!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252.18274111675063</v>
      </c>
      <c r="E140">
        <f t="shared" si="14"/>
        <v>-0.95203726668143451</v>
      </c>
      <c r="F140">
        <f t="shared" si="15"/>
        <v>34338.594882649435</v>
      </c>
      <c r="G140" t="str">
        <f t="shared" si="16"/>
        <v>8622</v>
      </c>
      <c r="H140" t="e">
        <f t="shared" si="17"/>
        <v>#NUM!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254.01015228426331</v>
      </c>
      <c r="E141">
        <f t="shared" si="14"/>
        <v>-0.96131052124790284</v>
      </c>
      <c r="F141">
        <f t="shared" si="15"/>
        <v>34034.738150269972</v>
      </c>
      <c r="G141" t="str">
        <f t="shared" si="16"/>
        <v>84F2</v>
      </c>
      <c r="H141" t="e">
        <f t="shared" si="17"/>
        <v>#NUM!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255.83756345177599</v>
      </c>
      <c r="E142">
        <f t="shared" si="14"/>
        <v>-0.96960596651297193</v>
      </c>
      <c r="F142">
        <f t="shared" si="15"/>
        <v>33762.921295269451</v>
      </c>
      <c r="G142" t="str">
        <f t="shared" si="16"/>
        <v>83E2</v>
      </c>
      <c r="H142" t="e">
        <f t="shared" si="17"/>
        <v>#NUM!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257.66497461928867</v>
      </c>
      <c r="E143">
        <f t="shared" si="14"/>
        <v>-0.97691516465830941</v>
      </c>
      <c r="F143">
        <f t="shared" si="15"/>
        <v>33523.420799641171</v>
      </c>
      <c r="G143" t="str">
        <f t="shared" si="16"/>
        <v>82F3</v>
      </c>
      <c r="H143" t="e">
        <f t="shared" si="17"/>
        <v>#NUM!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259.49238578680138</v>
      </c>
      <c r="E144">
        <f t="shared" si="14"/>
        <v>-0.98323068103946443</v>
      </c>
      <c r="F144">
        <f t="shared" si="15"/>
        <v>33316.480274379865</v>
      </c>
      <c r="G144" t="str">
        <f t="shared" si="16"/>
        <v>8224</v>
      </c>
      <c r="H144" t="e">
        <f t="shared" si="17"/>
        <v>#NUM!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261.31979695431409</v>
      </c>
      <c r="E145">
        <f t="shared" si="14"/>
        <v>-0.98854609174811159</v>
      </c>
      <c r="F145">
        <f t="shared" si="15"/>
        <v>33142.310211689626</v>
      </c>
      <c r="G145" t="str">
        <f t="shared" si="16"/>
        <v>8176</v>
      </c>
      <c r="H145" t="e">
        <f t="shared" si="17"/>
        <v>#NUM!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263.14720812182679</v>
      </c>
      <c r="E146">
        <f t="shared" si="14"/>
        <v>-0.99285599014621184</v>
      </c>
      <c r="F146">
        <f t="shared" si="15"/>
        <v>33001.087770879079</v>
      </c>
      <c r="G146" t="str">
        <f t="shared" si="16"/>
        <v>80E9</v>
      </c>
      <c r="H146" t="e">
        <f t="shared" si="17"/>
        <v>#NUM!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264.9746192893395</v>
      </c>
      <c r="E147">
        <f t="shared" si="14"/>
        <v>-0.99615599236544294</v>
      </c>
      <c r="F147">
        <f t="shared" si="15"/>
        <v>32892.956598161531</v>
      </c>
      <c r="G147" t="str">
        <f t="shared" si="16"/>
        <v>807C</v>
      </c>
      <c r="H147" t="e">
        <f t="shared" si="17"/>
        <v>#NUM!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266.80203045685221</v>
      </c>
      <c r="E148">
        <f t="shared" si="14"/>
        <v>-0.99844274176630787</v>
      </c>
      <c r="F148">
        <f t="shared" si="15"/>
        <v>32818.026680543393</v>
      </c>
      <c r="G148" t="str">
        <f t="shared" si="16"/>
        <v>8032</v>
      </c>
      <c r="H148" t="e">
        <f t="shared" si="17"/>
        <v>#NUM!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268.62944162436492</v>
      </c>
      <c r="E149">
        <f t="shared" si="14"/>
        <v>-0.99971391235238327</v>
      </c>
      <c r="F149">
        <f t="shared" si="15"/>
        <v>32776.374233949457</v>
      </c>
      <c r="G149" t="str">
        <f t="shared" si="16"/>
        <v>8008</v>
      </c>
      <c r="H149" t="e">
        <f t="shared" si="17"/>
        <v>#NUM!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270.45685279187762</v>
      </c>
      <c r="E150">
        <f t="shared" si="14"/>
        <v>-0.99996821113623668</v>
      </c>
      <c r="F150">
        <f t="shared" si="15"/>
        <v>32768.041625698934</v>
      </c>
      <c r="G150" t="str">
        <f t="shared" si="16"/>
        <v>8000</v>
      </c>
      <c r="H150" t="e">
        <f t="shared" si="17"/>
        <v>#NUM!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272.28426395939033</v>
      </c>
      <c r="E151">
        <f t="shared" si="14"/>
        <v>-0.99920537945460508</v>
      </c>
      <c r="F151">
        <f t="shared" si="15"/>
        <v>32793.03733141096</v>
      </c>
      <c r="G151" t="str">
        <f t="shared" si="16"/>
        <v>8019</v>
      </c>
      <c r="H151" t="e">
        <f t="shared" si="17"/>
        <v>#NUM!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274.11167512690304</v>
      </c>
      <c r="E152">
        <f t="shared" si="14"/>
        <v>-0.9974261932314975</v>
      </c>
      <c r="F152">
        <f t="shared" si="15"/>
        <v>32851.335926383523</v>
      </c>
      <c r="G152" t="str">
        <f t="shared" si="16"/>
        <v>8053</v>
      </c>
      <c r="H152" t="e">
        <f t="shared" si="17"/>
        <v>#NUM!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275.93908629441574</v>
      </c>
      <c r="E153">
        <f t="shared" si="14"/>
        <v>-0.9946324621889544</v>
      </c>
      <c r="F153">
        <f t="shared" si="15"/>
        <v>32942.878111454527</v>
      </c>
      <c r="G153" t="str">
        <f t="shared" si="16"/>
        <v>80AE</v>
      </c>
      <c r="H153" t="e">
        <f t="shared" si="17"/>
        <v>#NUM!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277.76649746192845</v>
      </c>
      <c r="E154">
        <f t="shared" si="14"/>
        <v>-0.99082702800626532</v>
      </c>
      <c r="F154">
        <f t="shared" si="15"/>
        <v>33067.570773318701</v>
      </c>
      <c r="G154" t="str">
        <f t="shared" si="16"/>
        <v>812B</v>
      </c>
      <c r="H154" t="e">
        <f t="shared" si="17"/>
        <v>#NUM!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279.59390862944116</v>
      </c>
      <c r="E155">
        <f t="shared" si="14"/>
        <v>-0.98601376142951813</v>
      </c>
      <c r="F155">
        <f t="shared" si="15"/>
        <v>33225.28707923898</v>
      </c>
      <c r="G155" t="str">
        <f t="shared" si="16"/>
        <v>81C9</v>
      </c>
      <c r="H155" t="e">
        <f t="shared" si="17"/>
        <v>#NUM!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281.42131979695387</v>
      </c>
      <c r="E156">
        <f t="shared" si="14"/>
        <v>-0.98019755833442135</v>
      </c>
      <c r="F156">
        <f t="shared" si="15"/>
        <v>33415.866606056021</v>
      </c>
      <c r="G156" t="str">
        <f t="shared" si="16"/>
        <v>8287</v>
      </c>
      <c r="H156" t="e">
        <f t="shared" si="17"/>
        <v>#NUM!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283.24873096446657</v>
      </c>
      <c r="E157">
        <f t="shared" si="14"/>
        <v>-0.97338433474639996</v>
      </c>
      <c r="F157">
        <f t="shared" si="15"/>
        <v>33639.115503364708</v>
      </c>
      <c r="G157" t="str">
        <f t="shared" si="16"/>
        <v>8367</v>
      </c>
      <c r="H157" t="e">
        <f t="shared" si="17"/>
        <v>#NUM!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285.07614213197928</v>
      </c>
      <c r="E158">
        <f t="shared" si="14"/>
        <v>-0.96558102082303532</v>
      </c>
      <c r="F158">
        <f t="shared" si="15"/>
        <v>33894.806690691606</v>
      </c>
      <c r="G158" t="str">
        <f t="shared" si="16"/>
        <v>8466</v>
      </c>
      <c r="H158" t="e">
        <f t="shared" si="17"/>
        <v>#NUM!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286.90355329949199</v>
      </c>
      <c r="E159">
        <f t="shared" si="14"/>
        <v>-0.95679555380496617</v>
      </c>
      <c r="F159">
        <f t="shared" si="15"/>
        <v>34182.680088472669</v>
      </c>
      <c r="G159" t="str">
        <f t="shared" si="16"/>
        <v>8586</v>
      </c>
      <c r="H159" t="e">
        <f t="shared" si="17"/>
        <v>#NUM!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288.7309644670047</v>
      </c>
      <c r="E160">
        <f t="shared" si="14"/>
        <v>-0.94703686994242409</v>
      </c>
      <c r="F160">
        <f t="shared" si="15"/>
        <v>34502.442882596588</v>
      </c>
      <c r="G160" t="str">
        <f t="shared" si="16"/>
        <v>86C6</v>
      </c>
      <c r="H160" t="e">
        <f t="shared" si="17"/>
        <v>#NUM!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290.5583756345174</v>
      </c>
      <c r="E161">
        <f t="shared" si="14"/>
        <v>-0.93631489540560986</v>
      </c>
      <c r="F161">
        <f t="shared" si="15"/>
        <v>34853.769822244387</v>
      </c>
      <c r="G161" t="str">
        <f t="shared" si="16"/>
        <v>8825</v>
      </c>
      <c r="H161" t="e">
        <f t="shared" si="17"/>
        <v>#NUM!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292.38578680203011</v>
      </c>
      <c r="E162">
        <f t="shared" si="14"/>
        <v>-0.92464053618816433</v>
      </c>
      <c r="F162">
        <f t="shared" si="15"/>
        <v>35236.303550722419</v>
      </c>
      <c r="G162" t="str">
        <f t="shared" si="16"/>
        <v>89A4</v>
      </c>
      <c r="H162" t="e">
        <f t="shared" si="17"/>
        <v>#NUM!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294.21319796954282</v>
      </c>
      <c r="E163">
        <f t="shared" si="14"/>
        <v>-0.91202566701399612</v>
      </c>
      <c r="F163">
        <f t="shared" si="15"/>
        <v>35649.654968952389</v>
      </c>
      <c r="G163" t="str">
        <f t="shared" si="16"/>
        <v>8B41</v>
      </c>
      <c r="H163" t="e">
        <f t="shared" si="17"/>
        <v>#NUM!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296.04060913705553</v>
      </c>
      <c r="E164">
        <f t="shared" si="14"/>
        <v>-0.89848311925875601</v>
      </c>
      <c r="F164">
        <f t="shared" si="15"/>
        <v>36093.403631248337</v>
      </c>
      <c r="G164" t="str">
        <f t="shared" si="16"/>
        <v>8CFD</v>
      </c>
      <c r="H164" t="e">
        <f t="shared" si="17"/>
        <v>#NUM!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297.86802030456823</v>
      </c>
      <c r="E165">
        <f t="shared" si="14"/>
        <v>-0.88402666789823658</v>
      </c>
      <c r="F165">
        <f t="shared" si="15"/>
        <v>36567.098172978483</v>
      </c>
      <c r="G165" t="str">
        <f t="shared" si="16"/>
        <v>8ED7</v>
      </c>
      <c r="H165" t="e">
        <f t="shared" si="17"/>
        <v>#NUM!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299.69543147208094</v>
      </c>
      <c r="E166">
        <f t="shared" si="14"/>
        <v>-0.86867101749698084</v>
      </c>
      <c r="F166">
        <f t="shared" si="15"/>
        <v>37070.256769676431</v>
      </c>
      <c r="G166" t="str">
        <f t="shared" si="16"/>
        <v>90CE</v>
      </c>
      <c r="H166" t="e">
        <f t="shared" si="17"/>
        <v>#NUM!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301.52284263959365</v>
      </c>
      <c r="E167">
        <f t="shared" si="14"/>
        <v>-0.85243178725134583</v>
      </c>
      <c r="F167">
        <f t="shared" si="15"/>
        <v>37602.367627135151</v>
      </c>
      <c r="G167" t="str">
        <f t="shared" si="16"/>
        <v>92E2</v>
      </c>
      <c r="H167" t="e">
        <f t="shared" si="17"/>
        <v>#NUM!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303.35025380710636</v>
      </c>
      <c r="E168">
        <f t="shared" si="14"/>
        <v>-0.8353254951022363</v>
      </c>
      <c r="F168">
        <f t="shared" si="15"/>
        <v>38162.889501985024</v>
      </c>
      <c r="G168" t="str">
        <f t="shared" si="16"/>
        <v>9512</v>
      </c>
      <c r="H168" t="e">
        <f t="shared" si="17"/>
        <v>#NUM!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305.17766497461906</v>
      </c>
      <c r="E169">
        <f t="shared" si="14"/>
        <v>-0.8173695409336722</v>
      </c>
      <c r="F169">
        <f t="shared" si="15"/>
        <v>38751.252252226361</v>
      </c>
      <c r="G169" t="str">
        <f t="shared" si="16"/>
        <v>975F</v>
      </c>
      <c r="H169" t="e">
        <f t="shared" si="17"/>
        <v>#NUM!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307.00507614213177</v>
      </c>
      <c r="E170">
        <f t="shared" si="14"/>
        <v>-0.79858218887427068</v>
      </c>
      <c r="F170">
        <f t="shared" si="15"/>
        <v>39366.857417156774</v>
      </c>
      <c r="G170" t="str">
        <f t="shared" si="16"/>
        <v>99C6</v>
      </c>
      <c r="H170" t="e">
        <f t="shared" si="17"/>
        <v>#NUM!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308.83248730964448</v>
      </c>
      <c r="E171">
        <f t="shared" si="14"/>
        <v>-0.77898254871965589</v>
      </c>
      <c r="F171">
        <f t="shared" si="15"/>
        <v>40009.078826103039</v>
      </c>
      <c r="G171" t="str">
        <f t="shared" si="16"/>
        <v>9C49</v>
      </c>
      <c r="H171" t="e">
        <f t="shared" si="17"/>
        <v>#NUM!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310.65989847715718</v>
      </c>
      <c r="E172">
        <f t="shared" si="14"/>
        <v>-0.75859055649468454</v>
      </c>
      <c r="F172">
        <f t="shared" si="15"/>
        <v>40677.263235338673</v>
      </c>
      <c r="G172" t="str">
        <f t="shared" si="16"/>
        <v>9EE5</v>
      </c>
      <c r="H172" t="e">
        <f t="shared" si="17"/>
        <v>#NUM!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312.48730964466989</v>
      </c>
      <c r="E173">
        <f t="shared" si="14"/>
        <v>-0.73742695417526549</v>
      </c>
      <c r="F173">
        <f t="shared" si="15"/>
        <v>41370.730992539073</v>
      </c>
      <c r="G173" t="str">
        <f t="shared" si="16"/>
        <v>A19A</v>
      </c>
      <c r="H173" t="e">
        <f t="shared" si="17"/>
        <v>#NUM!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314.3147208121826</v>
      </c>
      <c r="E174">
        <f t="shared" si="14"/>
        <v>-0.71551326859039033</v>
      </c>
      <c r="F174">
        <f t="shared" si="15"/>
        <v>42088.776728098681</v>
      </c>
      <c r="G174" t="str">
        <f t="shared" si="16"/>
        <v>A468</v>
      </c>
      <c r="H174" t="e">
        <f t="shared" si="17"/>
        <v>#NUM!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316.14213197969531</v>
      </c>
      <c r="E175">
        <f t="shared" si="14"/>
        <v>-0.69287178952584527</v>
      </c>
      <c r="F175">
        <f t="shared" si="15"/>
        <v>42830.670072606626</v>
      </c>
      <c r="G175" t="str">
        <f t="shared" si="16"/>
        <v>A74E</v>
      </c>
      <c r="H175" t="e">
        <f t="shared" si="17"/>
        <v>#NUM!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317.96954314720801</v>
      </c>
      <c r="E176">
        <f t="shared" si="14"/>
        <v>-0.6695255470518704</v>
      </c>
      <c r="F176">
        <f t="shared" si="15"/>
        <v>43595.656399751359</v>
      </c>
      <c r="G176" t="str">
        <f t="shared" si="16"/>
        <v>AA4B</v>
      </c>
      <c r="H176" t="e">
        <f t="shared" si="17"/>
        <v>#NUM!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319.79695431472072</v>
      </c>
      <c r="E177">
        <f t="shared" si="14"/>
        <v>-0.64549828809782772</v>
      </c>
      <c r="F177">
        <f t="shared" si="15"/>
        <v>44382.957593898478</v>
      </c>
      <c r="G177" t="str">
        <f t="shared" si="16"/>
        <v>AD5E</v>
      </c>
      <c r="H177" t="e">
        <f t="shared" si="17"/>
        <v>#NUM!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321.62436548223343</v>
      </c>
      <c r="E178">
        <f t="shared" si="14"/>
        <v>-0.62081445229771104</v>
      </c>
      <c r="F178">
        <f t="shared" si="15"/>
        <v>45191.772841560902</v>
      </c>
      <c r="G178" t="str">
        <f t="shared" si="16"/>
        <v>B087</v>
      </c>
      <c r="H178" t="e">
        <f t="shared" si="17"/>
        <v>#NUM!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323.45177664974614</v>
      </c>
      <c r="E179">
        <f t="shared" si="14"/>
        <v>-0.59549914713105523</v>
      </c>
      <c r="F179">
        <f t="shared" si="15"/>
        <v>46021.279445956709</v>
      </c>
      <c r="G179" t="str">
        <f t="shared" si="16"/>
        <v>B3C5</v>
      </c>
      <c r="H179" t="e">
        <f t="shared" si="17"/>
        <v>#NUM!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325.27918781725884</v>
      </c>
      <c r="E180">
        <f t="shared" si="14"/>
        <v>-0.56957812238454497</v>
      </c>
      <c r="F180">
        <f t="shared" si="15"/>
        <v>46870.633663825618</v>
      </c>
      <c r="G180" t="str">
        <f t="shared" si="16"/>
        <v>B716</v>
      </c>
      <c r="H180" t="e">
        <f t="shared" si="17"/>
        <v>#NUM!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327.10659898477155</v>
      </c>
      <c r="E181">
        <f t="shared" si="14"/>
        <v>-0.54307774396028774</v>
      </c>
      <c r="F181">
        <f t="shared" si="15"/>
        <v>47738.971563653249</v>
      </c>
      <c r="G181" t="str">
        <f t="shared" si="16"/>
        <v>BA7A</v>
      </c>
      <c r="H181" t="e">
        <f t="shared" si="17"/>
        <v>#NUM!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328.93401015228426</v>
      </c>
      <c r="E182">
        <f t="shared" si="14"/>
        <v>-0.51602496705740231</v>
      </c>
      <c r="F182">
        <f t="shared" si="15"/>
        <v>48625.409904430097</v>
      </c>
      <c r="G182" t="str">
        <f t="shared" si="16"/>
        <v>BDF1</v>
      </c>
      <c r="H182" t="e">
        <f t="shared" si="17"/>
        <v>#NUM!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330.76142131979697</v>
      </c>
      <c r="E183">
        <f t="shared" si="14"/>
        <v>-0.48844730875418862</v>
      </c>
      <c r="F183">
        <f t="shared" si="15"/>
        <v>49529.047034051502</v>
      </c>
      <c r="G183" t="str">
        <f t="shared" si="16"/>
        <v>C179</v>
      </c>
      <c r="H183" t="e">
        <f t="shared" si="17"/>
        <v>#NUM!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332.58883248730967</v>
      </c>
      <c r="E184">
        <f t="shared" si="14"/>
        <v>-0.46037282001878194</v>
      </c>
      <c r="F184">
        <f t="shared" si="15"/>
        <v>50448.963806444575</v>
      </c>
      <c r="G184" t="str">
        <f t="shared" si="16"/>
        <v>C510</v>
      </c>
      <c r="H184" t="e">
        <f t="shared" si="17"/>
        <v>#NUM!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334.41624365482238</v>
      </c>
      <c r="E185">
        <f t="shared" si="14"/>
        <v>-0.43183005717675027</v>
      </c>
      <c r="F185">
        <f t="shared" si="15"/>
        <v>51384.224516489427</v>
      </c>
      <c r="G185" t="str">
        <f t="shared" si="16"/>
        <v>C8B8</v>
      </c>
      <c r="H185" t="e">
        <f t="shared" si="17"/>
        <v>#NUM!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336.24365482233509</v>
      </c>
      <c r="E186">
        <f t="shared" si="14"/>
        <v>-0.40284805286466557</v>
      </c>
      <c r="F186">
        <f t="shared" si="15"/>
        <v>52333.877851783502</v>
      </c>
      <c r="G186" t="str">
        <f t="shared" si="16"/>
        <v>CC6D</v>
      </c>
      <c r="H186" t="e">
        <f t="shared" si="17"/>
        <v>#NUM!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338.0710659898478</v>
      </c>
      <c r="E187">
        <f t="shared" si="14"/>
        <v>-0.37345628649918078</v>
      </c>
      <c r="F187">
        <f t="shared" si="15"/>
        <v>53296.957860281342</v>
      </c>
      <c r="G187" t="str">
        <f t="shared" si="16"/>
        <v>D030</v>
      </c>
      <c r="H187" t="e">
        <f t="shared" si="17"/>
        <v>#NUM!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339.8984771573605</v>
      </c>
      <c r="E188">
        <f t="shared" si="14"/>
        <v>-0.34368465429166728</v>
      </c>
      <c r="F188">
        <f t="shared" si="15"/>
        <v>54272.48493282494</v>
      </c>
      <c r="G188" t="str">
        <f t="shared" si="16"/>
        <v>D400</v>
      </c>
      <c r="H188" t="e">
        <f t="shared" si="17"/>
        <v>#NUM!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341.72588832487321</v>
      </c>
      <c r="E189">
        <f t="shared" si="14"/>
        <v>-0.31356343883889987</v>
      </c>
      <c r="F189">
        <f t="shared" si="15"/>
        <v>55259.466799565766</v>
      </c>
      <c r="G189" t="str">
        <f t="shared" si="16"/>
        <v>D7DB</v>
      </c>
      <c r="H189" t="e">
        <f t="shared" si="17"/>
        <v>#NUM!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343.55329949238592</v>
      </c>
      <c r="E190">
        <f t="shared" si="14"/>
        <v>-0.28312327832072509</v>
      </c>
      <c r="F190">
        <f t="shared" si="15"/>
        <v>56256.899539264799</v>
      </c>
      <c r="G190" t="str">
        <f t="shared" si="16"/>
        <v>DBC0</v>
      </c>
      <c r="H190" t="e">
        <f t="shared" si="17"/>
        <v>#NUM!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345.38071065989863</v>
      </c>
      <c r="E191">
        <f t="shared" si="14"/>
        <v>-0.25239513533604774</v>
      </c>
      <c r="F191">
        <f t="shared" si="15"/>
        <v>57263.768600443727</v>
      </c>
      <c r="G191" t="str">
        <f t="shared" si="16"/>
        <v>DFAF</v>
      </c>
      <c r="H191" t="e">
        <f t="shared" si="17"/>
        <v>#NUM!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347.20812182741133</v>
      </c>
      <c r="E192">
        <f t="shared" ref="E192:E243" si="21">SIN(RADIANS(D192))</f>
        <v>-0.22141026540882208</v>
      </c>
      <c r="F192">
        <f t="shared" ref="F192:F243" si="22">IF(E192&gt;=0, E192*32767, E192*32767+32767*2)</f>
        <v>58279.049833349127</v>
      </c>
      <c r="G192" t="str">
        <f t="shared" ref="G192:G243" si="23">DEC2HEX(F192, 4)</f>
        <v>E3A7</v>
      </c>
      <c r="H192" t="e">
        <f t="shared" ref="H192:H243" si="24">DEC2BIN(A192, 7)</f>
        <v>#NUM!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349.03553299492404</v>
      </c>
      <c r="E193">
        <f t="shared" si="21"/>
        <v>-0.19020018519609891</v>
      </c>
      <c r="F193">
        <f t="shared" si="22"/>
        <v>59301.710531679426</v>
      </c>
      <c r="G193" t="str">
        <f t="shared" si="23"/>
        <v>E7A5</v>
      </c>
      <c r="H193" t="e">
        <f t="shared" si="24"/>
        <v>#NUM!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350.86294416243675</v>
      </c>
      <c r="E194">
        <f t="shared" si="21"/>
        <v>-0.15879664043045269</v>
      </c>
      <c r="F194">
        <f t="shared" si="22"/>
        <v>60330.710483015355</v>
      </c>
      <c r="G194" t="str">
        <f t="shared" si="23"/>
        <v>EBAA</v>
      </c>
      <c r="H194" t="e">
        <f t="shared" si="24"/>
        <v>#NUM!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352.69035532994945</v>
      </c>
      <c r="E195">
        <f t="shared" si="21"/>
        <v>-0.12723157362940687</v>
      </c>
      <c r="F195">
        <f t="shared" si="22"/>
        <v>61365.003026885228</v>
      </c>
      <c r="G195" t="str">
        <f t="shared" si="23"/>
        <v>EFB5</v>
      </c>
      <c r="H195" t="e">
        <f t="shared" si="24"/>
        <v>#NUM!</v>
      </c>
    </row>
    <row r="196" spans="1:8" x14ac:dyDescent="0.25">
      <c r="A196">
        <f t="shared" ref="A196:A243" si="25">A195+1</f>
        <v>194</v>
      </c>
      <c r="B196">
        <f t="shared" ref="B196:B243" si="26">B195 +0.03082</f>
        <v>5.9790800000000104</v>
      </c>
      <c r="D196">
        <f t="shared" ref="D196:D236" si="27">D195+360/197</f>
        <v>354.51776649746216</v>
      </c>
      <c r="E196">
        <f t="shared" si="21"/>
        <v>-9.5537091604688082E-2</v>
      </c>
      <c r="F196">
        <f t="shared" si="22"/>
        <v>62403.536119389188</v>
      </c>
      <c r="G196" t="str">
        <f t="shared" si="23"/>
        <v>F3C3</v>
      </c>
      <c r="H196" t="e">
        <f t="shared" si="24"/>
        <v>#NUM!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356.34517766497487</v>
      </c>
      <c r="E197">
        <f t="shared" si="21"/>
        <v>-6.3745432804375043E-2</v>
      </c>
      <c r="F197">
        <f t="shared" si="22"/>
        <v>63445.253403299044</v>
      </c>
      <c r="G197" t="str">
        <f t="shared" si="23"/>
        <v>F7D5</v>
      </c>
      <c r="H197" t="e">
        <f t="shared" si="24"/>
        <v>#NUM!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358.17258883248758</v>
      </c>
      <c r="E198">
        <f t="shared" si="21"/>
        <v>-3.1888934521146765E-2</v>
      </c>
      <c r="F198">
        <f t="shared" si="22"/>
        <v>64489.095282545582</v>
      </c>
      <c r="G198" t="str">
        <f t="shared" si="23"/>
        <v>FBE9</v>
      </c>
      <c r="H198" t="e">
        <f t="shared" si="24"/>
        <v>#NUM!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D2+360/186</f>
        <v>1.935483870967742</v>
      </c>
      <c r="E3">
        <f t="shared" ref="E3:E50" si="0">SIN(RADIANS(D3))</f>
        <v>3.377414188346816E-2</v>
      </c>
      <c r="F3">
        <f t="shared" ref="F3:F50" si="1">IF(E3&gt;=0, E3*32767, E3*32767+32767*2)</f>
        <v>1106.6773070956012</v>
      </c>
      <c r="G3" t="str">
        <f t="shared" ref="G3:G66" si="2">DEC2HEX(F3,4)</f>
        <v>0452</v>
      </c>
      <c r="H3" t="str">
        <f t="shared" ref="H3:H50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D3+360/186</f>
        <v>3.870967741935484</v>
      </c>
      <c r="E4">
        <f t="shared" si="0"/>
        <v>6.7509746858365305E-2</v>
      </c>
      <c r="F4">
        <f t="shared" si="1"/>
        <v>2212.0918753080559</v>
      </c>
      <c r="G4" t="str">
        <f t="shared" si="2"/>
        <v>08A4</v>
      </c>
      <c r="H4" t="str">
        <f t="shared" si="3"/>
        <v>0000010</v>
      </c>
      <c r="M4" t="s">
        <v>28</v>
      </c>
      <c r="N4" s="3">
        <v>174.614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5.806451612903226</v>
      </c>
      <c r="E5">
        <f t="shared" si="0"/>
        <v>0.10116832198743217</v>
      </c>
      <c r="F5">
        <f t="shared" si="1"/>
        <v>3314.9824065621897</v>
      </c>
      <c r="G5" t="str">
        <f t="shared" si="2"/>
        <v>0CF2</v>
      </c>
      <c r="H5" t="str">
        <f t="shared" si="3"/>
        <v>0000011</v>
      </c>
      <c r="M5" t="s">
        <v>29</v>
      </c>
      <c r="N5">
        <f>1/N4</f>
        <v>5.7269176583779075E-3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7.741935483870968</v>
      </c>
      <c r="E6">
        <f t="shared" si="0"/>
        <v>0.13471146222586097</v>
      </c>
      <c r="F6">
        <f t="shared" si="1"/>
        <v>4414.0904827547865</v>
      </c>
      <c r="G6" t="str">
        <f t="shared" si="2"/>
        <v>113E</v>
      </c>
      <c r="H6" t="str">
        <f t="shared" si="3"/>
        <v>0000100</v>
      </c>
      <c r="M6" t="s">
        <v>30</v>
      </c>
      <c r="N6">
        <f>N5*1000</f>
        <v>5.7269176583779071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9.67741935483871</v>
      </c>
      <c r="E7">
        <f t="shared" si="0"/>
        <v>0.16810089424214819</v>
      </c>
      <c r="F7">
        <f t="shared" si="1"/>
        <v>5508.1620016324696</v>
      </c>
      <c r="G7" t="str">
        <f t="shared" si="2"/>
        <v>1584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11.612903225806452</v>
      </c>
      <c r="E8">
        <f t="shared" si="0"/>
        <v>0.20129852008866006</v>
      </c>
      <c r="F8">
        <f t="shared" si="1"/>
        <v>6595.9486077451238</v>
      </c>
      <c r="G8" t="str">
        <f t="shared" si="2"/>
        <v>19C3</v>
      </c>
      <c r="H8" t="str">
        <f t="shared" si="3"/>
        <v>0000110</v>
      </c>
      <c r="M8" s="1" t="s">
        <v>44</v>
      </c>
      <c r="N8">
        <v>186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13.548387096774194</v>
      </c>
      <c r="E9">
        <f t="shared" si="0"/>
        <v>0.23426646067208215</v>
      </c>
      <c r="F9">
        <f t="shared" si="1"/>
        <v>7676.2091168421157</v>
      </c>
      <c r="G9" t="str">
        <f t="shared" si="2"/>
        <v>1DFC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15.483870967741936</v>
      </c>
      <c r="E10">
        <f t="shared" si="0"/>
        <v>0.26696709897415166</v>
      </c>
      <c r="F10">
        <f t="shared" si="1"/>
        <v>8747.7109320860272</v>
      </c>
      <c r="G10" t="str">
        <f t="shared" si="2"/>
        <v>222B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17.41935483870968</v>
      </c>
      <c r="E11">
        <f t="shared" si="0"/>
        <v>0.29936312297335799</v>
      </c>
      <c r="F11">
        <f t="shared" si="1"/>
        <v>9809.2314504680216</v>
      </c>
      <c r="G11" t="str">
        <f t="shared" si="2"/>
        <v>2651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19.354838709677423</v>
      </c>
      <c r="E12">
        <f t="shared" si="0"/>
        <v>0.33141756821863583</v>
      </c>
      <c r="F12">
        <f t="shared" si="1"/>
        <v>10859.55945782004</v>
      </c>
      <c r="G12" t="str">
        <f t="shared" si="2"/>
        <v>2A6B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21.290322580645167</v>
      </c>
      <c r="E13">
        <f t="shared" si="0"/>
        <v>0.36309386000647464</v>
      </c>
      <c r="F13">
        <f t="shared" si="1"/>
        <v>11897.496510832154</v>
      </c>
      <c r="G13" t="str">
        <f t="shared" si="2"/>
        <v>2E79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23.225806451612911</v>
      </c>
      <c r="E14">
        <f t="shared" si="0"/>
        <v>0.39435585511331872</v>
      </c>
      <c r="F14">
        <f t="shared" si="1"/>
        <v>12921.858304498115</v>
      </c>
      <c r="G14" t="str">
        <f t="shared" si="2"/>
        <v>3279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25.161290322580655</v>
      </c>
      <c r="E15">
        <f t="shared" si="0"/>
        <v>0.42516788303564085</v>
      </c>
      <c r="F15">
        <f t="shared" si="1"/>
        <v>13931.476023428844</v>
      </c>
      <c r="G15" t="str">
        <f t="shared" si="2"/>
        <v>366B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27.096774193548399</v>
      </c>
      <c r="E16">
        <f t="shared" si="0"/>
        <v>0.4554947866906342</v>
      </c>
      <c r="F16">
        <f t="shared" si="1"/>
        <v>14925.197675492011</v>
      </c>
      <c r="G16" t="str">
        <f t="shared" si="2"/>
        <v>3A4D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29.032258064516142</v>
      </c>
      <c r="E17">
        <f t="shared" si="0"/>
        <v>0.48530196253108121</v>
      </c>
      <c r="F17">
        <f t="shared" si="1"/>
        <v>15901.889406255938</v>
      </c>
      <c r="G17" t="str">
        <f t="shared" si="2"/>
        <v>3E1D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30.967741935483886</v>
      </c>
      <c r="E18">
        <f t="shared" si="0"/>
        <v>0.5145554000286291</v>
      </c>
      <c r="F18">
        <f t="shared" si="1"/>
        <v>16860.436792738088</v>
      </c>
      <c r="G18" t="str">
        <f t="shared" si="2"/>
        <v>41DC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32.90322580645163</v>
      </c>
      <c r="E19">
        <f t="shared" si="0"/>
        <v>0.54322172048041906</v>
      </c>
      <c r="F19">
        <f t="shared" si="1"/>
        <v>17799.746114981892</v>
      </c>
      <c r="G19" t="str">
        <f t="shared" si="2"/>
        <v>4587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34.838709677419374</v>
      </c>
      <c r="E20">
        <f t="shared" si="0"/>
        <v>0.57126821509479253</v>
      </c>
      <c r="F20">
        <f t="shared" si="1"/>
        <v>18718.745604011066</v>
      </c>
      <c r="G20" t="str">
        <f t="shared" si="2"/>
        <v>491E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36.774193548387117</v>
      </c>
      <c r="E21">
        <f t="shared" si="0"/>
        <v>0.59866288231261533</v>
      </c>
      <c r="F21">
        <f t="shared" si="1"/>
        <v>19616.386664737467</v>
      </c>
      <c r="G21" t="str">
        <f t="shared" si="2"/>
        <v>4CA0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38.709677419354861</v>
      </c>
      <c r="E22">
        <f t="shared" si="0"/>
        <v>0.62537446432163712</v>
      </c>
      <c r="F22">
        <f t="shared" si="1"/>
        <v>20491.645072427084</v>
      </c>
      <c r="G22" t="str">
        <f t="shared" si="2"/>
        <v>500B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40.645161290322605</v>
      </c>
      <c r="E23">
        <f t="shared" si="0"/>
        <v>0.65137248272222248</v>
      </c>
      <c r="F23">
        <f t="shared" si="1"/>
        <v>21343.522141359063</v>
      </c>
      <c r="G23" t="str">
        <f t="shared" si="2"/>
        <v>535F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42.580645161290349</v>
      </c>
      <c r="E24">
        <f t="shared" si="0"/>
        <v>0.67662727330375771</v>
      </c>
      <c r="F24">
        <f t="shared" si="1"/>
        <v>22171.045864344229</v>
      </c>
      <c r="G24" t="str">
        <f t="shared" si="2"/>
        <v>569B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44.516129032258092</v>
      </c>
      <c r="E25">
        <f t="shared" si="0"/>
        <v>0.70111001989205302</v>
      </c>
      <c r="F25">
        <f t="shared" si="1"/>
        <v>22973.272021802903</v>
      </c>
      <c r="G25" t="str">
        <f t="shared" si="2"/>
        <v>59BD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46.451612903225836</v>
      </c>
      <c r="E26">
        <f t="shared" si="0"/>
        <v>0.72479278722912033</v>
      </c>
      <c r="F26">
        <f t="shared" si="1"/>
        <v>23749.285259136585</v>
      </c>
      <c r="G26" t="str">
        <f t="shared" si="2"/>
        <v>5CC5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48.38709677419358</v>
      </c>
      <c r="E27">
        <f t="shared" si="0"/>
        <v>0.7476485528478094</v>
      </c>
      <c r="F27">
        <f t="shared" si="1"/>
        <v>24498.200131164169</v>
      </c>
      <c r="G27" t="str">
        <f t="shared" si="2"/>
        <v>5FB2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50.322580645161324</v>
      </c>
      <c r="E28">
        <f t="shared" si="0"/>
        <v>0.76965123790493262</v>
      </c>
      <c r="F28">
        <f t="shared" si="1"/>
        <v>25219.162112430928</v>
      </c>
      <c r="G28" t="str">
        <f t="shared" si="2"/>
        <v>6283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52.258064516129068</v>
      </c>
      <c r="E29">
        <f t="shared" si="0"/>
        <v>0.79077573693769898</v>
      </c>
      <c r="F29">
        <f t="shared" si="1"/>
        <v>25911.348572237581</v>
      </c>
      <c r="G29" t="str">
        <f t="shared" si="2"/>
        <v>6537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54.193548387096811</v>
      </c>
      <c r="E30">
        <f t="shared" si="0"/>
        <v>0.81099794650950152</v>
      </c>
      <c r="F30">
        <f t="shared" si="1"/>
        <v>26573.969713276838</v>
      </c>
      <c r="G30" t="str">
        <f t="shared" si="2"/>
        <v>67CD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56.129032258064555</v>
      </c>
      <c r="E31">
        <f t="shared" si="0"/>
        <v>0.83029479271237672</v>
      </c>
      <c r="F31">
        <f t="shared" si="1"/>
        <v>27206.269472806449</v>
      </c>
      <c r="G31" t="str">
        <f t="shared" si="2"/>
        <v>6A46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58.064516129032299</v>
      </c>
      <c r="E32">
        <f t="shared" si="0"/>
        <v>0.84864425749475136</v>
      </c>
      <c r="F32">
        <f t="shared" si="1"/>
        <v>27807.526385330519</v>
      </c>
      <c r="G32" t="str">
        <f t="shared" si="2"/>
        <v>6C9F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60.000000000000043</v>
      </c>
      <c r="E33">
        <f t="shared" si="0"/>
        <v>0.86602540378443904</v>
      </c>
      <c r="F33">
        <f t="shared" si="1"/>
        <v>28377.054405804713</v>
      </c>
      <c r="G33" t="str">
        <f t="shared" si="2"/>
        <v>6ED9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61.935483870967786</v>
      </c>
      <c r="E34">
        <f t="shared" si="0"/>
        <v>0.88241839937821953</v>
      </c>
      <c r="F34">
        <f t="shared" si="1"/>
        <v>28914.203692426119</v>
      </c>
      <c r="G34" t="str">
        <f t="shared" si="2"/>
        <v>70F2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63.87096774193553</v>
      </c>
      <c r="E35">
        <f t="shared" si="0"/>
        <v>0.89780453957074191</v>
      </c>
      <c r="F35">
        <f t="shared" si="1"/>
        <v>29418.3613481145</v>
      </c>
      <c r="G35" t="str">
        <f t="shared" si="2"/>
        <v>72EA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65.806451612903274</v>
      </c>
      <c r="E36">
        <f t="shared" si="0"/>
        <v>0.91216626849693372</v>
      </c>
      <c r="F36">
        <f t="shared" si="1"/>
        <v>29888.952119839028</v>
      </c>
      <c r="G36" t="str">
        <f t="shared" si="2"/>
        <v>74C0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67.741935483871018</v>
      </c>
      <c r="E37">
        <f t="shared" si="0"/>
        <v>0.92548719916355993</v>
      </c>
      <c r="F37">
        <f t="shared" si="1"/>
        <v>30325.439054992366</v>
      </c>
      <c r="G37" t="str">
        <f t="shared" si="2"/>
        <v>7675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69.677419354838761</v>
      </c>
      <c r="E38">
        <f t="shared" si="0"/>
        <v>0.93775213214708075</v>
      </c>
      <c r="F38">
        <f t="shared" si="1"/>
        <v>30727.324114063395</v>
      </c>
      <c r="G38" t="str">
        <f t="shared" si="2"/>
        <v>7807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71.612903225806505</v>
      </c>
      <c r="E39">
        <f t="shared" si="0"/>
        <v>0.9489470729364694</v>
      </c>
      <c r="F39">
        <f t="shared" si="1"/>
        <v>31094.148738909294</v>
      </c>
      <c r="G39" t="str">
        <f t="shared" si="2"/>
        <v>7976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73.548387096774249</v>
      </c>
      <c r="E40">
        <f t="shared" si="0"/>
        <v>0.95905924790120245</v>
      </c>
      <c r="F40">
        <f t="shared" si="1"/>
        <v>31425.494375978702</v>
      </c>
      <c r="G40" t="str">
        <f t="shared" si="2"/>
        <v>7AC1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75.483870967741993</v>
      </c>
      <c r="E41">
        <f t="shared" si="0"/>
        <v>0.96807711886620451</v>
      </c>
      <c r="F41">
        <f t="shared" si="1"/>
        <v>31720.982953888924</v>
      </c>
      <c r="G41" t="str">
        <f t="shared" si="2"/>
        <v>7BE8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77.419354838709737</v>
      </c>
      <c r="E42">
        <f t="shared" si="0"/>
        <v>0.97599039627711548</v>
      </c>
      <c r="F42">
        <f t="shared" si="1"/>
        <v>31980.277314812243</v>
      </c>
      <c r="G42" t="str">
        <f t="shared" si="2"/>
        <v>7CEC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79.35483870967748</v>
      </c>
      <c r="E43">
        <f t="shared" si="0"/>
        <v>0.98279005094085814</v>
      </c>
      <c r="F43">
        <f t="shared" si="1"/>
        <v>32203.081599179099</v>
      </c>
      <c r="G43" t="str">
        <f t="shared" si="2"/>
        <v>7DCB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81.290322580645224</v>
      </c>
      <c r="E44">
        <f t="shared" si="0"/>
        <v>0.9884683243281116</v>
      </c>
      <c r="F44">
        <f t="shared" si="1"/>
        <v>32389.141583259232</v>
      </c>
      <c r="G44" t="str">
        <f t="shared" si="2"/>
        <v>7E85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83.225806451612968</v>
      </c>
      <c r="E45">
        <f t="shared" si="0"/>
        <v>0.99301873742593372</v>
      </c>
      <c r="F45">
        <f t="shared" si="1"/>
        <v>32538.244969235569</v>
      </c>
      <c r="G45" t="str">
        <f t="shared" si="2"/>
        <v>7F1A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85.161290322580712</v>
      </c>
      <c r="E46">
        <f t="shared" si="0"/>
        <v>0.9964360981304331</v>
      </c>
      <c r="F46">
        <f t="shared" si="1"/>
        <v>32650.2216274399</v>
      </c>
      <c r="G46" t="str">
        <f t="shared" si="2"/>
        <v>7F8A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87.096774193548455</v>
      </c>
      <c r="E47">
        <f t="shared" si="0"/>
        <v>0.99871650717105287</v>
      </c>
      <c r="F47">
        <f t="shared" si="1"/>
        <v>32724.943790473888</v>
      </c>
      <c r="G47" t="str">
        <f t="shared" si="2"/>
        <v>7FD4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89.032258064516199</v>
      </c>
      <c r="E48">
        <f t="shared" si="0"/>
        <v>0.99985736255970981</v>
      </c>
      <c r="F48">
        <f t="shared" si="1"/>
        <v>32762.326198994011</v>
      </c>
      <c r="G48" t="str">
        <f t="shared" si="2"/>
        <v>7FFA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90.967741935483943</v>
      </c>
      <c r="E49">
        <f t="shared" si="0"/>
        <v>0.99985736255970981</v>
      </c>
      <c r="F49">
        <f t="shared" si="1"/>
        <v>32762.326198994011</v>
      </c>
      <c r="G49" t="str">
        <f t="shared" si="2"/>
        <v>7FFA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92.903225806451687</v>
      </c>
      <c r="E50">
        <f t="shared" si="0"/>
        <v>0.99871650717105276</v>
      </c>
      <c r="F50">
        <f t="shared" si="1"/>
        <v>32724.943790473884</v>
      </c>
      <c r="G50" t="str">
        <f t="shared" si="2"/>
        <v>7FD4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94.83870967741943</v>
      </c>
      <c r="E51">
        <f t="shared" ref="E51:E74" si="7">SIN(RADIANS(D51))</f>
        <v>0.99643609813043288</v>
      </c>
      <c r="F51">
        <f t="shared" ref="F51:F74" si="8">IF(E51&gt;=0, E51*32767, E51*32767+32767*2)</f>
        <v>32650.221627439892</v>
      </c>
      <c r="G51" t="str">
        <f t="shared" si="2"/>
        <v>7F8A</v>
      </c>
      <c r="H51" t="str">
        <f t="shared" ref="H51:H74" si="9">DEC2BIN(A51, 7)</f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96.774193548387174</v>
      </c>
      <c r="E52">
        <f t="shared" si="7"/>
        <v>0.9930187374259335</v>
      </c>
      <c r="F52">
        <f t="shared" si="8"/>
        <v>32538.244969235562</v>
      </c>
      <c r="G52" t="str">
        <f t="shared" si="2"/>
        <v>7F1A</v>
      </c>
      <c r="H52" t="str">
        <f t="shared" si="9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98.709677419354918</v>
      </c>
      <c r="E53">
        <f t="shared" si="7"/>
        <v>0.98846832432811116</v>
      </c>
      <c r="F53">
        <f t="shared" si="8"/>
        <v>32389.141583259217</v>
      </c>
      <c r="G53" t="str">
        <f t="shared" si="2"/>
        <v>7E85</v>
      </c>
      <c r="H53" t="str">
        <f t="shared" si="9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100.64516129032266</v>
      </c>
      <c r="E54">
        <f t="shared" si="7"/>
        <v>0.9827900509408577</v>
      </c>
      <c r="F54">
        <f t="shared" si="8"/>
        <v>32203.081599179084</v>
      </c>
      <c r="G54" t="str">
        <f t="shared" si="2"/>
        <v>7DCB</v>
      </c>
      <c r="H54" t="str">
        <f t="shared" si="9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102.58064516129041</v>
      </c>
      <c r="E55">
        <f t="shared" si="7"/>
        <v>0.97599039627711504</v>
      </c>
      <c r="F55">
        <f t="shared" si="8"/>
        <v>31980.277314812229</v>
      </c>
      <c r="G55" t="str">
        <f t="shared" si="2"/>
        <v>7CEC</v>
      </c>
      <c r="H55" t="str">
        <f t="shared" si="9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104.51612903225815</v>
      </c>
      <c r="E56">
        <f t="shared" si="7"/>
        <v>0.96807711886620396</v>
      </c>
      <c r="F56">
        <f t="shared" si="8"/>
        <v>31720.982953888906</v>
      </c>
      <c r="G56" t="str">
        <f t="shared" si="2"/>
        <v>7BE8</v>
      </c>
      <c r="H56" t="str">
        <f t="shared" si="9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106.45161290322589</v>
      </c>
      <c r="E57">
        <f t="shared" si="7"/>
        <v>0.95905924790120167</v>
      </c>
      <c r="F57">
        <f t="shared" si="8"/>
        <v>31425.494375978677</v>
      </c>
      <c r="G57" t="str">
        <f t="shared" si="2"/>
        <v>7AC1</v>
      </c>
      <c r="H57" t="str">
        <f t="shared" si="9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108.38709677419364</v>
      </c>
      <c r="E58">
        <f t="shared" si="7"/>
        <v>0.94894707293646852</v>
      </c>
      <c r="F58">
        <f t="shared" si="8"/>
        <v>31094.148738909265</v>
      </c>
      <c r="G58" t="str">
        <f t="shared" si="2"/>
        <v>7976</v>
      </c>
      <c r="H58" t="str">
        <f t="shared" si="9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110.32258064516138</v>
      </c>
      <c r="E59">
        <f t="shared" si="7"/>
        <v>0.93775213214707986</v>
      </c>
      <c r="F59">
        <f t="shared" si="8"/>
        <v>30727.324114063365</v>
      </c>
      <c r="G59" t="str">
        <f t="shared" si="2"/>
        <v>7807</v>
      </c>
      <c r="H59" t="str">
        <f t="shared" si="9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112.25806451612912</v>
      </c>
      <c r="E60">
        <f t="shared" si="7"/>
        <v>0.92548719916355904</v>
      </c>
      <c r="F60">
        <f t="shared" si="8"/>
        <v>30325.439054992337</v>
      </c>
      <c r="G60" t="str">
        <f t="shared" si="2"/>
        <v>7675</v>
      </c>
      <c r="H60" t="str">
        <f t="shared" si="9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114.19354838709687</v>
      </c>
      <c r="E61">
        <f t="shared" si="7"/>
        <v>0.91216626849693272</v>
      </c>
      <c r="F61">
        <f t="shared" si="8"/>
        <v>29888.952119838996</v>
      </c>
      <c r="G61" t="str">
        <f t="shared" si="2"/>
        <v>74C0</v>
      </c>
      <c r="H61" t="str">
        <f t="shared" si="9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116.12903225806461</v>
      </c>
      <c r="E62">
        <f t="shared" si="7"/>
        <v>0.8978045395707408</v>
      </c>
      <c r="F62">
        <f t="shared" si="8"/>
        <v>29418.361348114464</v>
      </c>
      <c r="G62" t="str">
        <f t="shared" si="2"/>
        <v>72EA</v>
      </c>
      <c r="H62" t="str">
        <f t="shared" si="9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118.06451612903236</v>
      </c>
      <c r="E63">
        <f t="shared" si="7"/>
        <v>0.88241839937821831</v>
      </c>
      <c r="F63">
        <f t="shared" si="8"/>
        <v>28914.203692426079</v>
      </c>
      <c r="G63" t="str">
        <f t="shared" si="2"/>
        <v>70F2</v>
      </c>
      <c r="H63" t="str">
        <f t="shared" si="9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120.0000000000001</v>
      </c>
      <c r="E64">
        <f t="shared" si="7"/>
        <v>0.86602540378443782</v>
      </c>
      <c r="F64">
        <f t="shared" si="8"/>
        <v>28377.054405804673</v>
      </c>
      <c r="G64" t="str">
        <f t="shared" si="2"/>
        <v>6ED9</v>
      </c>
      <c r="H64" t="str">
        <f t="shared" si="9"/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121.93548387096784</v>
      </c>
      <c r="E65">
        <f t="shared" si="7"/>
        <v>0.84864425749475003</v>
      </c>
      <c r="F65">
        <f t="shared" si="8"/>
        <v>27807.526385330475</v>
      </c>
      <c r="G65" t="str">
        <f t="shared" si="2"/>
        <v>6C9F</v>
      </c>
      <c r="H65" t="str">
        <f t="shared" si="9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123.87096774193559</v>
      </c>
      <c r="E66">
        <f t="shared" si="7"/>
        <v>0.83029479271237538</v>
      </c>
      <c r="F66">
        <f t="shared" si="8"/>
        <v>27206.269472806405</v>
      </c>
      <c r="G66" t="str">
        <f t="shared" si="2"/>
        <v>6A46</v>
      </c>
      <c r="H66" t="str">
        <f t="shared" si="9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125.80645161290333</v>
      </c>
      <c r="E67">
        <f t="shared" si="7"/>
        <v>0.81099794650950008</v>
      </c>
      <c r="F67">
        <f t="shared" si="8"/>
        <v>26573.969713276791</v>
      </c>
      <c r="G67" t="str">
        <f t="shared" ref="G67:G75" si="10">DEC2HEX(F67,4)</f>
        <v>67CD</v>
      </c>
      <c r="H67" t="str">
        <f t="shared" si="9"/>
        <v>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D67+360/186</f>
        <v>127.74193548387107</v>
      </c>
      <c r="E68">
        <f t="shared" si="7"/>
        <v>0.79077573693769743</v>
      </c>
      <c r="F68">
        <f t="shared" si="8"/>
        <v>25911.34857223753</v>
      </c>
      <c r="G68" t="str">
        <f t="shared" si="10"/>
        <v>6537</v>
      </c>
      <c r="H68" t="str">
        <f t="shared" si="9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129.6774193548388</v>
      </c>
      <c r="E69">
        <f t="shared" si="7"/>
        <v>0.76965123790493117</v>
      </c>
      <c r="F69">
        <f t="shared" si="8"/>
        <v>25219.16211243088</v>
      </c>
      <c r="G69" t="str">
        <f t="shared" si="10"/>
        <v>6283</v>
      </c>
      <c r="H69" t="str">
        <f t="shared" si="9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131.61290322580655</v>
      </c>
      <c r="E70">
        <f t="shared" si="7"/>
        <v>0.74764855284780796</v>
      </c>
      <c r="F70">
        <f t="shared" si="8"/>
        <v>24498.200131164122</v>
      </c>
      <c r="G70" t="str">
        <f t="shared" si="10"/>
        <v>5FB2</v>
      </c>
      <c r="H70" t="str">
        <f t="shared" si="9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133.54838709677429</v>
      </c>
      <c r="E71">
        <f t="shared" si="7"/>
        <v>0.72479278722911877</v>
      </c>
      <c r="F71">
        <f t="shared" si="8"/>
        <v>23749.285259136534</v>
      </c>
      <c r="G71" t="str">
        <f t="shared" si="10"/>
        <v>5CC5</v>
      </c>
      <c r="H71" t="str">
        <f t="shared" si="9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135.48387096774204</v>
      </c>
      <c r="E72">
        <f t="shared" si="7"/>
        <v>0.70111001989205146</v>
      </c>
      <c r="F72">
        <f t="shared" si="8"/>
        <v>22973.272021802852</v>
      </c>
      <c r="G72" t="str">
        <f t="shared" si="10"/>
        <v>59BD</v>
      </c>
      <c r="H72" t="str">
        <f t="shared" si="9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137.41935483870978</v>
      </c>
      <c r="E73">
        <f t="shared" si="7"/>
        <v>0.67662727330375594</v>
      </c>
      <c r="F73">
        <f t="shared" si="8"/>
        <v>22171.045864344171</v>
      </c>
      <c r="G73" t="str">
        <f t="shared" si="10"/>
        <v>569B</v>
      </c>
      <c r="H73" t="str">
        <f t="shared" si="9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139.35483870967752</v>
      </c>
      <c r="E74">
        <f t="shared" si="7"/>
        <v>0.65137248272222081</v>
      </c>
      <c r="F74">
        <f t="shared" si="8"/>
        <v>21343.522141359008</v>
      </c>
      <c r="G74" t="str">
        <f t="shared" si="10"/>
        <v>535F</v>
      </c>
      <c r="H74" t="str">
        <f t="shared" si="9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141.29032258064527</v>
      </c>
      <c r="E75">
        <f t="shared" ref="E75" si="14">SIN(RADIANS(D75))</f>
        <v>0.62537446432163557</v>
      </c>
      <c r="F75">
        <f t="shared" ref="F75" si="15">IF(E75&gt;=0, E75*32767, E75*32767+32767*2)</f>
        <v>20491.645072427033</v>
      </c>
      <c r="G75" t="str">
        <f t="shared" si="10"/>
        <v>500B</v>
      </c>
      <c r="H75" t="str">
        <f t="shared" ref="H75" si="16">DEC2BIN(A75, 7)</f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143.22580645161301</v>
      </c>
      <c r="E76">
        <f t="shared" ref="E76:E139" si="17">SIN(RADIANS(D76))</f>
        <v>0.59866288231261355</v>
      </c>
      <c r="F76">
        <f t="shared" ref="F76:F139" si="18">IF(E76&gt;=0, E76*32767, E76*32767+32767*2)</f>
        <v>19616.386664737409</v>
      </c>
      <c r="G76" t="str">
        <f t="shared" ref="G76:G139" si="19">DEC2HEX(F76,4)</f>
        <v>4CA0</v>
      </c>
      <c r="H76" t="str">
        <f t="shared" ref="H76:H139" si="20">DEC2BIN(A76, 7)</f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145.16129032258075</v>
      </c>
      <c r="E77">
        <f t="shared" si="17"/>
        <v>0.57126821509479087</v>
      </c>
      <c r="F77">
        <f t="shared" si="18"/>
        <v>18718.745604011012</v>
      </c>
      <c r="G77" t="str">
        <f t="shared" si="19"/>
        <v>491E</v>
      </c>
      <c r="H77" t="str">
        <f t="shared" si="20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147.0967741935485</v>
      </c>
      <c r="E78">
        <f t="shared" si="17"/>
        <v>0.54322172048041706</v>
      </c>
      <c r="F78">
        <f t="shared" si="18"/>
        <v>17799.746114981826</v>
      </c>
      <c r="G78" t="str">
        <f t="shared" si="19"/>
        <v>4587</v>
      </c>
      <c r="H78" t="str">
        <f t="shared" si="20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149.03225806451624</v>
      </c>
      <c r="E79">
        <f t="shared" si="17"/>
        <v>0.51455540002862721</v>
      </c>
      <c r="F79">
        <f t="shared" si="18"/>
        <v>16860.436792738026</v>
      </c>
      <c r="G79" t="str">
        <f t="shared" si="19"/>
        <v>41DC</v>
      </c>
      <c r="H79" t="str">
        <f t="shared" si="20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150.96774193548399</v>
      </c>
      <c r="E80">
        <f t="shared" si="17"/>
        <v>0.48530196253107949</v>
      </c>
      <c r="F80">
        <f t="shared" si="18"/>
        <v>15901.889406255881</v>
      </c>
      <c r="G80" t="str">
        <f t="shared" si="19"/>
        <v>3E1D</v>
      </c>
      <c r="H80" t="str">
        <f t="shared" si="20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152.90322580645173</v>
      </c>
      <c r="E81">
        <f t="shared" si="17"/>
        <v>0.4554947866906322</v>
      </c>
      <c r="F81">
        <f t="shared" si="18"/>
        <v>14925.197675491945</v>
      </c>
      <c r="G81" t="str">
        <f t="shared" si="19"/>
        <v>3A4D</v>
      </c>
      <c r="H81" t="str">
        <f t="shared" si="20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154.83870967741947</v>
      </c>
      <c r="E82">
        <f t="shared" si="17"/>
        <v>0.42516788303563902</v>
      </c>
      <c r="F82">
        <f t="shared" si="18"/>
        <v>13931.476023428784</v>
      </c>
      <c r="G82" t="str">
        <f t="shared" si="19"/>
        <v>366B</v>
      </c>
      <c r="H82" t="str">
        <f t="shared" si="20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156.77419354838722</v>
      </c>
      <c r="E83">
        <f t="shared" si="17"/>
        <v>0.39435585511331661</v>
      </c>
      <c r="F83">
        <f t="shared" si="18"/>
        <v>12921.858304498046</v>
      </c>
      <c r="G83" t="str">
        <f t="shared" si="19"/>
        <v>3279</v>
      </c>
      <c r="H83" t="str">
        <f t="shared" si="20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158.70967741935496</v>
      </c>
      <c r="E84">
        <f t="shared" si="17"/>
        <v>0.3630938600064727</v>
      </c>
      <c r="F84">
        <f t="shared" si="18"/>
        <v>11897.49651083209</v>
      </c>
      <c r="G84" t="str">
        <f t="shared" si="19"/>
        <v>2E79</v>
      </c>
      <c r="H84" t="str">
        <f t="shared" si="20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160.6451612903227</v>
      </c>
      <c r="E85">
        <f t="shared" si="17"/>
        <v>0.33141756821863361</v>
      </c>
      <c r="F85">
        <f t="shared" si="18"/>
        <v>10859.559457819967</v>
      </c>
      <c r="G85" t="str">
        <f t="shared" si="19"/>
        <v>2A6B</v>
      </c>
      <c r="H85" t="str">
        <f t="shared" si="20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162.58064516129045</v>
      </c>
      <c r="E86">
        <f t="shared" si="17"/>
        <v>0.29936312297335588</v>
      </c>
      <c r="F86">
        <f t="shared" si="18"/>
        <v>9809.2314504679525</v>
      </c>
      <c r="G86" t="str">
        <f t="shared" si="19"/>
        <v>2651</v>
      </c>
      <c r="H86" t="str">
        <f t="shared" si="20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164.51612903225819</v>
      </c>
      <c r="E87">
        <f t="shared" si="17"/>
        <v>0.26696709897414972</v>
      </c>
      <c r="F87">
        <f t="shared" si="18"/>
        <v>8747.7109320859636</v>
      </c>
      <c r="G87" t="str">
        <f t="shared" si="19"/>
        <v>222B</v>
      </c>
      <c r="H87" t="str">
        <f t="shared" si="20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166.45161290322594</v>
      </c>
      <c r="E88">
        <f t="shared" si="17"/>
        <v>0.23426646067207993</v>
      </c>
      <c r="F88">
        <f t="shared" si="18"/>
        <v>7676.2091168420429</v>
      </c>
      <c r="G88" t="str">
        <f t="shared" si="19"/>
        <v>1DFC</v>
      </c>
      <c r="H88" t="str">
        <f t="shared" si="20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168.38709677419368</v>
      </c>
      <c r="E89">
        <f t="shared" si="17"/>
        <v>0.20129852008865798</v>
      </c>
      <c r="F89">
        <f t="shared" si="18"/>
        <v>6595.9486077450556</v>
      </c>
      <c r="G89" t="str">
        <f t="shared" si="19"/>
        <v>19C3</v>
      </c>
      <c r="H89" t="str">
        <f t="shared" si="20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170.32258064516142</v>
      </c>
      <c r="E90">
        <f t="shared" si="17"/>
        <v>0.1681008942421458</v>
      </c>
      <c r="F90">
        <f t="shared" si="18"/>
        <v>5508.1620016323914</v>
      </c>
      <c r="G90" t="str">
        <f t="shared" si="19"/>
        <v>1584</v>
      </c>
      <c r="H90" t="str">
        <f t="shared" si="20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172.25806451612917</v>
      </c>
      <c r="E91">
        <f t="shared" si="17"/>
        <v>0.13471146222585872</v>
      </c>
      <c r="F91">
        <f t="shared" si="18"/>
        <v>4414.0904827547129</v>
      </c>
      <c r="G91" t="str">
        <f t="shared" si="19"/>
        <v>113E</v>
      </c>
      <c r="H91" t="str">
        <f t="shared" si="20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174.19354838709691</v>
      </c>
      <c r="E92">
        <f t="shared" si="17"/>
        <v>0.10116832198743007</v>
      </c>
      <c r="F92">
        <f t="shared" si="18"/>
        <v>3314.982406562121</v>
      </c>
      <c r="G92" t="str">
        <f t="shared" si="19"/>
        <v>0CF2</v>
      </c>
      <c r="H92" t="str">
        <f t="shared" si="20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176.12903225806465</v>
      </c>
      <c r="E93">
        <f t="shared" si="17"/>
        <v>6.7509746858362904E-2</v>
      </c>
      <c r="F93">
        <f t="shared" si="18"/>
        <v>2212.0918753079773</v>
      </c>
      <c r="G93" t="str">
        <f t="shared" si="19"/>
        <v>08A4</v>
      </c>
      <c r="H93" t="str">
        <f t="shared" si="20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178.0645161290324</v>
      </c>
      <c r="E94">
        <f t="shared" si="17"/>
        <v>3.3774141883465912E-2</v>
      </c>
      <c r="F94">
        <f t="shared" si="18"/>
        <v>1106.6773070955276</v>
      </c>
      <c r="G94" t="str">
        <f t="shared" si="19"/>
        <v>0452</v>
      </c>
      <c r="H94" t="str">
        <f t="shared" si="20"/>
        <v>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180.00000000000014</v>
      </c>
      <c r="E95">
        <f t="shared" si="17"/>
        <v>-2.5420204136095137E-15</v>
      </c>
      <c r="F95">
        <f t="shared" si="18"/>
        <v>65533.99999999992</v>
      </c>
      <c r="G95" t="str">
        <f t="shared" si="19"/>
        <v>FFFD</v>
      </c>
      <c r="H95" t="str">
        <f t="shared" si="20"/>
        <v>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181.93548387096789</v>
      </c>
      <c r="E96">
        <f t="shared" si="17"/>
        <v>-3.3774141883470547E-2</v>
      </c>
      <c r="F96">
        <f t="shared" si="18"/>
        <v>64427.322692904323</v>
      </c>
      <c r="G96" t="str">
        <f t="shared" si="19"/>
        <v>FBAB</v>
      </c>
      <c r="H96" t="str">
        <f t="shared" si="20"/>
        <v>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183.87096774193563</v>
      </c>
      <c r="E97">
        <f t="shared" si="17"/>
        <v>-6.7509746858367983E-2</v>
      </c>
      <c r="F97">
        <f t="shared" si="18"/>
        <v>63321.908124691858</v>
      </c>
      <c r="G97" t="str">
        <f t="shared" si="19"/>
        <v>F759</v>
      </c>
      <c r="H97" t="str">
        <f t="shared" si="20"/>
        <v>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185.80645161290337</v>
      </c>
      <c r="E98">
        <f t="shared" si="17"/>
        <v>-0.1011683219874347</v>
      </c>
      <c r="F98">
        <f t="shared" si="18"/>
        <v>62219.017593437726</v>
      </c>
      <c r="G98" t="str">
        <f t="shared" si="19"/>
        <v>F30B</v>
      </c>
      <c r="H98" t="str">
        <f t="shared" si="20"/>
        <v>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187.74193548387112</v>
      </c>
      <c r="E99">
        <f t="shared" si="17"/>
        <v>-0.13471146222586333</v>
      </c>
      <c r="F99">
        <f t="shared" si="18"/>
        <v>61119.909517245134</v>
      </c>
      <c r="G99" t="str">
        <f t="shared" si="19"/>
        <v>EEBF</v>
      </c>
      <c r="H99" t="str">
        <f t="shared" si="20"/>
        <v>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189.67741935483886</v>
      </c>
      <c r="E100">
        <f t="shared" si="17"/>
        <v>-0.1681008942421508</v>
      </c>
      <c r="F100">
        <f t="shared" si="18"/>
        <v>60025.837998367446</v>
      </c>
      <c r="G100" t="str">
        <f t="shared" si="19"/>
        <v>EA79</v>
      </c>
      <c r="H100" t="str">
        <f t="shared" si="20"/>
        <v>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191.6129032258066</v>
      </c>
      <c r="E101">
        <f t="shared" si="17"/>
        <v>-0.20129852008866253</v>
      </c>
      <c r="F101">
        <f t="shared" si="18"/>
        <v>58938.051392254798</v>
      </c>
      <c r="G101" t="str">
        <f t="shared" si="19"/>
        <v>E63A</v>
      </c>
      <c r="H101" t="str">
        <f t="shared" si="20"/>
        <v>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193.54838709677435</v>
      </c>
      <c r="E102">
        <f t="shared" si="17"/>
        <v>-0.23426646067208487</v>
      </c>
      <c r="F102">
        <f t="shared" si="18"/>
        <v>57857.790883157795</v>
      </c>
      <c r="G102" t="str">
        <f t="shared" si="19"/>
        <v>E201</v>
      </c>
      <c r="H102" t="str">
        <f t="shared" si="20"/>
        <v>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195.48387096774209</v>
      </c>
      <c r="E103">
        <f t="shared" si="17"/>
        <v>-0.26696709897415422</v>
      </c>
      <c r="F103">
        <f t="shared" si="18"/>
        <v>56786.289067913887</v>
      </c>
      <c r="G103" t="str">
        <f t="shared" si="19"/>
        <v>DDD2</v>
      </c>
      <c r="H103" t="str">
        <f t="shared" si="20"/>
        <v>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197.41935483870984</v>
      </c>
      <c r="E104">
        <f t="shared" si="17"/>
        <v>-0.29936312297336076</v>
      </c>
      <c r="F104">
        <f t="shared" si="18"/>
        <v>55724.768549531887</v>
      </c>
      <c r="G104" t="str">
        <f t="shared" si="19"/>
        <v>D9AC</v>
      </c>
      <c r="H104" t="str">
        <f t="shared" si="20"/>
        <v>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199.35483870967758</v>
      </c>
      <c r="E105">
        <f t="shared" si="17"/>
        <v>-0.33141756821863838</v>
      </c>
      <c r="F105">
        <f t="shared" si="18"/>
        <v>54674.440542179873</v>
      </c>
      <c r="G105" t="str">
        <f t="shared" si="19"/>
        <v>D592</v>
      </c>
      <c r="H105" t="str">
        <f t="shared" si="20"/>
        <v>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201.29032258064532</v>
      </c>
      <c r="E106">
        <f t="shared" si="17"/>
        <v>-0.36309386000647698</v>
      </c>
      <c r="F106">
        <f t="shared" si="18"/>
        <v>53636.503489167771</v>
      </c>
      <c r="G106" t="str">
        <f t="shared" si="19"/>
        <v>D184</v>
      </c>
      <c r="H106" t="str">
        <f t="shared" si="20"/>
        <v>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203.22580645161307</v>
      </c>
      <c r="E107">
        <f t="shared" si="17"/>
        <v>-0.39435585511332127</v>
      </c>
      <c r="F107">
        <f t="shared" si="18"/>
        <v>52612.141695501799</v>
      </c>
      <c r="G107" t="str">
        <f t="shared" si="19"/>
        <v>CD84</v>
      </c>
      <c r="H107" t="str">
        <f t="shared" si="20"/>
        <v>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205.16129032258081</v>
      </c>
      <c r="E108">
        <f t="shared" si="17"/>
        <v>-0.42516788303564323</v>
      </c>
      <c r="F108">
        <f t="shared" si="18"/>
        <v>51602.523976571079</v>
      </c>
      <c r="G108" t="str">
        <f t="shared" si="19"/>
        <v>C992</v>
      </c>
      <c r="H108" t="str">
        <f t="shared" si="20"/>
        <v>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207.09677419354855</v>
      </c>
      <c r="E109">
        <f t="shared" si="17"/>
        <v>-0.45549478669063675</v>
      </c>
      <c r="F109">
        <f t="shared" si="18"/>
        <v>50608.802324507909</v>
      </c>
      <c r="G109" t="str">
        <f t="shared" si="19"/>
        <v>C5B0</v>
      </c>
      <c r="H109" t="str">
        <f t="shared" si="20"/>
        <v>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209.0322580645163</v>
      </c>
      <c r="E110">
        <f t="shared" si="17"/>
        <v>-0.48530196253108354</v>
      </c>
      <c r="F110">
        <f t="shared" si="18"/>
        <v>49632.110593743986</v>
      </c>
      <c r="G110" t="str">
        <f t="shared" si="19"/>
        <v>C1E0</v>
      </c>
      <c r="H110" t="str">
        <f t="shared" si="20"/>
        <v>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210.96774193548404</v>
      </c>
      <c r="E111">
        <f t="shared" si="17"/>
        <v>-0.5145554000286312</v>
      </c>
      <c r="F111">
        <f t="shared" si="18"/>
        <v>48673.563207261846</v>
      </c>
      <c r="G111" t="str">
        <f t="shared" si="19"/>
        <v>BE21</v>
      </c>
      <c r="H111" t="str">
        <f t="shared" si="20"/>
        <v>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212.90322580645179</v>
      </c>
      <c r="E112">
        <f t="shared" si="17"/>
        <v>-0.54322172048042128</v>
      </c>
      <c r="F112">
        <f t="shared" si="18"/>
        <v>47734.253885018035</v>
      </c>
      <c r="G112" t="str">
        <f t="shared" si="19"/>
        <v>BA76</v>
      </c>
      <c r="H112" t="str">
        <f t="shared" si="20"/>
        <v>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214.83870967741953</v>
      </c>
      <c r="E113">
        <f t="shared" si="17"/>
        <v>-0.57126821509479464</v>
      </c>
      <c r="F113">
        <f t="shared" si="18"/>
        <v>46815.254395988864</v>
      </c>
      <c r="G113" t="str">
        <f t="shared" si="19"/>
        <v>B6DF</v>
      </c>
      <c r="H113" t="str">
        <f t="shared" si="20"/>
        <v>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216.77419354838727</v>
      </c>
      <c r="E114">
        <f t="shared" si="17"/>
        <v>-0.59866288231261755</v>
      </c>
      <c r="F114">
        <f t="shared" si="18"/>
        <v>45917.61333526246</v>
      </c>
      <c r="G114" t="str">
        <f t="shared" si="19"/>
        <v>B35D</v>
      </c>
      <c r="H114" t="str">
        <f t="shared" si="20"/>
        <v>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218.70967741935502</v>
      </c>
      <c r="E115">
        <f t="shared" si="17"/>
        <v>-0.62537446432163923</v>
      </c>
      <c r="F115">
        <f t="shared" si="18"/>
        <v>45042.354927572844</v>
      </c>
      <c r="G115" t="str">
        <f t="shared" si="19"/>
        <v>AFF2</v>
      </c>
      <c r="H115" t="str">
        <f t="shared" si="20"/>
        <v>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220.64516129032276</v>
      </c>
      <c r="E116">
        <f t="shared" si="17"/>
        <v>-0.6513724827222247</v>
      </c>
      <c r="F116">
        <f t="shared" si="18"/>
        <v>44190.477858640865</v>
      </c>
      <c r="G116" t="str">
        <f t="shared" si="19"/>
        <v>AC9E</v>
      </c>
      <c r="H116" t="str">
        <f t="shared" si="20"/>
        <v>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222.58064516129051</v>
      </c>
      <c r="E117">
        <f t="shared" si="17"/>
        <v>-0.67662727330375971</v>
      </c>
      <c r="F117">
        <f t="shared" si="18"/>
        <v>43362.954135655702</v>
      </c>
      <c r="G117" t="str">
        <f t="shared" si="19"/>
        <v>A962</v>
      </c>
      <c r="H117" t="str">
        <f t="shared" si="20"/>
        <v>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224.51612903225825</v>
      </c>
      <c r="E118">
        <f t="shared" si="17"/>
        <v>-0.70111001989205479</v>
      </c>
      <c r="F118">
        <f t="shared" si="18"/>
        <v>42560.727978197043</v>
      </c>
      <c r="G118" t="str">
        <f t="shared" si="19"/>
        <v>A640</v>
      </c>
      <c r="H118" t="str">
        <f t="shared" si="20"/>
        <v>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226.45161290322599</v>
      </c>
      <c r="E119">
        <f t="shared" si="17"/>
        <v>-0.72479278722912222</v>
      </c>
      <c r="F119">
        <f t="shared" si="18"/>
        <v>41784.714740863354</v>
      </c>
      <c r="G119" t="str">
        <f t="shared" si="19"/>
        <v>A338</v>
      </c>
      <c r="H119" t="str">
        <f t="shared" si="20"/>
        <v>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228.38709677419374</v>
      </c>
      <c r="E120">
        <f t="shared" si="17"/>
        <v>-0.74764855284781107</v>
      </c>
      <c r="F120">
        <f t="shared" si="18"/>
        <v>41035.799868835777</v>
      </c>
      <c r="G120" t="str">
        <f t="shared" si="19"/>
        <v>A04B</v>
      </c>
      <c r="H120" t="str">
        <f t="shared" si="20"/>
        <v>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230.32258064516148</v>
      </c>
      <c r="E121">
        <f t="shared" si="17"/>
        <v>-0.76965123790493417</v>
      </c>
      <c r="F121">
        <f t="shared" si="18"/>
        <v>40314.837887569025</v>
      </c>
      <c r="G121" t="str">
        <f t="shared" si="19"/>
        <v>9D7A</v>
      </c>
      <c r="H121" t="str">
        <f t="shared" si="20"/>
        <v>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232.25806451612922</v>
      </c>
      <c r="E122">
        <f t="shared" si="17"/>
        <v>-0.79077573693770087</v>
      </c>
      <c r="F122">
        <f t="shared" si="18"/>
        <v>39622.651427762357</v>
      </c>
      <c r="G122" t="str">
        <f t="shared" si="19"/>
        <v>9AC6</v>
      </c>
      <c r="H122" t="str">
        <f t="shared" si="20"/>
        <v>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234.19354838709697</v>
      </c>
      <c r="E123">
        <f t="shared" si="17"/>
        <v>-0.8109979465095033</v>
      </c>
      <c r="F123">
        <f t="shared" si="18"/>
        <v>38960.030286723108</v>
      </c>
      <c r="G123" t="str">
        <f t="shared" si="19"/>
        <v>9830</v>
      </c>
      <c r="H123" t="str">
        <f t="shared" si="20"/>
        <v>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236.12903225806471</v>
      </c>
      <c r="E124">
        <f t="shared" si="17"/>
        <v>-0.83029479271237827</v>
      </c>
      <c r="F124">
        <f t="shared" si="18"/>
        <v>38327.730527193504</v>
      </c>
      <c r="G124" t="str">
        <f t="shared" si="19"/>
        <v>95B7</v>
      </c>
      <c r="H124" t="str">
        <f t="shared" si="20"/>
        <v>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238.06451612903246</v>
      </c>
      <c r="E125">
        <f t="shared" si="17"/>
        <v>-0.8486442574947527</v>
      </c>
      <c r="F125">
        <f t="shared" si="18"/>
        <v>37726.473614669434</v>
      </c>
      <c r="G125" t="str">
        <f t="shared" si="19"/>
        <v>935E</v>
      </c>
      <c r="H125" t="str">
        <f t="shared" si="20"/>
        <v>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240.0000000000002</v>
      </c>
      <c r="E126">
        <f t="shared" si="17"/>
        <v>-0.86602540378444015</v>
      </c>
      <c r="F126">
        <f t="shared" si="18"/>
        <v>37156.945594195247</v>
      </c>
      <c r="G126" t="str">
        <f t="shared" si="19"/>
        <v>9124</v>
      </c>
      <c r="H126" t="str">
        <f t="shared" si="20"/>
        <v>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241.93548387096794</v>
      </c>
      <c r="E127">
        <f t="shared" si="17"/>
        <v>-0.88241839937822086</v>
      </c>
      <c r="F127">
        <f t="shared" si="18"/>
        <v>36619.796307573837</v>
      </c>
      <c r="G127" t="str">
        <f t="shared" si="19"/>
        <v>8F0B</v>
      </c>
      <c r="H127" t="str">
        <f t="shared" si="20"/>
        <v>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243.87096774193569</v>
      </c>
      <c r="E128">
        <f t="shared" si="17"/>
        <v>-0.89780453957074324</v>
      </c>
      <c r="F128">
        <f t="shared" si="18"/>
        <v>36115.638651885456</v>
      </c>
      <c r="G128" t="str">
        <f t="shared" si="19"/>
        <v>8D13</v>
      </c>
      <c r="H128" t="str">
        <f t="shared" si="20"/>
        <v>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245.80645161290343</v>
      </c>
      <c r="E129">
        <f t="shared" si="17"/>
        <v>-0.91216626849693483</v>
      </c>
      <c r="F129">
        <f t="shared" si="18"/>
        <v>35645.047880160935</v>
      </c>
      <c r="G129" t="str">
        <f t="shared" si="19"/>
        <v>8B3D</v>
      </c>
      <c r="H129" t="str">
        <f t="shared" si="20"/>
        <v>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247.74193548387117</v>
      </c>
      <c r="E130">
        <f t="shared" si="17"/>
        <v>-0.92548719916356081</v>
      </c>
      <c r="F130">
        <f t="shared" si="18"/>
        <v>35208.560945007601</v>
      </c>
      <c r="G130" t="str">
        <f t="shared" si="19"/>
        <v>8988</v>
      </c>
      <c r="H130" t="e">
        <f t="shared" si="20"/>
        <v>#NUM!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249.67741935483892</v>
      </c>
      <c r="E131">
        <f t="shared" si="17"/>
        <v>-0.93775213214708153</v>
      </c>
      <c r="F131">
        <f t="shared" si="18"/>
        <v>34806.67588593658</v>
      </c>
      <c r="G131" t="str">
        <f t="shared" si="19"/>
        <v>87F6</v>
      </c>
      <c r="H131" t="e">
        <f t="shared" si="20"/>
        <v>#NUM!</v>
      </c>
    </row>
    <row r="132" spans="1:8" x14ac:dyDescent="0.25">
      <c r="A132">
        <f t="shared" ref="A132:A195" si="21">A131+1</f>
        <v>130</v>
      </c>
      <c r="B132">
        <f t="shared" ref="B132:B195" si="22">B131+0.03082</f>
        <v>4.0065999999999917</v>
      </c>
      <c r="D132">
        <f t="shared" ref="D132:D195" si="23">D131+360/186</f>
        <v>251.61290322580666</v>
      </c>
      <c r="E132">
        <f t="shared" si="17"/>
        <v>-0.94894707293647029</v>
      </c>
      <c r="F132">
        <f t="shared" si="18"/>
        <v>34439.851261090676</v>
      </c>
      <c r="G132" t="str">
        <f t="shared" si="19"/>
        <v>8687</v>
      </c>
      <c r="H132" t="e">
        <f t="shared" si="20"/>
        <v>#NUM!</v>
      </c>
    </row>
    <row r="133" spans="1:8" x14ac:dyDescent="0.25">
      <c r="A133">
        <f t="shared" si="21"/>
        <v>131</v>
      </c>
      <c r="B133">
        <f t="shared" si="22"/>
        <v>4.037419999999992</v>
      </c>
      <c r="D133">
        <f t="shared" si="23"/>
        <v>253.54838709677441</v>
      </c>
      <c r="E133">
        <f t="shared" si="17"/>
        <v>-0.95905924790120323</v>
      </c>
      <c r="F133">
        <f t="shared" si="18"/>
        <v>34108.505624021273</v>
      </c>
      <c r="G133" t="str">
        <f t="shared" si="19"/>
        <v>853C</v>
      </c>
      <c r="H133" t="e">
        <f t="shared" si="20"/>
        <v>#NUM!</v>
      </c>
    </row>
    <row r="134" spans="1:8" x14ac:dyDescent="0.25">
      <c r="A134">
        <f t="shared" si="21"/>
        <v>132</v>
      </c>
      <c r="B134">
        <f t="shared" si="22"/>
        <v>4.0682399999999923</v>
      </c>
      <c r="D134">
        <f t="shared" si="23"/>
        <v>255.48387096774215</v>
      </c>
      <c r="E134">
        <f t="shared" si="17"/>
        <v>-0.96807711886620518</v>
      </c>
      <c r="F134">
        <f t="shared" si="18"/>
        <v>33813.017046111054</v>
      </c>
      <c r="G134" t="str">
        <f t="shared" si="19"/>
        <v>8415</v>
      </c>
      <c r="H134" t="e">
        <f t="shared" si="20"/>
        <v>#NUM!</v>
      </c>
    </row>
    <row r="135" spans="1:8" x14ac:dyDescent="0.25">
      <c r="A135">
        <f t="shared" si="21"/>
        <v>133</v>
      </c>
      <c r="B135">
        <f t="shared" si="22"/>
        <v>4.0990599999999926</v>
      </c>
      <c r="D135">
        <f t="shared" si="23"/>
        <v>257.41935483870986</v>
      </c>
      <c r="E135">
        <f t="shared" si="17"/>
        <v>-0.97599039627711603</v>
      </c>
      <c r="F135">
        <f t="shared" si="18"/>
        <v>33553.722685187735</v>
      </c>
      <c r="G135" t="str">
        <f t="shared" si="19"/>
        <v>8311</v>
      </c>
      <c r="H135" t="e">
        <f t="shared" si="20"/>
        <v>#NUM!</v>
      </c>
    </row>
    <row r="136" spans="1:8" x14ac:dyDescent="0.25">
      <c r="A136">
        <f t="shared" si="21"/>
        <v>134</v>
      </c>
      <c r="B136">
        <f t="shared" si="22"/>
        <v>4.1298799999999929</v>
      </c>
      <c r="D136">
        <f t="shared" si="23"/>
        <v>259.35483870967761</v>
      </c>
      <c r="E136">
        <f t="shared" si="17"/>
        <v>-0.98279005094085858</v>
      </c>
      <c r="F136">
        <f t="shared" si="18"/>
        <v>33330.918400820883</v>
      </c>
      <c r="G136" t="str">
        <f t="shared" si="19"/>
        <v>8232</v>
      </c>
      <c r="H136" t="e">
        <f t="shared" si="20"/>
        <v>#NUM!</v>
      </c>
    </row>
    <row r="137" spans="1:8" x14ac:dyDescent="0.25">
      <c r="A137">
        <f t="shared" si="21"/>
        <v>135</v>
      </c>
      <c r="B137">
        <f t="shared" si="22"/>
        <v>4.1606999999999932</v>
      </c>
      <c r="D137">
        <f t="shared" si="23"/>
        <v>261.29032258064535</v>
      </c>
      <c r="E137">
        <f t="shared" si="17"/>
        <v>-0.98846832432811182</v>
      </c>
      <c r="F137">
        <f t="shared" si="18"/>
        <v>33144.858416740761</v>
      </c>
      <c r="G137" t="str">
        <f t="shared" si="19"/>
        <v>8178</v>
      </c>
      <c r="H137" t="e">
        <f t="shared" si="20"/>
        <v>#NUM!</v>
      </c>
    </row>
    <row r="138" spans="1:8" x14ac:dyDescent="0.25">
      <c r="A138">
        <f t="shared" si="21"/>
        <v>136</v>
      </c>
      <c r="B138">
        <f t="shared" si="22"/>
        <v>4.1915199999999935</v>
      </c>
      <c r="D138">
        <f t="shared" si="23"/>
        <v>263.2258064516131</v>
      </c>
      <c r="E138">
        <f t="shared" si="17"/>
        <v>-0.99301873742593394</v>
      </c>
      <c r="F138">
        <f t="shared" si="18"/>
        <v>32995.755030764427</v>
      </c>
      <c r="G138" t="str">
        <f t="shared" si="19"/>
        <v>80E3</v>
      </c>
      <c r="H138" t="e">
        <f t="shared" si="20"/>
        <v>#NUM!</v>
      </c>
    </row>
    <row r="139" spans="1:8" x14ac:dyDescent="0.25">
      <c r="A139">
        <f t="shared" si="21"/>
        <v>137</v>
      </c>
      <c r="B139">
        <f t="shared" si="22"/>
        <v>4.2223399999999938</v>
      </c>
      <c r="D139">
        <f t="shared" si="23"/>
        <v>265.16129032258084</v>
      </c>
      <c r="E139">
        <f t="shared" si="17"/>
        <v>-0.99643609813043332</v>
      </c>
      <c r="F139">
        <f t="shared" si="18"/>
        <v>32883.778372560089</v>
      </c>
      <c r="G139" t="str">
        <f t="shared" si="19"/>
        <v>8073</v>
      </c>
      <c r="H139" t="e">
        <f t="shared" si="20"/>
        <v>#NUM!</v>
      </c>
    </row>
    <row r="140" spans="1:8" x14ac:dyDescent="0.25">
      <c r="A140">
        <f t="shared" si="21"/>
        <v>138</v>
      </c>
      <c r="B140">
        <f t="shared" si="22"/>
        <v>4.2531599999999941</v>
      </c>
      <c r="D140">
        <f t="shared" si="23"/>
        <v>267.09677419354858</v>
      </c>
      <c r="E140">
        <f t="shared" ref="E140:E203" si="24">SIN(RADIANS(D140))</f>
        <v>-0.99871650717105298</v>
      </c>
      <c r="F140">
        <f t="shared" ref="F140:F203" si="25">IF(E140&gt;=0, E140*32767, E140*32767+32767*2)</f>
        <v>32809.056209526112</v>
      </c>
      <c r="G140" t="str">
        <f t="shared" ref="G140:G203" si="26">DEC2HEX(F140,4)</f>
        <v>8029</v>
      </c>
      <c r="H140" t="e">
        <f t="shared" ref="H140:H203" si="27">DEC2BIN(A140, 7)</f>
        <v>#NUM!</v>
      </c>
    </row>
    <row r="141" spans="1:8" x14ac:dyDescent="0.25">
      <c r="A141">
        <f t="shared" si="21"/>
        <v>139</v>
      </c>
      <c r="B141">
        <f t="shared" si="22"/>
        <v>4.2839799999999943</v>
      </c>
      <c r="D141">
        <f t="shared" si="23"/>
        <v>269.03225806451633</v>
      </c>
      <c r="E141">
        <f t="shared" si="24"/>
        <v>-0.99985736255970992</v>
      </c>
      <c r="F141">
        <f t="shared" si="25"/>
        <v>32771.673801005985</v>
      </c>
      <c r="G141" t="str">
        <f t="shared" si="26"/>
        <v>8003</v>
      </c>
      <c r="H141" t="e">
        <f t="shared" si="27"/>
        <v>#NUM!</v>
      </c>
    </row>
    <row r="142" spans="1:8" x14ac:dyDescent="0.25">
      <c r="A142">
        <f t="shared" si="21"/>
        <v>140</v>
      </c>
      <c r="B142">
        <f t="shared" si="22"/>
        <v>4.3147999999999946</v>
      </c>
      <c r="D142">
        <f t="shared" si="23"/>
        <v>270.96774193548407</v>
      </c>
      <c r="E142">
        <f t="shared" si="24"/>
        <v>-0.99985736255970981</v>
      </c>
      <c r="F142">
        <f t="shared" si="25"/>
        <v>32771.673801005993</v>
      </c>
      <c r="G142" t="str">
        <f t="shared" si="26"/>
        <v>8003</v>
      </c>
      <c r="H142" t="e">
        <f t="shared" si="27"/>
        <v>#NUM!</v>
      </c>
    </row>
    <row r="143" spans="1:8" x14ac:dyDescent="0.25">
      <c r="A143">
        <f t="shared" si="21"/>
        <v>141</v>
      </c>
      <c r="B143">
        <f t="shared" si="22"/>
        <v>4.3456199999999949</v>
      </c>
      <c r="D143">
        <f t="shared" si="23"/>
        <v>272.90322580645181</v>
      </c>
      <c r="E143">
        <f t="shared" si="24"/>
        <v>-0.99871650717105265</v>
      </c>
      <c r="F143">
        <f t="shared" si="25"/>
        <v>32809.056209526119</v>
      </c>
      <c r="G143" t="str">
        <f t="shared" si="26"/>
        <v>8029</v>
      </c>
      <c r="H143" t="e">
        <f t="shared" si="27"/>
        <v>#NUM!</v>
      </c>
    </row>
    <row r="144" spans="1:8" x14ac:dyDescent="0.25">
      <c r="A144">
        <f t="shared" si="21"/>
        <v>142</v>
      </c>
      <c r="B144">
        <f t="shared" si="22"/>
        <v>4.3764399999999952</v>
      </c>
      <c r="D144">
        <f t="shared" si="23"/>
        <v>274.83870967741956</v>
      </c>
      <c r="E144">
        <f t="shared" si="24"/>
        <v>-0.99643609813043266</v>
      </c>
      <c r="F144">
        <f t="shared" si="25"/>
        <v>32883.778372560118</v>
      </c>
      <c r="G144" t="str">
        <f t="shared" si="26"/>
        <v>8073</v>
      </c>
      <c r="H144" t="e">
        <f t="shared" si="27"/>
        <v>#NUM!</v>
      </c>
    </row>
    <row r="145" spans="1:8" x14ac:dyDescent="0.25">
      <c r="A145">
        <f t="shared" si="21"/>
        <v>143</v>
      </c>
      <c r="B145">
        <f t="shared" si="22"/>
        <v>4.4072599999999955</v>
      </c>
      <c r="D145">
        <f t="shared" si="23"/>
        <v>276.7741935483873</v>
      </c>
      <c r="E145">
        <f t="shared" si="24"/>
        <v>-0.99301873742593316</v>
      </c>
      <c r="F145">
        <f t="shared" si="25"/>
        <v>32995.755030764449</v>
      </c>
      <c r="G145" t="str">
        <f t="shared" si="26"/>
        <v>80E3</v>
      </c>
      <c r="H145" t="e">
        <f t="shared" si="27"/>
        <v>#NUM!</v>
      </c>
    </row>
    <row r="146" spans="1:8" x14ac:dyDescent="0.25">
      <c r="A146">
        <f t="shared" si="21"/>
        <v>144</v>
      </c>
      <c r="B146">
        <f t="shared" si="22"/>
        <v>4.4380799999999958</v>
      </c>
      <c r="D146">
        <f t="shared" si="23"/>
        <v>278.70967741935505</v>
      </c>
      <c r="E146">
        <f t="shared" si="24"/>
        <v>-0.98846832432811083</v>
      </c>
      <c r="F146">
        <f t="shared" si="25"/>
        <v>33144.858416740797</v>
      </c>
      <c r="G146" t="str">
        <f t="shared" si="26"/>
        <v>8178</v>
      </c>
      <c r="H146" t="e">
        <f t="shared" si="27"/>
        <v>#NUM!</v>
      </c>
    </row>
    <row r="147" spans="1:8" x14ac:dyDescent="0.25">
      <c r="A147">
        <f t="shared" si="21"/>
        <v>145</v>
      </c>
      <c r="B147">
        <f t="shared" si="22"/>
        <v>4.4688999999999961</v>
      </c>
      <c r="D147">
        <f t="shared" si="23"/>
        <v>280.64516129032279</v>
      </c>
      <c r="E147">
        <f t="shared" si="24"/>
        <v>-0.98279005094085736</v>
      </c>
      <c r="F147">
        <f t="shared" si="25"/>
        <v>33330.918400820927</v>
      </c>
      <c r="G147" t="str">
        <f t="shared" si="26"/>
        <v>8232</v>
      </c>
      <c r="H147" t="e">
        <f t="shared" si="27"/>
        <v>#NUM!</v>
      </c>
    </row>
    <row r="148" spans="1:8" x14ac:dyDescent="0.25">
      <c r="A148">
        <f t="shared" si="21"/>
        <v>146</v>
      </c>
      <c r="B148">
        <f t="shared" si="22"/>
        <v>4.4997199999999964</v>
      </c>
      <c r="D148">
        <f t="shared" si="23"/>
        <v>282.58064516129053</v>
      </c>
      <c r="E148">
        <f t="shared" si="24"/>
        <v>-0.97599039627711459</v>
      </c>
      <c r="F148">
        <f t="shared" si="25"/>
        <v>33553.722685187786</v>
      </c>
      <c r="G148" t="str">
        <f t="shared" si="26"/>
        <v>8311</v>
      </c>
      <c r="H148" t="e">
        <f t="shared" si="27"/>
        <v>#NUM!</v>
      </c>
    </row>
    <row r="149" spans="1:8" x14ac:dyDescent="0.25">
      <c r="A149">
        <f t="shared" si="21"/>
        <v>147</v>
      </c>
      <c r="B149">
        <f t="shared" si="22"/>
        <v>4.5305399999999967</v>
      </c>
      <c r="D149">
        <f t="shared" si="23"/>
        <v>284.51612903225828</v>
      </c>
      <c r="E149">
        <f t="shared" si="24"/>
        <v>-0.96807711886620329</v>
      </c>
      <c r="F149">
        <f t="shared" si="25"/>
        <v>33813.017046111112</v>
      </c>
      <c r="G149" t="str">
        <f t="shared" si="26"/>
        <v>8415</v>
      </c>
      <c r="H149" t="e">
        <f t="shared" si="27"/>
        <v>#NUM!</v>
      </c>
    </row>
    <row r="150" spans="1:8" x14ac:dyDescent="0.25">
      <c r="A150">
        <f t="shared" si="21"/>
        <v>148</v>
      </c>
      <c r="B150">
        <f t="shared" si="22"/>
        <v>4.561359999999997</v>
      </c>
      <c r="D150">
        <f t="shared" si="23"/>
        <v>286.45161290322602</v>
      </c>
      <c r="E150">
        <f t="shared" si="24"/>
        <v>-0.95905924790120101</v>
      </c>
      <c r="F150">
        <f t="shared" si="25"/>
        <v>34108.505624021345</v>
      </c>
      <c r="G150" t="str">
        <f t="shared" si="26"/>
        <v>853C</v>
      </c>
      <c r="H150" t="e">
        <f t="shared" si="27"/>
        <v>#NUM!</v>
      </c>
    </row>
    <row r="151" spans="1:8" x14ac:dyDescent="0.25">
      <c r="A151">
        <f t="shared" si="21"/>
        <v>149</v>
      </c>
      <c r="B151">
        <f t="shared" si="22"/>
        <v>4.5921799999999973</v>
      </c>
      <c r="D151">
        <f t="shared" si="23"/>
        <v>288.38709677419376</v>
      </c>
      <c r="E151">
        <f t="shared" si="24"/>
        <v>-0.94894707293646785</v>
      </c>
      <c r="F151">
        <f t="shared" si="25"/>
        <v>34439.851261090756</v>
      </c>
      <c r="G151" t="str">
        <f t="shared" si="26"/>
        <v>8687</v>
      </c>
      <c r="H151" t="e">
        <f t="shared" si="27"/>
        <v>#NUM!</v>
      </c>
    </row>
    <row r="152" spans="1:8" x14ac:dyDescent="0.25">
      <c r="A152">
        <f t="shared" si="21"/>
        <v>150</v>
      </c>
      <c r="B152">
        <f t="shared" si="22"/>
        <v>4.6229999999999976</v>
      </c>
      <c r="D152">
        <f t="shared" si="23"/>
        <v>290.32258064516151</v>
      </c>
      <c r="E152">
        <f t="shared" si="24"/>
        <v>-0.9377521321470792</v>
      </c>
      <c r="F152">
        <f t="shared" si="25"/>
        <v>34806.675885936653</v>
      </c>
      <c r="G152" t="str">
        <f t="shared" si="26"/>
        <v>87F6</v>
      </c>
      <c r="H152" t="e">
        <f t="shared" si="27"/>
        <v>#NUM!</v>
      </c>
    </row>
    <row r="153" spans="1:8" x14ac:dyDescent="0.25">
      <c r="A153">
        <f t="shared" si="21"/>
        <v>151</v>
      </c>
      <c r="B153">
        <f t="shared" si="22"/>
        <v>4.6538199999999978</v>
      </c>
      <c r="D153">
        <f t="shared" si="23"/>
        <v>292.25806451612925</v>
      </c>
      <c r="E153">
        <f t="shared" si="24"/>
        <v>-0.92548719916355826</v>
      </c>
      <c r="F153">
        <f t="shared" si="25"/>
        <v>35208.560945007688</v>
      </c>
      <c r="G153" t="str">
        <f t="shared" si="26"/>
        <v>8988</v>
      </c>
      <c r="H153" t="e">
        <f t="shared" si="27"/>
        <v>#NUM!</v>
      </c>
    </row>
    <row r="154" spans="1:8" x14ac:dyDescent="0.25">
      <c r="A154">
        <f t="shared" si="21"/>
        <v>152</v>
      </c>
      <c r="B154">
        <f t="shared" si="22"/>
        <v>4.6846399999999981</v>
      </c>
      <c r="D154">
        <f t="shared" si="23"/>
        <v>294.193548387097</v>
      </c>
      <c r="E154">
        <f t="shared" si="24"/>
        <v>-0.91216626849693172</v>
      </c>
      <c r="F154">
        <f t="shared" si="25"/>
        <v>35645.047880161037</v>
      </c>
      <c r="G154" t="str">
        <f t="shared" si="26"/>
        <v>8B3D</v>
      </c>
      <c r="H154" t="e">
        <f t="shared" si="27"/>
        <v>#NUM!</v>
      </c>
    </row>
    <row r="155" spans="1:8" x14ac:dyDescent="0.25">
      <c r="A155">
        <f t="shared" si="21"/>
        <v>153</v>
      </c>
      <c r="B155">
        <f t="shared" si="22"/>
        <v>4.7154599999999984</v>
      </c>
      <c r="D155">
        <f t="shared" si="23"/>
        <v>296.12903225806474</v>
      </c>
      <c r="E155">
        <f t="shared" si="24"/>
        <v>-0.89780453957073991</v>
      </c>
      <c r="F155">
        <f t="shared" si="25"/>
        <v>36115.638651885565</v>
      </c>
      <c r="G155" t="str">
        <f t="shared" si="26"/>
        <v>8D13</v>
      </c>
      <c r="H155" t="e">
        <f t="shared" si="27"/>
        <v>#NUM!</v>
      </c>
    </row>
    <row r="156" spans="1:8" x14ac:dyDescent="0.25">
      <c r="A156">
        <f t="shared" si="21"/>
        <v>154</v>
      </c>
      <c r="B156">
        <f t="shared" si="22"/>
        <v>4.7462799999999987</v>
      </c>
      <c r="D156">
        <f t="shared" si="23"/>
        <v>298.06451612903248</v>
      </c>
      <c r="E156">
        <f t="shared" si="24"/>
        <v>-0.88241839937821731</v>
      </c>
      <c r="F156">
        <f t="shared" si="25"/>
        <v>36619.796307573954</v>
      </c>
      <c r="G156" t="str">
        <f t="shared" si="26"/>
        <v>8F0B</v>
      </c>
      <c r="H156" t="e">
        <f t="shared" si="27"/>
        <v>#NUM!</v>
      </c>
    </row>
    <row r="157" spans="1:8" x14ac:dyDescent="0.25">
      <c r="A157">
        <f t="shared" si="21"/>
        <v>155</v>
      </c>
      <c r="B157">
        <f t="shared" si="22"/>
        <v>4.777099999999999</v>
      </c>
      <c r="D157">
        <f t="shared" si="23"/>
        <v>300.00000000000023</v>
      </c>
      <c r="E157">
        <f t="shared" si="24"/>
        <v>-0.86602540378443682</v>
      </c>
      <c r="F157">
        <f t="shared" si="25"/>
        <v>37156.945594195364</v>
      </c>
      <c r="G157" t="str">
        <f t="shared" si="26"/>
        <v>9124</v>
      </c>
      <c r="H157" t="e">
        <f t="shared" si="27"/>
        <v>#NUM!</v>
      </c>
    </row>
    <row r="158" spans="1:8" x14ac:dyDescent="0.25">
      <c r="A158">
        <f t="shared" si="21"/>
        <v>156</v>
      </c>
      <c r="B158">
        <f t="shared" si="22"/>
        <v>4.8079199999999993</v>
      </c>
      <c r="D158">
        <f t="shared" si="23"/>
        <v>301.93548387096797</v>
      </c>
      <c r="E158">
        <f t="shared" si="24"/>
        <v>-0.84864425749474914</v>
      </c>
      <c r="F158">
        <f t="shared" si="25"/>
        <v>37726.47361466955</v>
      </c>
      <c r="G158" t="str">
        <f t="shared" si="26"/>
        <v>935E</v>
      </c>
      <c r="H158" t="e">
        <f t="shared" si="27"/>
        <v>#NUM!</v>
      </c>
    </row>
    <row r="159" spans="1:8" x14ac:dyDescent="0.25">
      <c r="A159">
        <f t="shared" si="21"/>
        <v>157</v>
      </c>
      <c r="B159">
        <f t="shared" si="22"/>
        <v>4.8387399999999996</v>
      </c>
      <c r="D159">
        <f t="shared" si="23"/>
        <v>303.87096774193571</v>
      </c>
      <c r="E159">
        <f t="shared" si="24"/>
        <v>-0.83029479271237405</v>
      </c>
      <c r="F159">
        <f t="shared" si="25"/>
        <v>38327.730527193635</v>
      </c>
      <c r="G159" t="str">
        <f t="shared" si="26"/>
        <v>95B7</v>
      </c>
      <c r="H159" t="e">
        <f t="shared" si="27"/>
        <v>#NUM!</v>
      </c>
    </row>
    <row r="160" spans="1:8" x14ac:dyDescent="0.25">
      <c r="A160">
        <f t="shared" si="21"/>
        <v>158</v>
      </c>
      <c r="B160">
        <f t="shared" si="22"/>
        <v>4.8695599999999999</v>
      </c>
      <c r="D160">
        <f t="shared" si="23"/>
        <v>305.80645161290346</v>
      </c>
      <c r="E160">
        <f t="shared" si="24"/>
        <v>-0.81099794650949875</v>
      </c>
      <c r="F160">
        <f t="shared" si="25"/>
        <v>38960.030286723253</v>
      </c>
      <c r="G160" t="str">
        <f t="shared" si="26"/>
        <v>9830</v>
      </c>
      <c r="H160" t="e">
        <f t="shared" si="27"/>
        <v>#NUM!</v>
      </c>
    </row>
    <row r="161" spans="1:8" x14ac:dyDescent="0.25">
      <c r="A161">
        <f t="shared" si="21"/>
        <v>159</v>
      </c>
      <c r="B161">
        <f t="shared" si="22"/>
        <v>4.9003800000000002</v>
      </c>
      <c r="D161">
        <f t="shared" si="23"/>
        <v>307.7419354838712</v>
      </c>
      <c r="E161">
        <f t="shared" si="24"/>
        <v>-0.79077573693769621</v>
      </c>
      <c r="F161">
        <f t="shared" si="25"/>
        <v>39622.65142776251</v>
      </c>
      <c r="G161" t="str">
        <f t="shared" si="26"/>
        <v>9AC6</v>
      </c>
      <c r="H161" t="e">
        <f t="shared" si="27"/>
        <v>#NUM!</v>
      </c>
    </row>
    <row r="162" spans="1:8" x14ac:dyDescent="0.25">
      <c r="A162">
        <f t="shared" si="21"/>
        <v>160</v>
      </c>
      <c r="B162">
        <f t="shared" si="22"/>
        <v>4.9312000000000005</v>
      </c>
      <c r="D162">
        <f t="shared" si="23"/>
        <v>309.67741935483895</v>
      </c>
      <c r="E162">
        <f t="shared" si="24"/>
        <v>-0.76965123790492984</v>
      </c>
      <c r="F162">
        <f t="shared" si="25"/>
        <v>40314.837887569163</v>
      </c>
      <c r="G162" t="str">
        <f t="shared" si="26"/>
        <v>9D7A</v>
      </c>
      <c r="H162" t="e">
        <f t="shared" si="27"/>
        <v>#NUM!</v>
      </c>
    </row>
    <row r="163" spans="1:8" x14ac:dyDescent="0.25">
      <c r="A163">
        <f t="shared" si="21"/>
        <v>161</v>
      </c>
      <c r="B163">
        <f t="shared" si="22"/>
        <v>4.9620200000000008</v>
      </c>
      <c r="D163">
        <f t="shared" si="23"/>
        <v>311.61290322580669</v>
      </c>
      <c r="E163">
        <f t="shared" si="24"/>
        <v>-0.74764855284780596</v>
      </c>
      <c r="F163">
        <f t="shared" si="25"/>
        <v>41035.799868835944</v>
      </c>
      <c r="G163" t="str">
        <f t="shared" si="26"/>
        <v>A04B</v>
      </c>
      <c r="H163" t="e">
        <f t="shared" si="27"/>
        <v>#NUM!</v>
      </c>
    </row>
    <row r="164" spans="1:8" x14ac:dyDescent="0.25">
      <c r="A164">
        <f t="shared" si="21"/>
        <v>162</v>
      </c>
      <c r="B164">
        <f t="shared" si="22"/>
        <v>4.9928400000000011</v>
      </c>
      <c r="D164">
        <f t="shared" si="23"/>
        <v>313.54838709677443</v>
      </c>
      <c r="E164">
        <f t="shared" si="24"/>
        <v>-0.724792787229117</v>
      </c>
      <c r="F164">
        <f t="shared" si="25"/>
        <v>41784.714740863521</v>
      </c>
      <c r="G164" t="str">
        <f t="shared" si="26"/>
        <v>A338</v>
      </c>
      <c r="H164" t="e">
        <f t="shared" si="27"/>
        <v>#NUM!</v>
      </c>
    </row>
    <row r="165" spans="1:8" x14ac:dyDescent="0.25">
      <c r="A165">
        <f t="shared" si="21"/>
        <v>163</v>
      </c>
      <c r="B165">
        <f t="shared" si="22"/>
        <v>5.0236600000000013</v>
      </c>
      <c r="D165">
        <f t="shared" si="23"/>
        <v>315.48387096774218</v>
      </c>
      <c r="E165">
        <f t="shared" si="24"/>
        <v>-0.70111001989204969</v>
      </c>
      <c r="F165">
        <f t="shared" si="25"/>
        <v>42560.727978197203</v>
      </c>
      <c r="G165" t="str">
        <f t="shared" si="26"/>
        <v>A640</v>
      </c>
      <c r="H165" t="e">
        <f t="shared" si="27"/>
        <v>#NUM!</v>
      </c>
    </row>
    <row r="166" spans="1:8" x14ac:dyDescent="0.25">
      <c r="A166">
        <f t="shared" si="21"/>
        <v>164</v>
      </c>
      <c r="B166">
        <f t="shared" si="22"/>
        <v>5.0544800000000016</v>
      </c>
      <c r="D166">
        <f t="shared" si="23"/>
        <v>317.41935483870992</v>
      </c>
      <c r="E166">
        <f t="shared" si="24"/>
        <v>-0.67662727330375438</v>
      </c>
      <c r="F166">
        <f t="shared" si="25"/>
        <v>43362.954135655877</v>
      </c>
      <c r="G166" t="str">
        <f t="shared" si="26"/>
        <v>A962</v>
      </c>
      <c r="H166" t="e">
        <f t="shared" si="27"/>
        <v>#NUM!</v>
      </c>
    </row>
    <row r="167" spans="1:8" x14ac:dyDescent="0.25">
      <c r="A167">
        <f t="shared" si="21"/>
        <v>165</v>
      </c>
      <c r="B167">
        <f t="shared" si="22"/>
        <v>5.0853000000000019</v>
      </c>
      <c r="D167">
        <f t="shared" si="23"/>
        <v>319.35483870967767</v>
      </c>
      <c r="E167">
        <f t="shared" si="24"/>
        <v>-0.65137248272221926</v>
      </c>
      <c r="F167">
        <f t="shared" si="25"/>
        <v>44190.477858641039</v>
      </c>
      <c r="G167" t="str">
        <f t="shared" si="26"/>
        <v>AC9E</v>
      </c>
      <c r="H167" t="e">
        <f t="shared" si="27"/>
        <v>#NUM!</v>
      </c>
    </row>
    <row r="168" spans="1:8" x14ac:dyDescent="0.25">
      <c r="A168">
        <f t="shared" si="21"/>
        <v>166</v>
      </c>
      <c r="B168">
        <f t="shared" si="22"/>
        <v>5.1161200000000022</v>
      </c>
      <c r="D168">
        <f t="shared" si="23"/>
        <v>321.29032258064541</v>
      </c>
      <c r="E168">
        <f t="shared" si="24"/>
        <v>-0.62537446432163324</v>
      </c>
      <c r="F168">
        <f t="shared" si="25"/>
        <v>45042.354927573047</v>
      </c>
      <c r="G168" t="str">
        <f t="shared" si="26"/>
        <v>AFF2</v>
      </c>
      <c r="H168" t="e">
        <f t="shared" si="27"/>
        <v>#NUM!</v>
      </c>
    </row>
    <row r="169" spans="1:8" x14ac:dyDescent="0.25">
      <c r="A169">
        <f t="shared" si="21"/>
        <v>167</v>
      </c>
      <c r="B169">
        <f t="shared" si="22"/>
        <v>5.1469400000000025</v>
      </c>
      <c r="D169">
        <f t="shared" si="23"/>
        <v>323.22580645161315</v>
      </c>
      <c r="E169">
        <f t="shared" si="24"/>
        <v>-0.59866288231261144</v>
      </c>
      <c r="F169">
        <f t="shared" si="25"/>
        <v>45917.613335262664</v>
      </c>
      <c r="G169" t="str">
        <f t="shared" si="26"/>
        <v>B35D</v>
      </c>
      <c r="H169" t="e">
        <f t="shared" si="27"/>
        <v>#NUM!</v>
      </c>
    </row>
    <row r="170" spans="1:8" x14ac:dyDescent="0.25">
      <c r="A170">
        <f t="shared" si="21"/>
        <v>168</v>
      </c>
      <c r="B170">
        <f t="shared" si="22"/>
        <v>5.1777600000000028</v>
      </c>
      <c r="D170">
        <f t="shared" si="23"/>
        <v>325.1612903225809</v>
      </c>
      <c r="E170">
        <f t="shared" si="24"/>
        <v>-0.57126821509478876</v>
      </c>
      <c r="F170">
        <f t="shared" si="25"/>
        <v>46815.254395989061</v>
      </c>
      <c r="G170" t="str">
        <f t="shared" si="26"/>
        <v>B6DF</v>
      </c>
      <c r="H170" t="e">
        <f t="shared" si="27"/>
        <v>#NUM!</v>
      </c>
    </row>
    <row r="171" spans="1:8" x14ac:dyDescent="0.25">
      <c r="A171">
        <f t="shared" si="21"/>
        <v>169</v>
      </c>
      <c r="B171">
        <f t="shared" si="22"/>
        <v>5.2085800000000031</v>
      </c>
      <c r="D171">
        <f t="shared" si="23"/>
        <v>327.09677419354864</v>
      </c>
      <c r="E171">
        <f t="shared" si="24"/>
        <v>-0.54322172048041528</v>
      </c>
      <c r="F171">
        <f t="shared" si="25"/>
        <v>47734.253885018232</v>
      </c>
      <c r="G171" t="str">
        <f t="shared" si="26"/>
        <v>BA76</v>
      </c>
      <c r="H171" t="e">
        <f t="shared" si="27"/>
        <v>#NUM!</v>
      </c>
    </row>
    <row r="172" spans="1:8" x14ac:dyDescent="0.25">
      <c r="A172">
        <f t="shared" si="21"/>
        <v>170</v>
      </c>
      <c r="B172">
        <f t="shared" si="22"/>
        <v>5.2394000000000034</v>
      </c>
      <c r="D172">
        <f t="shared" si="23"/>
        <v>329.03225806451638</v>
      </c>
      <c r="E172">
        <f t="shared" si="24"/>
        <v>-0.51455540002862532</v>
      </c>
      <c r="F172">
        <f t="shared" si="25"/>
        <v>48673.563207262036</v>
      </c>
      <c r="G172" t="str">
        <f t="shared" si="26"/>
        <v>BE21</v>
      </c>
      <c r="H172" t="e">
        <f t="shared" si="27"/>
        <v>#NUM!</v>
      </c>
    </row>
    <row r="173" spans="1:8" x14ac:dyDescent="0.25">
      <c r="A173">
        <f t="shared" si="21"/>
        <v>171</v>
      </c>
      <c r="B173">
        <f t="shared" si="22"/>
        <v>5.2702200000000037</v>
      </c>
      <c r="D173">
        <f t="shared" si="23"/>
        <v>330.96774193548413</v>
      </c>
      <c r="E173">
        <f t="shared" si="24"/>
        <v>-0.48530196253107688</v>
      </c>
      <c r="F173">
        <f t="shared" si="25"/>
        <v>49632.110593744204</v>
      </c>
      <c r="G173" t="str">
        <f t="shared" si="26"/>
        <v>C1E0</v>
      </c>
      <c r="H173" t="e">
        <f t="shared" si="27"/>
        <v>#NUM!</v>
      </c>
    </row>
    <row r="174" spans="1:8" x14ac:dyDescent="0.25">
      <c r="A174">
        <f t="shared" si="21"/>
        <v>172</v>
      </c>
      <c r="B174">
        <f t="shared" si="22"/>
        <v>5.301040000000004</v>
      </c>
      <c r="D174">
        <f t="shared" si="23"/>
        <v>332.90322580645187</v>
      </c>
      <c r="E174">
        <f t="shared" si="24"/>
        <v>-0.45549478669062993</v>
      </c>
      <c r="F174">
        <f t="shared" si="25"/>
        <v>50608.802324508128</v>
      </c>
      <c r="G174" t="str">
        <f t="shared" si="26"/>
        <v>C5B0</v>
      </c>
      <c r="H174" t="e">
        <f t="shared" si="27"/>
        <v>#NUM!</v>
      </c>
    </row>
    <row r="175" spans="1:8" x14ac:dyDescent="0.25">
      <c r="A175">
        <f t="shared" si="21"/>
        <v>173</v>
      </c>
      <c r="B175">
        <f t="shared" si="22"/>
        <v>5.3318600000000043</v>
      </c>
      <c r="D175">
        <f t="shared" si="23"/>
        <v>334.83870967741962</v>
      </c>
      <c r="E175">
        <f t="shared" si="24"/>
        <v>-0.42516788303563668</v>
      </c>
      <c r="F175">
        <f t="shared" si="25"/>
        <v>51602.52397657129</v>
      </c>
      <c r="G175" t="str">
        <f t="shared" si="26"/>
        <v>C992</v>
      </c>
      <c r="H175" t="e">
        <f t="shared" si="27"/>
        <v>#NUM!</v>
      </c>
    </row>
    <row r="176" spans="1:8" x14ac:dyDescent="0.25">
      <c r="A176">
        <f t="shared" si="21"/>
        <v>174</v>
      </c>
      <c r="B176">
        <f t="shared" si="22"/>
        <v>5.3626800000000046</v>
      </c>
      <c r="D176">
        <f t="shared" si="23"/>
        <v>336.77419354838736</v>
      </c>
      <c r="E176">
        <f t="shared" si="24"/>
        <v>-0.39435585511331467</v>
      </c>
      <c r="F176">
        <f t="shared" si="25"/>
        <v>52612.141695502018</v>
      </c>
      <c r="G176" t="str">
        <f t="shared" si="26"/>
        <v>CD84</v>
      </c>
      <c r="H176" t="e">
        <f t="shared" si="27"/>
        <v>#NUM!</v>
      </c>
    </row>
    <row r="177" spans="1:8" x14ac:dyDescent="0.25">
      <c r="A177">
        <f t="shared" si="21"/>
        <v>175</v>
      </c>
      <c r="B177">
        <f t="shared" si="22"/>
        <v>5.3935000000000048</v>
      </c>
      <c r="D177">
        <f t="shared" si="23"/>
        <v>338.7096774193551</v>
      </c>
      <c r="E177">
        <f t="shared" si="24"/>
        <v>-0.3630938600064707</v>
      </c>
      <c r="F177">
        <f t="shared" si="25"/>
        <v>53636.503489167975</v>
      </c>
      <c r="G177" t="str">
        <f t="shared" si="26"/>
        <v>D184</v>
      </c>
      <c r="H177" t="e">
        <f t="shared" si="27"/>
        <v>#NUM!</v>
      </c>
    </row>
    <row r="178" spans="1:8" x14ac:dyDescent="0.25">
      <c r="A178">
        <f t="shared" si="21"/>
        <v>176</v>
      </c>
      <c r="B178">
        <f t="shared" si="22"/>
        <v>5.4243200000000051</v>
      </c>
      <c r="D178">
        <f t="shared" si="23"/>
        <v>340.64516129032285</v>
      </c>
      <c r="E178">
        <f t="shared" si="24"/>
        <v>-0.33141756821863122</v>
      </c>
      <c r="F178">
        <f t="shared" si="25"/>
        <v>54674.440542180113</v>
      </c>
      <c r="G178" t="str">
        <f t="shared" si="26"/>
        <v>D592</v>
      </c>
      <c r="H178" t="e">
        <f t="shared" si="27"/>
        <v>#NUM!</v>
      </c>
    </row>
    <row r="179" spans="1:8" x14ac:dyDescent="0.25">
      <c r="A179">
        <f t="shared" si="21"/>
        <v>177</v>
      </c>
      <c r="B179">
        <f t="shared" si="22"/>
        <v>5.4551400000000054</v>
      </c>
      <c r="D179">
        <f t="shared" si="23"/>
        <v>342.58064516129059</v>
      </c>
      <c r="E179">
        <f t="shared" si="24"/>
        <v>-0.29936312297335349</v>
      </c>
      <c r="F179">
        <f t="shared" si="25"/>
        <v>55724.768549532128</v>
      </c>
      <c r="G179" t="str">
        <f t="shared" si="26"/>
        <v>D9AC</v>
      </c>
      <c r="H179" t="e">
        <f t="shared" si="27"/>
        <v>#NUM!</v>
      </c>
    </row>
    <row r="180" spans="1:8" x14ac:dyDescent="0.25">
      <c r="A180">
        <f t="shared" si="21"/>
        <v>178</v>
      </c>
      <c r="B180">
        <f t="shared" si="22"/>
        <v>5.4859600000000057</v>
      </c>
      <c r="D180">
        <f t="shared" si="23"/>
        <v>344.51612903225833</v>
      </c>
      <c r="E180">
        <f t="shared" si="24"/>
        <v>-0.26696709897414728</v>
      </c>
      <c r="F180">
        <f t="shared" si="25"/>
        <v>56786.289067914113</v>
      </c>
      <c r="G180" t="str">
        <f t="shared" si="26"/>
        <v>DDD2</v>
      </c>
      <c r="H180" t="e">
        <f t="shared" si="27"/>
        <v>#NUM!</v>
      </c>
    </row>
    <row r="181" spans="1:8" x14ac:dyDescent="0.25">
      <c r="A181">
        <f t="shared" si="21"/>
        <v>179</v>
      </c>
      <c r="B181">
        <f t="shared" si="22"/>
        <v>5.516780000000006</v>
      </c>
      <c r="D181">
        <f t="shared" si="23"/>
        <v>346.45161290322608</v>
      </c>
      <c r="E181">
        <f t="shared" si="24"/>
        <v>-0.23426646067207788</v>
      </c>
      <c r="F181">
        <f t="shared" si="25"/>
        <v>57857.790883158028</v>
      </c>
      <c r="G181" t="str">
        <f t="shared" si="26"/>
        <v>E201</v>
      </c>
      <c r="H181" t="e">
        <f t="shared" si="27"/>
        <v>#NUM!</v>
      </c>
    </row>
    <row r="182" spans="1:8" x14ac:dyDescent="0.25">
      <c r="A182">
        <f t="shared" si="21"/>
        <v>180</v>
      </c>
      <c r="B182">
        <f t="shared" si="22"/>
        <v>5.5476000000000063</v>
      </c>
      <c r="D182">
        <f t="shared" si="23"/>
        <v>348.38709677419382</v>
      </c>
      <c r="E182">
        <f t="shared" si="24"/>
        <v>-0.20129852008865592</v>
      </c>
      <c r="F182">
        <f t="shared" si="25"/>
        <v>58938.051392255009</v>
      </c>
      <c r="G182" t="str">
        <f t="shared" si="26"/>
        <v>E63A</v>
      </c>
      <c r="H182" t="e">
        <f t="shared" si="27"/>
        <v>#NUM!</v>
      </c>
    </row>
    <row r="183" spans="1:8" x14ac:dyDescent="0.25">
      <c r="A183">
        <f t="shared" si="21"/>
        <v>181</v>
      </c>
      <c r="B183">
        <f t="shared" si="22"/>
        <v>5.5784200000000066</v>
      </c>
      <c r="D183">
        <f t="shared" si="23"/>
        <v>350.32258064516157</v>
      </c>
      <c r="E183">
        <f t="shared" si="24"/>
        <v>-0.16810089424214328</v>
      </c>
      <c r="F183">
        <f t="shared" si="25"/>
        <v>60025.837998367693</v>
      </c>
      <c r="G183" t="str">
        <f t="shared" si="26"/>
        <v>EA79</v>
      </c>
      <c r="H183" t="e">
        <f t="shared" si="27"/>
        <v>#NUM!</v>
      </c>
    </row>
    <row r="184" spans="1:8" x14ac:dyDescent="0.25">
      <c r="A184">
        <f t="shared" si="21"/>
        <v>182</v>
      </c>
      <c r="B184">
        <f t="shared" si="22"/>
        <v>5.6092400000000069</v>
      </c>
      <c r="D184">
        <f t="shared" si="23"/>
        <v>352.25806451612931</v>
      </c>
      <c r="E184">
        <f t="shared" si="24"/>
        <v>-0.1347114622258562</v>
      </c>
      <c r="F184">
        <f t="shared" si="25"/>
        <v>61119.909517245367</v>
      </c>
      <c r="G184" t="str">
        <f t="shared" si="26"/>
        <v>EEBF</v>
      </c>
      <c r="H184" t="e">
        <f t="shared" si="27"/>
        <v>#NUM!</v>
      </c>
    </row>
    <row r="185" spans="1:8" x14ac:dyDescent="0.25">
      <c r="A185">
        <f t="shared" si="21"/>
        <v>183</v>
      </c>
      <c r="B185">
        <f t="shared" si="22"/>
        <v>5.6400600000000072</v>
      </c>
      <c r="D185">
        <f t="shared" si="23"/>
        <v>354.19354838709705</v>
      </c>
      <c r="E185">
        <f t="shared" si="24"/>
        <v>-0.10116832198742755</v>
      </c>
      <c r="F185">
        <f t="shared" si="25"/>
        <v>62219.017593437959</v>
      </c>
      <c r="G185" t="str">
        <f t="shared" si="26"/>
        <v>F30B</v>
      </c>
      <c r="H185" t="e">
        <f t="shared" si="27"/>
        <v>#NUM!</v>
      </c>
    </row>
    <row r="186" spans="1:8" x14ac:dyDescent="0.25">
      <c r="A186">
        <f t="shared" si="21"/>
        <v>184</v>
      </c>
      <c r="B186">
        <f t="shared" si="22"/>
        <v>5.6708800000000075</v>
      </c>
      <c r="D186">
        <f t="shared" si="23"/>
        <v>356.1290322580648</v>
      </c>
      <c r="E186">
        <f t="shared" si="24"/>
        <v>-6.7509746858360808E-2</v>
      </c>
      <c r="F186">
        <f t="shared" si="25"/>
        <v>63321.90812469209</v>
      </c>
      <c r="G186" t="str">
        <f t="shared" si="26"/>
        <v>F759</v>
      </c>
      <c r="H186" t="e">
        <f t="shared" si="27"/>
        <v>#NUM!</v>
      </c>
    </row>
    <row r="187" spans="1:8" x14ac:dyDescent="0.25">
      <c r="A187">
        <f t="shared" si="21"/>
        <v>185</v>
      </c>
      <c r="B187">
        <f t="shared" si="22"/>
        <v>5.7017000000000078</v>
      </c>
      <c r="D187">
        <f t="shared" si="23"/>
        <v>358.06451612903254</v>
      </c>
      <c r="E187">
        <f t="shared" si="24"/>
        <v>-3.3774141883462928E-2</v>
      </c>
      <c r="F187">
        <f t="shared" si="25"/>
        <v>64427.32269290457</v>
      </c>
      <c r="G187" t="str">
        <f t="shared" si="26"/>
        <v>FBAB</v>
      </c>
      <c r="H187" t="e">
        <f t="shared" si="27"/>
        <v>#NUM!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D2+360/175</f>
        <v>2.0571428571428569</v>
      </c>
      <c r="E3">
        <f t="shared" ref="E3:E66" si="0">SIN(RADIANS(D3))</f>
        <v>3.5896202634582174E-2</v>
      </c>
      <c r="F3">
        <f t="shared" ref="F3:F66" si="1">IF(E3&gt;=0, E3*32767, E3*32767+32767*2)</f>
        <v>1176.2108717273541</v>
      </c>
      <c r="G3" t="str">
        <f>DEC2HEX(F3, 4)</f>
        <v>0498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D3+360/175</f>
        <v>4.1142857142857139</v>
      </c>
      <c r="E4">
        <f t="shared" si="0"/>
        <v>7.1746136761379281E-2</v>
      </c>
      <c r="F4">
        <f t="shared" si="1"/>
        <v>2350.905663260115</v>
      </c>
      <c r="G4" t="str">
        <f t="shared" ref="G4:G67" si="6">DEC2HEX(F4, 4)</f>
        <v>092E</v>
      </c>
      <c r="H4" t="str">
        <f t="shared" si="2"/>
        <v>0000010</v>
      </c>
      <c r="M4" t="s">
        <v>28</v>
      </c>
      <c r="N4">
        <v>184.99700000000001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6.1714285714285708</v>
      </c>
      <c r="E5">
        <f t="shared" si="0"/>
        <v>0.10750359351052489</v>
      </c>
      <c r="F5">
        <f t="shared" si="1"/>
        <v>3522.5702485593692</v>
      </c>
      <c r="G5" t="str">
        <f t="shared" si="6"/>
        <v>0DC2</v>
      </c>
      <c r="H5" t="str">
        <f t="shared" si="2"/>
        <v>0000011</v>
      </c>
      <c r="M5" t="s">
        <v>29</v>
      </c>
      <c r="N5">
        <f>1/N4</f>
        <v>5.4054930620496544E-3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8.2285714285714278</v>
      </c>
      <c r="E6">
        <f t="shared" si="0"/>
        <v>0.14312248321111948</v>
      </c>
      <c r="F6">
        <f t="shared" si="1"/>
        <v>4689.6944073787517</v>
      </c>
      <c r="G6" t="str">
        <f t="shared" si="6"/>
        <v>1251</v>
      </c>
      <c r="H6" t="str">
        <f t="shared" si="2"/>
        <v>0000100</v>
      </c>
      <c r="M6" t="s">
        <v>30</v>
      </c>
      <c r="N6">
        <f>N5*1000</f>
        <v>5.4054930620496542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10.285714285714285</v>
      </c>
      <c r="E7">
        <f t="shared" si="0"/>
        <v>0.17855689479863665</v>
      </c>
      <c r="F7">
        <f t="shared" si="1"/>
        <v>5850.7737718669268</v>
      </c>
      <c r="G7" t="str">
        <f t="shared" si="6"/>
        <v>16DA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12.342857142857142</v>
      </c>
      <c r="E8">
        <f t="shared" si="0"/>
        <v>0.21376115499211443</v>
      </c>
      <c r="F8">
        <f t="shared" si="1"/>
        <v>7004.3117656266131</v>
      </c>
      <c r="G8" t="str">
        <f t="shared" si="6"/>
        <v>1B5C</v>
      </c>
      <c r="H8" t="str">
        <f t="shared" si="2"/>
        <v>0000110</v>
      </c>
      <c r="M8" s="1" t="s">
        <v>44</v>
      </c>
      <c r="N8">
        <v>175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14.399999999999999</v>
      </c>
      <c r="E9">
        <f t="shared" si="0"/>
        <v>0.24868988716485474</v>
      </c>
      <c r="F9">
        <f t="shared" si="1"/>
        <v>8148.8215327307953</v>
      </c>
      <c r="G9" t="str">
        <f t="shared" si="6"/>
        <v>1FD4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16.457142857142856</v>
      </c>
      <c r="E10">
        <f t="shared" si="0"/>
        <v>0.28329806983274941</v>
      </c>
      <c r="F10">
        <f t="shared" si="1"/>
        <v>9282.8278542096996</v>
      </c>
      <c r="G10" t="s">
        <v>43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18.514285714285712</v>
      </c>
      <c r="E11">
        <f t="shared" si="0"/>
        <v>0.31754109468484432</v>
      </c>
      <c r="F11">
        <f t="shared" si="1"/>
        <v>10404.869049538294</v>
      </c>
      <c r="G11" t="str">
        <f t="shared" si="6"/>
        <v>28A4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20.571428571428569</v>
      </c>
      <c r="E12">
        <f t="shared" si="0"/>
        <v>0.35137482408134268</v>
      </c>
      <c r="F12">
        <f t="shared" si="1"/>
        <v>11513.498860673355</v>
      </c>
      <c r="G12" t="str">
        <f t="shared" si="6"/>
        <v>2CF9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22.628571428571426</v>
      </c>
      <c r="E13">
        <f t="shared" si="0"/>
        <v>0.38475564794493594</v>
      </c>
      <c r="F13">
        <f t="shared" si="1"/>
        <v>12607.288316211716</v>
      </c>
      <c r="G13" t="str">
        <f t="shared" si="6"/>
        <v>313F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24.685714285714283</v>
      </c>
      <c r="E14">
        <f t="shared" si="0"/>
        <v>0.41764053997213108</v>
      </c>
      <c r="F14">
        <f t="shared" si="1"/>
        <v>13684.827573266819</v>
      </c>
      <c r="G14" t="str">
        <f t="shared" si="6"/>
        <v>3574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26.74285714285714</v>
      </c>
      <c r="E15">
        <f t="shared" si="0"/>
        <v>0.44998711309212114</v>
      </c>
      <c r="F15">
        <f t="shared" si="1"/>
        <v>14744.727734689533</v>
      </c>
      <c r="G15" t="str">
        <f t="shared" si="6"/>
        <v>3998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28.799999999999997</v>
      </c>
      <c r="E16">
        <f t="shared" si="0"/>
        <v>0.48175367410171521</v>
      </c>
      <c r="F16">
        <f t="shared" si="1"/>
        <v>15785.622639290903</v>
      </c>
      <c r="G16" t="str">
        <f t="shared" si="6"/>
        <v>3DA9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30.857142857142854</v>
      </c>
      <c r="E17">
        <f t="shared" si="0"/>
        <v>0.51289927740590613</v>
      </c>
      <c r="F17">
        <f t="shared" si="1"/>
        <v>16806.170622759328</v>
      </c>
      <c r="G17" t="str">
        <f t="shared" si="6"/>
        <v>41A6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32.914285714285711</v>
      </c>
      <c r="E18">
        <f t="shared" si="0"/>
        <v>0.54338377779480562</v>
      </c>
      <c r="F18">
        <f t="shared" si="1"/>
        <v>17805.056247002394</v>
      </c>
      <c r="G18" t="str">
        <f t="shared" si="6"/>
        <v>458D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34.971428571428568</v>
      </c>
      <c r="E19">
        <f t="shared" si="0"/>
        <v>0.57316788218892212</v>
      </c>
      <c r="F19">
        <f t="shared" si="1"/>
        <v>18780.99199568441</v>
      </c>
      <c r="G19" t="str">
        <f t="shared" si="6"/>
        <v>495C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37.028571428571425</v>
      </c>
      <c r="E20">
        <f t="shared" si="0"/>
        <v>0.60221320028608205</v>
      </c>
      <c r="F20">
        <f t="shared" si="1"/>
        <v>19732.719933774049</v>
      </c>
      <c r="G20" t="str">
        <f t="shared" si="6"/>
        <v>4D14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39.085714285714282</v>
      </c>
      <c r="E21">
        <f t="shared" si="0"/>
        <v>0.63048229404471368</v>
      </c>
      <c r="F21">
        <f t="shared" si="1"/>
        <v>20659.013328963134</v>
      </c>
      <c r="G21" t="str">
        <f t="shared" si="6"/>
        <v>50B3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41.142857142857139</v>
      </c>
      <c r="E22">
        <f t="shared" si="0"/>
        <v>0.65793872593971259</v>
      </c>
      <c r="F22">
        <f t="shared" si="1"/>
        <v>21558.678232866561</v>
      </c>
      <c r="G22" t="str">
        <f t="shared" si="6"/>
        <v>5436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43.199999999999996</v>
      </c>
      <c r="E23">
        <f t="shared" si="0"/>
        <v>0.68454710592868862</v>
      </c>
      <c r="F23">
        <f t="shared" si="1"/>
        <v>22430.555019965341</v>
      </c>
      <c r="G23" t="str">
        <f t="shared" si="6"/>
        <v>579E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45.257142857142853</v>
      </c>
      <c r="E24">
        <f t="shared" si="0"/>
        <v>0.71027313706805695</v>
      </c>
      <c r="F24">
        <f t="shared" si="1"/>
        <v>23273.519882309021</v>
      </c>
      <c r="G24" t="str">
        <f t="shared" si="6"/>
        <v>5AE9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47.31428571428571</v>
      </c>
      <c r="E25">
        <f t="shared" si="0"/>
        <v>0.73508365972017675</v>
      </c>
      <c r="F25">
        <f t="shared" si="1"/>
        <v>24086.48627805103</v>
      </c>
      <c r="G25" t="str">
        <f t="shared" si="6"/>
        <v>5E16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49.371428571428567</v>
      </c>
      <c r="E26">
        <f t="shared" si="0"/>
        <v>0.75894669429455552</v>
      </c>
      <c r="F26">
        <f t="shared" si="1"/>
        <v>24868.4063319497</v>
      </c>
      <c r="G26" t="str">
        <f t="shared" si="6"/>
        <v>6124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51.428571428571423</v>
      </c>
      <c r="E27">
        <f t="shared" si="0"/>
        <v>0.78183148246802969</v>
      </c>
      <c r="F27">
        <f t="shared" si="1"/>
        <v>25618.272186029928</v>
      </c>
      <c r="G27" t="str">
        <f t="shared" si="6"/>
        <v>6412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53.48571428571428</v>
      </c>
      <c r="E28">
        <f t="shared" si="0"/>
        <v>0.80370852683078864</v>
      </c>
      <c r="F28">
        <f t="shared" si="1"/>
        <v>26335.117298664452</v>
      </c>
      <c r="G28" t="str">
        <f t="shared" si="6"/>
        <v>66DF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55.542857142857137</v>
      </c>
      <c r="E29">
        <f t="shared" si="0"/>
        <v>0.82454962890714067</v>
      </c>
      <c r="F29">
        <f t="shared" si="1"/>
        <v>27018.01769040028</v>
      </c>
      <c r="G29" t="str">
        <f t="shared" si="6"/>
        <v>698A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57.599999999999994</v>
      </c>
      <c r="E30">
        <f t="shared" si="0"/>
        <v>0.84432792550201496</v>
      </c>
      <c r="F30">
        <f t="shared" si="1"/>
        <v>27666.093134924526</v>
      </c>
      <c r="G30" t="str">
        <f t="shared" si="6"/>
        <v>6C12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59.657142857142851</v>
      </c>
      <c r="E31">
        <f t="shared" si="0"/>
        <v>0.86301792332635019</v>
      </c>
      <c r="F31">
        <f t="shared" si="1"/>
        <v>28278.508293634517</v>
      </c>
      <c r="G31" t="str">
        <f t="shared" si="6"/>
        <v>6E76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61.714285714285708</v>
      </c>
      <c r="E32">
        <f t="shared" si="0"/>
        <v>0.880595531856738</v>
      </c>
      <c r="F32">
        <f t="shared" si="1"/>
        <v>28854.473792349734</v>
      </c>
      <c r="G32" t="str">
        <f t="shared" si="6"/>
        <v>70B6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63.771428571428565</v>
      </c>
      <c r="E33">
        <f t="shared" si="0"/>
        <v>0.89703809438696858</v>
      </c>
      <c r="F33">
        <f t="shared" si="1"/>
        <v>29393.2472387778</v>
      </c>
      <c r="G33" t="str">
        <f t="shared" si="6"/>
        <v>72D1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65.828571428571422</v>
      </c>
      <c r="E34">
        <f t="shared" si="0"/>
        <v>0.9123244172314543</v>
      </c>
      <c r="F34">
        <f t="shared" si="1"/>
        <v>29894.134179423065</v>
      </c>
      <c r="G34" t="str">
        <f t="shared" si="6"/>
        <v>74C6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67.885714285714272</v>
      </c>
      <c r="E35">
        <f t="shared" si="0"/>
        <v>0.92643479704288745</v>
      </c>
      <c r="F35">
        <f t="shared" si="1"/>
        <v>30356.488994704294</v>
      </c>
      <c r="G35" t="str">
        <f t="shared" si="6"/>
        <v>7694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69.942857142857122</v>
      </c>
      <c r="E36">
        <f t="shared" si="0"/>
        <v>0.9393510462089234</v>
      </c>
      <c r="F36">
        <f t="shared" si="1"/>
        <v>30779.715731127792</v>
      </c>
      <c r="G36" t="str">
        <f t="shared" si="6"/>
        <v>783B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71.999999999999972</v>
      </c>
      <c r="E37">
        <f t="shared" si="0"/>
        <v>0.95105651629515342</v>
      </c>
      <c r="F37">
        <f t="shared" si="1"/>
        <v>31163.268869443291</v>
      </c>
      <c r="G37" t="str">
        <f t="shared" si="6"/>
        <v>79BB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74.057142857142821</v>
      </c>
      <c r="E38">
        <f t="shared" si="0"/>
        <v>0.96153611950414863</v>
      </c>
      <c r="F38">
        <f t="shared" si="1"/>
        <v>31506.65402779244</v>
      </c>
      <c r="G38" t="str">
        <f t="shared" si="6"/>
        <v>7B12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76.114285714285671</v>
      </c>
      <c r="E39">
        <f t="shared" si="0"/>
        <v>0.97077634812291802</v>
      </c>
      <c r="F39">
        <f t="shared" si="1"/>
        <v>31809.428598943654</v>
      </c>
      <c r="G39" t="str">
        <f t="shared" si="6"/>
        <v>7C41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78.171428571428521</v>
      </c>
      <c r="E40">
        <f t="shared" si="0"/>
        <v>0.9787652919337112</v>
      </c>
      <c r="F40">
        <f t="shared" si="1"/>
        <v>32071.202320791916</v>
      </c>
      <c r="G40" t="str">
        <f t="shared" si="6"/>
        <v>7D47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80.228571428571371</v>
      </c>
      <c r="E41">
        <f t="shared" si="0"/>
        <v>0.98549265356572646</v>
      </c>
      <c r="F41">
        <f t="shared" si="1"/>
        <v>32291.637779388158</v>
      </c>
      <c r="G41" t="str">
        <f t="shared" si="6"/>
        <v>7E23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82.285714285714221</v>
      </c>
      <c r="E42">
        <f t="shared" si="0"/>
        <v>0.99094976176793459</v>
      </c>
      <c r="F42">
        <f t="shared" si="1"/>
        <v>32470.450843849914</v>
      </c>
      <c r="G42" t="str">
        <f t="shared" si="6"/>
        <v>7ED6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84.342857142857071</v>
      </c>
      <c r="E43">
        <f t="shared" si="0"/>
        <v>0.99512958258591111</v>
      </c>
      <c r="F43">
        <f t="shared" si="1"/>
        <v>32607.41103259255</v>
      </c>
      <c r="G43" t="str">
        <f t="shared" si="6"/>
        <v>7F5F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86.39999999999992</v>
      </c>
      <c r="E44">
        <f t="shared" si="0"/>
        <v>0.99802672842827145</v>
      </c>
      <c r="F44">
        <f t="shared" si="1"/>
        <v>32702.341810409169</v>
      </c>
      <c r="G44" t="str">
        <f t="shared" si="6"/>
        <v>7FBE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88.45714285714277</v>
      </c>
      <c r="E45">
        <f t="shared" si="0"/>
        <v>0.99963746501102113</v>
      </c>
      <c r="F45">
        <f t="shared" si="1"/>
        <v>32755.12081601613</v>
      </c>
      <c r="G45" t="str">
        <f t="shared" si="6"/>
        <v>7FF3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90.51428571428562</v>
      </c>
      <c r="E46">
        <f t="shared" si="0"/>
        <v>0.99995971617087109</v>
      </c>
      <c r="F46">
        <f t="shared" si="1"/>
        <v>32765.680019770934</v>
      </c>
      <c r="G46" t="str">
        <f t="shared" si="6"/>
        <v>7FFD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92.57142857142847</v>
      </c>
      <c r="E47">
        <f t="shared" si="0"/>
        <v>0.9989930665413147</v>
      </c>
      <c r="F47">
        <f t="shared" si="1"/>
        <v>32734.00581135926</v>
      </c>
      <c r="G47" t="str">
        <f t="shared" si="6"/>
        <v>7FDE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94.62857142857132</v>
      </c>
      <c r="E48">
        <f t="shared" si="0"/>
        <v>0.99673876208801482</v>
      </c>
      <c r="F48">
        <f t="shared" si="1"/>
        <v>32660.13901733798</v>
      </c>
      <c r="G48" t="str">
        <f t="shared" si="6"/>
        <v>7F94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96.68571428571417</v>
      </c>
      <c r="E49">
        <f t="shared" si="0"/>
        <v>0.99319970850281314</v>
      </c>
      <c r="F49">
        <f t="shared" si="1"/>
        <v>32544.174848511677</v>
      </c>
      <c r="G49" t="str">
        <f t="shared" si="6"/>
        <v>7F20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98.742857142857019</v>
      </c>
      <c r="E50">
        <f t="shared" si="0"/>
        <v>0.98838046745843111</v>
      </c>
      <c r="F50">
        <f t="shared" si="1"/>
        <v>32386.262777210413</v>
      </c>
      <c r="G50" t="str">
        <f t="shared" si="6"/>
        <v>7E82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100.79999999999987</v>
      </c>
      <c r="E51">
        <f t="shared" si="0"/>
        <v>0.98228725072868905</v>
      </c>
      <c r="F51">
        <f t="shared" si="1"/>
        <v>32186.606344626955</v>
      </c>
      <c r="G51" t="str">
        <f t="shared" si="6"/>
        <v>7DBA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102.85714285714272</v>
      </c>
      <c r="E52">
        <f t="shared" si="0"/>
        <v>0.97492791218182417</v>
      </c>
      <c r="F52">
        <f t="shared" si="1"/>
        <v>31945.462898461832</v>
      </c>
      <c r="G52" t="str">
        <f t="shared" si="6"/>
        <v>7CC9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104.91428571428557</v>
      </c>
      <c r="E53">
        <f t="shared" si="0"/>
        <v>0.96631193765722467</v>
      </c>
      <c r="F53">
        <f t="shared" si="1"/>
        <v>31663.143261214282</v>
      </c>
      <c r="G53" t="str">
        <f t="shared" si="6"/>
        <v>7BAF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106.97142857142842</v>
      </c>
      <c r="E54">
        <f t="shared" si="0"/>
        <v>0.95645043273863228</v>
      </c>
      <c r="F54">
        <f t="shared" si="1"/>
        <v>31340.011329546764</v>
      </c>
      <c r="G54" t="str">
        <f t="shared" si="6"/>
        <v>7A6C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109.02857142857127</v>
      </c>
      <c r="E55">
        <f t="shared" si="0"/>
        <v>0.94535610843956985</v>
      </c>
      <c r="F55">
        <f t="shared" si="1"/>
        <v>30976.483605239384</v>
      </c>
      <c r="G55" t="str">
        <f t="shared" si="6"/>
        <v>7900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111.08571428571412</v>
      </c>
      <c r="E56">
        <f t="shared" si="0"/>
        <v>0.93304326481944522</v>
      </c>
      <c r="F56">
        <f t="shared" si="1"/>
        <v>30573.028658338761</v>
      </c>
      <c r="G56" t="str">
        <f t="shared" si="6"/>
        <v>776D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113.14285714285697</v>
      </c>
      <c r="E57">
        <f t="shared" si="0"/>
        <v>0.91952777255145191</v>
      </c>
      <c r="F57">
        <f t="shared" si="1"/>
        <v>30130.166523193424</v>
      </c>
      <c r="G57" t="str">
        <f t="shared" si="6"/>
        <v>75B2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115.19999999999982</v>
      </c>
      <c r="E58">
        <f t="shared" si="0"/>
        <v>0.9048270524660208</v>
      </c>
      <c r="F58">
        <f t="shared" si="1"/>
        <v>29648.468028154104</v>
      </c>
      <c r="G58" t="str">
        <f t="shared" si="6"/>
        <v>73D0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117.25714285714267</v>
      </c>
      <c r="E59">
        <f t="shared" si="0"/>
        <v>0.88896005309619475</v>
      </c>
      <c r="F59">
        <f t="shared" si="1"/>
        <v>29128.554059803013</v>
      </c>
      <c r="G59" t="str">
        <f t="shared" si="6"/>
        <v>71C8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119.31428571428552</v>
      </c>
      <c r="E60">
        <f t="shared" si="0"/>
        <v>0.87194722625386412</v>
      </c>
      <c r="F60">
        <f t="shared" si="1"/>
        <v>28571.094762660367</v>
      </c>
      <c r="G60" t="str">
        <f t="shared" si="6"/>
        <v>6F9B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121.37142857142837</v>
      </c>
      <c r="E61">
        <f t="shared" si="0"/>
        <v>0.85381050066834918</v>
      </c>
      <c r="F61">
        <f t="shared" si="1"/>
        <v>27976.808675399796</v>
      </c>
      <c r="G61" t="str">
        <f t="shared" si="6"/>
        <v>6D48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123.42857142857122</v>
      </c>
      <c r="E62">
        <f t="shared" si="0"/>
        <v>0.83457325372130464</v>
      </c>
      <c r="F62">
        <f t="shared" si="1"/>
        <v>27346.461804685991</v>
      </c>
      <c r="G62" t="str">
        <f t="shared" si="6"/>
        <v>6AD2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125.48571428571407</v>
      </c>
      <c r="E63">
        <f t="shared" si="0"/>
        <v>0.81426028131438088</v>
      </c>
      <c r="F63">
        <f t="shared" si="1"/>
        <v>26680.86663782832</v>
      </c>
      <c r="G63" t="str">
        <f t="shared" si="6"/>
        <v>6838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127.54285714285692</v>
      </c>
      <c r="E64">
        <f t="shared" si="0"/>
        <v>0.79289776590847783</v>
      </c>
      <c r="F64">
        <f t="shared" si="1"/>
        <v>25980.881095523095</v>
      </c>
      <c r="G64" t="str">
        <f t="shared" si="6"/>
        <v>657C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129.59999999999977</v>
      </c>
      <c r="E65">
        <f t="shared" si="0"/>
        <v>0.77051324277579181</v>
      </c>
      <c r="F65">
        <f t="shared" si="1"/>
        <v>25247.40742603437</v>
      </c>
      <c r="G65" t="str">
        <f t="shared" si="6"/>
        <v>629F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131.65714285714262</v>
      </c>
      <c r="E66">
        <f t="shared" si="0"/>
        <v>0.74713556450815244</v>
      </c>
      <c r="F66">
        <f t="shared" si="1"/>
        <v>24481.391042238633</v>
      </c>
      <c r="G66" t="str">
        <f t="shared" si="6"/>
        <v>5FA1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133.71428571428547</v>
      </c>
      <c r="E67">
        <f t="shared" ref="E67:E75" si="7">SIN(RADIANS(D67))</f>
        <v>0.72279486382739466</v>
      </c>
      <c r="F67">
        <f t="shared" ref="F67:F75" si="8">IF(E67&gt;=0, E67*32767, E67*32767+32767*2)</f>
        <v>23683.81930303224</v>
      </c>
      <c r="G67" t="str">
        <f t="shared" si="6"/>
        <v>5C83</v>
      </c>
      <c r="H67" t="str">
        <f t="shared" ref="H67:H75" si="9">DEC2BIN(A67,7)</f>
        <v>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D67+360/175</f>
        <v>135.77142857142832</v>
      </c>
      <c r="E68">
        <f t="shared" si="7"/>
        <v>0.69752251474570548</v>
      </c>
      <c r="F68">
        <f t="shared" si="8"/>
        <v>22855.72024067253</v>
      </c>
      <c r="G68" t="str">
        <f t="shared" ref="G68:G75" si="13">DEC2HEX(F68, 4)</f>
        <v>5947</v>
      </c>
      <c r="H68" t="str">
        <f t="shared" si="9"/>
        <v>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137.82857142857117</v>
      </c>
      <c r="E69">
        <f t="shared" si="7"/>
        <v>0.67135109212600741</v>
      </c>
      <c r="F69">
        <f t="shared" si="8"/>
        <v>21998.161235692885</v>
      </c>
      <c r="G69" t="str">
        <f t="shared" si="13"/>
        <v>55EE</v>
      </c>
      <c r="H69" t="str">
        <f t="shared" si="9"/>
        <v>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139.88571428571402</v>
      </c>
      <c r="E70">
        <f t="shared" si="7"/>
        <v>0.64431432969449809</v>
      </c>
      <c r="F70">
        <f t="shared" si="8"/>
        <v>21112.247641099621</v>
      </c>
      <c r="G70" t="str">
        <f t="shared" si="13"/>
        <v>5278</v>
      </c>
      <c r="H70" t="str">
        <f t="shared" si="9"/>
        <v>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141.94285714285687</v>
      </c>
      <c r="E71">
        <f t="shared" si="7"/>
        <v>0.61644707655947373</v>
      </c>
      <c r="F71">
        <f t="shared" si="8"/>
        <v>20199.121357624277</v>
      </c>
      <c r="G71" t="str">
        <f t="shared" si="13"/>
        <v>4EE7</v>
      </c>
      <c r="H71" t="str">
        <f t="shared" si="9"/>
        <v>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143.99999999999972</v>
      </c>
      <c r="E72">
        <f t="shared" si="7"/>
        <v>0.58778525229247713</v>
      </c>
      <c r="F72">
        <f t="shared" si="8"/>
        <v>19259.959361867597</v>
      </c>
      <c r="G72" t="str">
        <f t="shared" si="13"/>
        <v>4B3B</v>
      </c>
      <c r="H72" t="str">
        <f t="shared" si="9"/>
        <v>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146.05714285714257</v>
      </c>
      <c r="E73">
        <f t="shared" si="7"/>
        <v>0.5583658006296669</v>
      </c>
      <c r="F73">
        <f t="shared" si="8"/>
        <v>18295.972189232296</v>
      </c>
      <c r="G73" t="str">
        <f t="shared" si="13"/>
        <v>4777</v>
      </c>
      <c r="H73" t="str">
        <f t="shared" si="9"/>
        <v>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148.11428571428542</v>
      </c>
      <c r="E74">
        <f t="shared" si="7"/>
        <v>0.52822664185308865</v>
      </c>
      <c r="F74">
        <f t="shared" si="8"/>
        <v>17308.402373600155</v>
      </c>
      <c r="G74" t="str">
        <f t="shared" si="13"/>
        <v>439C</v>
      </c>
      <c r="H74" t="str">
        <f t="shared" si="9"/>
        <v>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150.17142857142827</v>
      </c>
      <c r="E75">
        <f t="shared" si="7"/>
        <v>0.49740662391322665</v>
      </c>
      <c r="F75">
        <f t="shared" si="8"/>
        <v>16298.522845764697</v>
      </c>
      <c r="G75" t="str">
        <f t="shared" si="13"/>
        <v>3FAA</v>
      </c>
      <c r="H75" t="str">
        <f t="shared" si="9"/>
        <v>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152.22857142857112</v>
      </c>
      <c r="E76">
        <f t="shared" ref="E76:E139" si="14">SIN(RADIANS(D76))</f>
        <v>0.46594547235582984</v>
      </c>
      <c r="F76">
        <f t="shared" ref="F76:F139" si="15">IF(E76&gt;=0, E76*32767, E76*32767+32767*2)</f>
        <v>15267.635292683477</v>
      </c>
      <c r="G76" t="str">
        <f t="shared" ref="G76:G139" si="16">DEC2HEX(F76, 4)</f>
        <v>3BA3</v>
      </c>
      <c r="H76" t="str">
        <f t="shared" ref="H76:H139" si="17">DEC2BIN(A76,7)</f>
        <v>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154.28571428571396</v>
      </c>
      <c r="E77">
        <f t="shared" si="14"/>
        <v>0.43388373911756301</v>
      </c>
      <c r="F77">
        <f t="shared" si="15"/>
        <v>14217.068479665188</v>
      </c>
      <c r="G77" t="str">
        <f t="shared" si="16"/>
        <v>3789</v>
      </c>
      <c r="H77" t="str">
        <f t="shared" si="17"/>
        <v>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156.34285714285681</v>
      </c>
      <c r="E78">
        <f t="shared" si="14"/>
        <v>0.40126275025647939</v>
      </c>
      <c r="F78">
        <f t="shared" si="15"/>
        <v>13148.176537654061</v>
      </c>
      <c r="G78" t="str">
        <f t="shared" si="16"/>
        <v>335C</v>
      </c>
      <c r="H78" t="str">
        <f t="shared" si="17"/>
        <v>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158.39999999999966</v>
      </c>
      <c r="E79">
        <f t="shared" si="14"/>
        <v>0.36812455268468353</v>
      </c>
      <c r="F79">
        <f t="shared" si="15"/>
        <v>12062.337217819026</v>
      </c>
      <c r="G79" t="str">
        <f t="shared" si="16"/>
        <v>2F1E</v>
      </c>
      <c r="H79" t="str">
        <f t="shared" si="17"/>
        <v>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160.45714285714251</v>
      </c>
      <c r="E80">
        <f t="shared" si="14"/>
        <v>0.33451185997185123</v>
      </c>
      <c r="F80">
        <f t="shared" si="15"/>
        <v>10960.950115697649</v>
      </c>
      <c r="G80" t="str">
        <f t="shared" si="16"/>
        <v>2AD0</v>
      </c>
      <c r="H80" t="str">
        <f t="shared" si="17"/>
        <v>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162.51428571428536</v>
      </c>
      <c r="E81">
        <f t="shared" si="14"/>
        <v>0.30046799728945767</v>
      </c>
      <c r="F81">
        <f t="shared" si="15"/>
        <v>9845.4348671836597</v>
      </c>
      <c r="G81" t="str">
        <f t="shared" si="16"/>
        <v>2675</v>
      </c>
      <c r="H81" t="str">
        <f t="shared" si="17"/>
        <v>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164.57142857142821</v>
      </c>
      <c r="E82">
        <f t="shared" si="14"/>
        <v>0.26603684556668122</v>
      </c>
      <c r="F82">
        <f t="shared" si="15"/>
        <v>8717.2293186834431</v>
      </c>
      <c r="G82" t="str">
        <f t="shared" si="16"/>
        <v>220D</v>
      </c>
      <c r="H82" t="str">
        <f t="shared" si="17"/>
        <v>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166.62857142857106</v>
      </c>
      <c r="E83">
        <f t="shared" si="14"/>
        <v>0.23126278492995858</v>
      </c>
      <c r="F83">
        <f t="shared" si="15"/>
        <v>7577.7876737999532</v>
      </c>
      <c r="G83" t="str">
        <f t="shared" si="16"/>
        <v>1D99</v>
      </c>
      <c r="H83" t="str">
        <f t="shared" si="17"/>
        <v>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168.68571428571391</v>
      </c>
      <c r="E84">
        <f t="shared" si="14"/>
        <v>0.19619063749910148</v>
      </c>
      <c r="F84">
        <f t="shared" si="15"/>
        <v>6428.5786189330584</v>
      </c>
      <c r="G84" t="str">
        <f t="shared" si="16"/>
        <v>191C</v>
      </c>
      <c r="H84" t="str">
        <f t="shared" si="17"/>
        <v>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170.74285714285676</v>
      </c>
      <c r="E85">
        <f t="shared" si="14"/>
        <v>0.16086560961370505</v>
      </c>
      <c r="F85">
        <f t="shared" si="15"/>
        <v>5271.083430212273</v>
      </c>
      <c r="G85" t="str">
        <f t="shared" si="16"/>
        <v>1497</v>
      </c>
      <c r="H85" t="str">
        <f t="shared" si="17"/>
        <v>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172.79999999999961</v>
      </c>
      <c r="E86">
        <f t="shared" si="14"/>
        <v>0.12533323356431114</v>
      </c>
      <c r="F86">
        <f t="shared" si="15"/>
        <v>4106.7940642017829</v>
      </c>
      <c r="G86" t="str">
        <f t="shared" si="16"/>
        <v>100A</v>
      </c>
      <c r="H86" t="str">
        <f t="shared" si="17"/>
        <v>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174.85714285714246</v>
      </c>
      <c r="E87">
        <f t="shared" si="14"/>
        <v>8.9639308903440254E-2</v>
      </c>
      <c r="F87">
        <f t="shared" si="15"/>
        <v>2937.2112348390269</v>
      </c>
      <c r="G87" t="str">
        <f t="shared" si="16"/>
        <v>0B79</v>
      </c>
      <c r="H87" t="str">
        <f t="shared" si="17"/>
        <v>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176.91428571428531</v>
      </c>
      <c r="E88">
        <f t="shared" si="14"/>
        <v>5.3829843412135238E-2</v>
      </c>
      <c r="F88">
        <f t="shared" si="15"/>
        <v>1763.8424790854353</v>
      </c>
      <c r="G88" t="str">
        <f t="shared" si="16"/>
        <v>06E3</v>
      </c>
      <c r="H88" t="str">
        <f t="shared" si="17"/>
        <v>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178.97142857142816</v>
      </c>
      <c r="E89">
        <f t="shared" si="14"/>
        <v>1.7950993798104553E-2</v>
      </c>
      <c r="F89">
        <f t="shared" si="15"/>
        <v>588.20021378249191</v>
      </c>
      <c r="G89" t="str">
        <f t="shared" si="16"/>
        <v>024C</v>
      </c>
      <c r="H89" t="str">
        <f t="shared" si="17"/>
        <v>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181.02857142857101</v>
      </c>
      <c r="E90">
        <f t="shared" si="14"/>
        <v>-1.7950993798090099E-2</v>
      </c>
      <c r="F90">
        <f t="shared" si="15"/>
        <v>64945.799786217984</v>
      </c>
      <c r="G90" t="str">
        <f t="shared" si="16"/>
        <v>FDB1</v>
      </c>
      <c r="H90" t="str">
        <f t="shared" si="17"/>
        <v>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183.08571428571386</v>
      </c>
      <c r="E91">
        <f t="shared" si="14"/>
        <v>-5.3829843412120805E-2</v>
      </c>
      <c r="F91">
        <f t="shared" si="15"/>
        <v>63770.15752091504</v>
      </c>
      <c r="G91" t="str">
        <f t="shared" si="16"/>
        <v>F91A</v>
      </c>
      <c r="H91" t="str">
        <f t="shared" si="17"/>
        <v>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185.14285714285671</v>
      </c>
      <c r="E92">
        <f t="shared" si="14"/>
        <v>-8.9639308903425849E-2</v>
      </c>
      <c r="F92">
        <f t="shared" si="15"/>
        <v>62596.788765161444</v>
      </c>
      <c r="G92" t="str">
        <f t="shared" si="16"/>
        <v>F484</v>
      </c>
      <c r="H92" t="str">
        <f t="shared" si="17"/>
        <v>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187.19999999999956</v>
      </c>
      <c r="E93">
        <f t="shared" si="14"/>
        <v>-0.12533323356429679</v>
      </c>
      <c r="F93">
        <f t="shared" si="15"/>
        <v>61427.205935798687</v>
      </c>
      <c r="G93" t="str">
        <f t="shared" si="16"/>
        <v>EFF3</v>
      </c>
      <c r="H93" t="str">
        <f t="shared" si="17"/>
        <v>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189.25714285714241</v>
      </c>
      <c r="E94">
        <f t="shared" si="14"/>
        <v>-0.16086560961369076</v>
      </c>
      <c r="F94">
        <f t="shared" si="15"/>
        <v>60262.916569788198</v>
      </c>
      <c r="G94" t="str">
        <f t="shared" si="16"/>
        <v>EB66</v>
      </c>
      <c r="H94" t="str">
        <f t="shared" si="17"/>
        <v>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191.31428571428526</v>
      </c>
      <c r="E95">
        <f t="shared" si="14"/>
        <v>-0.1961906374990873</v>
      </c>
      <c r="F95">
        <f t="shared" si="15"/>
        <v>59105.421381067405</v>
      </c>
      <c r="G95" t="str">
        <f t="shared" si="16"/>
        <v>E6E1</v>
      </c>
      <c r="H95" t="str">
        <f t="shared" si="17"/>
        <v>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193.37142857142811</v>
      </c>
      <c r="E96">
        <f t="shared" si="14"/>
        <v>-0.23126278492994451</v>
      </c>
      <c r="F96">
        <f t="shared" si="15"/>
        <v>57956.212326200504</v>
      </c>
      <c r="G96" t="str">
        <f t="shared" si="16"/>
        <v>E264</v>
      </c>
      <c r="H96" t="str">
        <f t="shared" si="17"/>
        <v>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195.42857142857096</v>
      </c>
      <c r="E97">
        <f t="shared" si="14"/>
        <v>-0.26603684556666729</v>
      </c>
      <c r="F97">
        <f t="shared" si="15"/>
        <v>56816.770681317015</v>
      </c>
      <c r="G97" t="str">
        <f t="shared" si="16"/>
        <v>DDF0</v>
      </c>
      <c r="H97" t="str">
        <f t="shared" si="17"/>
        <v>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197.48571428571381</v>
      </c>
      <c r="E98">
        <f t="shared" si="14"/>
        <v>-0.30046799728944384</v>
      </c>
      <c r="F98">
        <f t="shared" si="15"/>
        <v>55688.565132816795</v>
      </c>
      <c r="G98" t="str">
        <f t="shared" si="16"/>
        <v>D988</v>
      </c>
      <c r="H98" t="str">
        <f t="shared" si="17"/>
        <v>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199.54285714285666</v>
      </c>
      <c r="E99">
        <f t="shared" si="14"/>
        <v>-0.33451185997183719</v>
      </c>
      <c r="F99">
        <f t="shared" si="15"/>
        <v>54573.049884302811</v>
      </c>
      <c r="G99" t="str">
        <f t="shared" si="16"/>
        <v>D52D</v>
      </c>
      <c r="H99" t="str">
        <f t="shared" si="17"/>
        <v>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201.59999999999951</v>
      </c>
      <c r="E100">
        <f t="shared" si="14"/>
        <v>-0.36812455268467009</v>
      </c>
      <c r="F100">
        <f t="shared" si="15"/>
        <v>53471.662782181418</v>
      </c>
      <c r="G100" t="str">
        <f t="shared" si="16"/>
        <v>D0DF</v>
      </c>
      <c r="H100" t="str">
        <f t="shared" si="17"/>
        <v>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203.65714285714236</v>
      </c>
      <c r="E101">
        <f t="shared" si="14"/>
        <v>-0.40126275025646618</v>
      </c>
      <c r="F101">
        <f t="shared" si="15"/>
        <v>52385.823462346372</v>
      </c>
      <c r="G101" t="str">
        <f t="shared" si="16"/>
        <v>CCA1</v>
      </c>
      <c r="H101" t="str">
        <f t="shared" si="17"/>
        <v>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205.71428571428521</v>
      </c>
      <c r="E102">
        <f t="shared" si="14"/>
        <v>-0.43388373911755002</v>
      </c>
      <c r="F102">
        <f t="shared" si="15"/>
        <v>51316.931520335238</v>
      </c>
      <c r="G102" t="str">
        <f t="shared" si="16"/>
        <v>C874</v>
      </c>
      <c r="H102" t="str">
        <f t="shared" si="17"/>
        <v>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207.77142857142806</v>
      </c>
      <c r="E103">
        <f t="shared" si="14"/>
        <v>-0.46594547235581701</v>
      </c>
      <c r="F103">
        <f t="shared" si="15"/>
        <v>50266.364707316941</v>
      </c>
      <c r="G103" t="str">
        <f t="shared" si="16"/>
        <v>C45A</v>
      </c>
      <c r="H103" t="str">
        <f t="shared" si="17"/>
        <v>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209.82857142857091</v>
      </c>
      <c r="E104">
        <f t="shared" si="14"/>
        <v>-0.49740662391321411</v>
      </c>
      <c r="F104">
        <f t="shared" si="15"/>
        <v>49235.477154235712</v>
      </c>
      <c r="G104" t="str">
        <f t="shared" si="16"/>
        <v>C053</v>
      </c>
      <c r="H104" t="str">
        <f t="shared" si="17"/>
        <v>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211.88571428571376</v>
      </c>
      <c r="E105">
        <f t="shared" si="14"/>
        <v>-0.52822664185307633</v>
      </c>
      <c r="F105">
        <f t="shared" si="15"/>
        <v>48225.597626400253</v>
      </c>
      <c r="G105" t="str">
        <f t="shared" si="16"/>
        <v>BC61</v>
      </c>
      <c r="H105" t="str">
        <f t="shared" si="17"/>
        <v>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213.94285714285661</v>
      </c>
      <c r="E106">
        <f t="shared" si="14"/>
        <v>-0.55836580062965491</v>
      </c>
      <c r="F106">
        <f t="shared" si="15"/>
        <v>47238.027810768093</v>
      </c>
      <c r="G106" t="str">
        <f t="shared" si="16"/>
        <v>B886</v>
      </c>
      <c r="H106" t="str">
        <f t="shared" si="17"/>
        <v>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215.99999999999946</v>
      </c>
      <c r="E107">
        <f t="shared" si="14"/>
        <v>-0.58778525229246548</v>
      </c>
      <c r="F107">
        <f t="shared" si="15"/>
        <v>46274.040638132785</v>
      </c>
      <c r="G107" t="str">
        <f t="shared" si="16"/>
        <v>B4C2</v>
      </c>
      <c r="H107" t="str">
        <f t="shared" si="17"/>
        <v>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218.05714285714231</v>
      </c>
      <c r="E108">
        <f t="shared" si="14"/>
        <v>-0.61644707655946229</v>
      </c>
      <c r="F108">
        <f t="shared" si="15"/>
        <v>45334.878642376098</v>
      </c>
      <c r="G108" t="str">
        <f t="shared" si="16"/>
        <v>B116</v>
      </c>
      <c r="H108" t="str">
        <f t="shared" si="17"/>
        <v>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220.11428571428516</v>
      </c>
      <c r="E109">
        <f t="shared" si="14"/>
        <v>-0.64431432969448699</v>
      </c>
      <c r="F109">
        <f t="shared" si="15"/>
        <v>44421.752358900747</v>
      </c>
      <c r="G109" t="str">
        <f t="shared" si="16"/>
        <v>AD85</v>
      </c>
      <c r="H109" t="str">
        <f t="shared" si="17"/>
        <v>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222.17142857142801</v>
      </c>
      <c r="E110">
        <f t="shared" si="14"/>
        <v>-0.67135109212599664</v>
      </c>
      <c r="F110">
        <f t="shared" si="15"/>
        <v>43535.838764307467</v>
      </c>
      <c r="G110" t="str">
        <f t="shared" si="16"/>
        <v>AA0F</v>
      </c>
      <c r="H110" t="str">
        <f t="shared" si="17"/>
        <v>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224.22857142857086</v>
      </c>
      <c r="E111">
        <f t="shared" si="14"/>
        <v>-0.69752251474569515</v>
      </c>
      <c r="F111">
        <f t="shared" si="15"/>
        <v>42678.279759327808</v>
      </c>
      <c r="G111" t="str">
        <f t="shared" si="16"/>
        <v>A6B6</v>
      </c>
      <c r="H111" t="str">
        <f t="shared" si="17"/>
        <v>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226.28571428571371</v>
      </c>
      <c r="E112">
        <f t="shared" si="14"/>
        <v>-0.72279486382738467</v>
      </c>
      <c r="F112">
        <f t="shared" si="15"/>
        <v>41850.180696968091</v>
      </c>
      <c r="G112" t="str">
        <f t="shared" si="16"/>
        <v>A37A</v>
      </c>
      <c r="H112" t="str">
        <f t="shared" si="17"/>
        <v>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228.34285714285656</v>
      </c>
      <c r="E113">
        <f t="shared" si="14"/>
        <v>-0.74713556450814289</v>
      </c>
      <c r="F113">
        <f t="shared" si="15"/>
        <v>41052.60895776168</v>
      </c>
      <c r="G113" t="str">
        <f t="shared" si="16"/>
        <v>A05C</v>
      </c>
      <c r="H113" t="str">
        <f t="shared" si="17"/>
        <v>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230.39999999999941</v>
      </c>
      <c r="E114">
        <f t="shared" si="14"/>
        <v>-0.77051324277578259</v>
      </c>
      <c r="F114">
        <f t="shared" si="15"/>
        <v>40286.592573965929</v>
      </c>
      <c r="G114" t="str">
        <f t="shared" si="16"/>
        <v>9D5E</v>
      </c>
      <c r="H114" t="str">
        <f t="shared" si="17"/>
        <v>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232.45714285714226</v>
      </c>
      <c r="E115">
        <f t="shared" si="14"/>
        <v>-0.79289776590846894</v>
      </c>
      <c r="F115">
        <f t="shared" si="15"/>
        <v>39553.118904477196</v>
      </c>
      <c r="G115" t="str">
        <f t="shared" si="16"/>
        <v>9A81</v>
      </c>
      <c r="H115" t="str">
        <f t="shared" si="17"/>
        <v>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234.51428571428511</v>
      </c>
      <c r="E116">
        <f t="shared" si="14"/>
        <v>-0.81426028131437223</v>
      </c>
      <c r="F116">
        <f t="shared" si="15"/>
        <v>38853.133362171968</v>
      </c>
      <c r="G116" t="str">
        <f t="shared" si="16"/>
        <v>97C5</v>
      </c>
      <c r="H116" t="str">
        <f t="shared" si="17"/>
        <v>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236.57142857142796</v>
      </c>
      <c r="E117">
        <f t="shared" si="14"/>
        <v>-0.83457325372129665</v>
      </c>
      <c r="F117">
        <f t="shared" si="15"/>
        <v>38187.538195314271</v>
      </c>
      <c r="G117" t="str">
        <f t="shared" si="16"/>
        <v>952B</v>
      </c>
      <c r="H117" t="str">
        <f t="shared" si="17"/>
        <v>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238.62857142857081</v>
      </c>
      <c r="E118">
        <f t="shared" si="14"/>
        <v>-0.85381050066834174</v>
      </c>
      <c r="F118">
        <f t="shared" si="15"/>
        <v>37557.191324600448</v>
      </c>
      <c r="G118" t="str">
        <f t="shared" si="16"/>
        <v>92B5</v>
      </c>
      <c r="H118" t="str">
        <f t="shared" si="17"/>
        <v>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240.68571428571366</v>
      </c>
      <c r="E119">
        <f t="shared" si="14"/>
        <v>-0.87194722625385679</v>
      </c>
      <c r="F119">
        <f t="shared" si="15"/>
        <v>36962.905237339874</v>
      </c>
      <c r="G119" t="str">
        <f t="shared" si="16"/>
        <v>9062</v>
      </c>
      <c r="H119" t="str">
        <f t="shared" si="17"/>
        <v>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242.74285714285651</v>
      </c>
      <c r="E120">
        <f t="shared" si="14"/>
        <v>-0.88896005309618809</v>
      </c>
      <c r="F120">
        <f t="shared" si="15"/>
        <v>36405.445940197205</v>
      </c>
      <c r="G120" t="str">
        <f t="shared" si="16"/>
        <v>8E35</v>
      </c>
      <c r="H120" t="str">
        <f t="shared" si="17"/>
        <v>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244.79999999999936</v>
      </c>
      <c r="E121">
        <f t="shared" si="14"/>
        <v>-0.9048270524660148</v>
      </c>
      <c r="F121">
        <f t="shared" si="15"/>
        <v>35885.531971846096</v>
      </c>
      <c r="G121" t="str">
        <f t="shared" si="16"/>
        <v>8C2D</v>
      </c>
      <c r="H121" t="str">
        <f t="shared" si="17"/>
        <v>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246.85714285714221</v>
      </c>
      <c r="E122">
        <f t="shared" si="14"/>
        <v>-0.91952777255144602</v>
      </c>
      <c r="F122">
        <f t="shared" si="15"/>
        <v>35403.833476806773</v>
      </c>
      <c r="G122" t="str">
        <f t="shared" si="16"/>
        <v>8A4B</v>
      </c>
      <c r="H122" t="str">
        <f t="shared" si="17"/>
        <v>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248.91428571428506</v>
      </c>
      <c r="E123">
        <f t="shared" si="14"/>
        <v>-0.93304326481944</v>
      </c>
      <c r="F123">
        <f t="shared" si="15"/>
        <v>34960.97134166141</v>
      </c>
      <c r="G123" t="str">
        <f t="shared" si="16"/>
        <v>8890</v>
      </c>
      <c r="H123" t="str">
        <f t="shared" si="17"/>
        <v>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250.97142857142791</v>
      </c>
      <c r="E124">
        <f t="shared" si="14"/>
        <v>-0.94535610843956519</v>
      </c>
      <c r="F124">
        <f t="shared" si="15"/>
        <v>34557.516394760765</v>
      </c>
      <c r="G124" t="str">
        <f t="shared" si="16"/>
        <v>86FD</v>
      </c>
      <c r="H124" t="str">
        <f t="shared" si="17"/>
        <v>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253.02857142857076</v>
      </c>
      <c r="E125">
        <f t="shared" si="14"/>
        <v>-0.95645043273862806</v>
      </c>
      <c r="F125">
        <f t="shared" si="15"/>
        <v>34193.988670453371</v>
      </c>
      <c r="G125" t="str">
        <f t="shared" si="16"/>
        <v>8591</v>
      </c>
      <c r="H125" t="str">
        <f t="shared" si="17"/>
        <v>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255.08571428571361</v>
      </c>
      <c r="E126">
        <f t="shared" si="14"/>
        <v>-0.9663119376572209</v>
      </c>
      <c r="F126">
        <f t="shared" si="15"/>
        <v>33870.856738785842</v>
      </c>
      <c r="G126" t="str">
        <f t="shared" si="16"/>
        <v>844E</v>
      </c>
      <c r="H126" t="str">
        <f t="shared" si="17"/>
        <v>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257.14285714285649</v>
      </c>
      <c r="E127">
        <f t="shared" si="14"/>
        <v>-0.97492791218182095</v>
      </c>
      <c r="F127">
        <f t="shared" si="15"/>
        <v>33588.53710153827</v>
      </c>
      <c r="G127" t="str">
        <f t="shared" si="16"/>
        <v>8334</v>
      </c>
      <c r="H127" t="str">
        <f t="shared" si="17"/>
        <v>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259.19999999999936</v>
      </c>
      <c r="E128">
        <f t="shared" si="14"/>
        <v>-0.9822872507286865</v>
      </c>
      <c r="F128">
        <f t="shared" si="15"/>
        <v>33347.393655373133</v>
      </c>
      <c r="G128" t="str">
        <f t="shared" si="16"/>
        <v>8243</v>
      </c>
      <c r="H128" t="str">
        <f t="shared" si="17"/>
        <v>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261.25714285714224</v>
      </c>
      <c r="E129">
        <f t="shared" si="14"/>
        <v>-0.98838046745842911</v>
      </c>
      <c r="F129">
        <f t="shared" si="15"/>
        <v>33147.737222789656</v>
      </c>
      <c r="G129" t="str">
        <f t="shared" si="16"/>
        <v>817B</v>
      </c>
      <c r="H129" t="str">
        <f t="shared" si="17"/>
        <v>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263.31428571428512</v>
      </c>
      <c r="E130">
        <f t="shared" si="14"/>
        <v>-0.9931997085028117</v>
      </c>
      <c r="F130">
        <f t="shared" si="15"/>
        <v>32989.825151488374</v>
      </c>
      <c r="G130" t="str">
        <f t="shared" si="16"/>
        <v>80DD</v>
      </c>
      <c r="H130" t="e">
        <f t="shared" si="17"/>
        <v>#NUM!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265.371428571428</v>
      </c>
      <c r="E131">
        <f t="shared" si="14"/>
        <v>-0.99673876208801382</v>
      </c>
      <c r="F131">
        <f t="shared" si="15"/>
        <v>32873.860982662052</v>
      </c>
      <c r="G131" t="str">
        <f t="shared" si="16"/>
        <v>8069</v>
      </c>
      <c r="H131" t="e">
        <f t="shared" si="17"/>
        <v>#NUM!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D131+360/175</f>
        <v>267.42857142857088</v>
      </c>
      <c r="E132">
        <f t="shared" si="14"/>
        <v>-0.99899306654131426</v>
      </c>
      <c r="F132">
        <f t="shared" si="15"/>
        <v>32799.994188640754</v>
      </c>
      <c r="G132" t="str">
        <f t="shared" si="16"/>
        <v>801F</v>
      </c>
      <c r="H132" t="e">
        <f t="shared" si="17"/>
        <v>#NUM!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269.48571428571375</v>
      </c>
      <c r="E133">
        <f t="shared" si="14"/>
        <v>-0.99995971617087098</v>
      </c>
      <c r="F133">
        <f t="shared" si="15"/>
        <v>32768.319980229069</v>
      </c>
      <c r="G133" t="str">
        <f t="shared" si="16"/>
        <v>8000</v>
      </c>
      <c r="H133" t="e">
        <f t="shared" si="17"/>
        <v>#NUM!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271.54285714285663</v>
      </c>
      <c r="E134">
        <f t="shared" si="14"/>
        <v>-0.99963746501102135</v>
      </c>
      <c r="F134">
        <f t="shared" si="15"/>
        <v>32778.879183983867</v>
      </c>
      <c r="G134" t="str">
        <f t="shared" si="16"/>
        <v>800A</v>
      </c>
      <c r="H134" t="e">
        <f t="shared" si="17"/>
        <v>#NUM!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273.59999999999951</v>
      </c>
      <c r="E135">
        <f t="shared" si="14"/>
        <v>-0.99802672842827211</v>
      </c>
      <c r="F135">
        <f t="shared" si="15"/>
        <v>32831.658189590809</v>
      </c>
      <c r="G135" t="str">
        <f t="shared" si="16"/>
        <v>803F</v>
      </c>
      <c r="H135" t="e">
        <f t="shared" si="17"/>
        <v>#NUM!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275.65714285714239</v>
      </c>
      <c r="E136">
        <f t="shared" si="14"/>
        <v>-0.99512958258591211</v>
      </c>
      <c r="F136">
        <f t="shared" si="15"/>
        <v>32926.588967407413</v>
      </c>
      <c r="G136" t="str">
        <f t="shared" si="16"/>
        <v>809E</v>
      </c>
      <c r="H136" t="e">
        <f t="shared" si="17"/>
        <v>#NUM!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277.71428571428527</v>
      </c>
      <c r="E137">
        <f t="shared" si="14"/>
        <v>-0.99094976176793581</v>
      </c>
      <c r="F137">
        <f t="shared" si="15"/>
        <v>33063.549156150046</v>
      </c>
      <c r="G137" t="str">
        <f t="shared" si="16"/>
        <v>8127</v>
      </c>
      <c r="H137" t="e">
        <f t="shared" si="17"/>
        <v>#NUM!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279.77142857142815</v>
      </c>
      <c r="E138">
        <f t="shared" si="14"/>
        <v>-0.98549265356572791</v>
      </c>
      <c r="F138">
        <f t="shared" si="15"/>
        <v>33242.362220611794</v>
      </c>
      <c r="G138" t="str">
        <f t="shared" si="16"/>
        <v>81DA</v>
      </c>
      <c r="H138" t="e">
        <f t="shared" si="17"/>
        <v>#NUM!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281.82857142857102</v>
      </c>
      <c r="E139">
        <f t="shared" si="14"/>
        <v>-0.97876529193371276</v>
      </c>
      <c r="F139">
        <f t="shared" si="15"/>
        <v>33462.79767920803</v>
      </c>
      <c r="G139" t="str">
        <f t="shared" si="16"/>
        <v>82B6</v>
      </c>
      <c r="H139" t="e">
        <f t="shared" si="17"/>
        <v>#NUM!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283.8857142857139</v>
      </c>
      <c r="E140">
        <f t="shared" ref="E140:E203" si="21">SIN(RADIANS(D140))</f>
        <v>-0.9707763481229198</v>
      </c>
      <c r="F140">
        <f t="shared" ref="F140:F203" si="22">IF(E140&gt;=0, E140*32767, E140*32767+32767*2)</f>
        <v>33724.571401056288</v>
      </c>
      <c r="G140" t="str">
        <f t="shared" ref="G140:G203" si="23">DEC2HEX(F140, 4)</f>
        <v>83BC</v>
      </c>
      <c r="H140" t="e">
        <f t="shared" ref="H140:H203" si="24">DEC2BIN(A140,7)</f>
        <v>#NUM!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285.94285714285678</v>
      </c>
      <c r="E141">
        <f t="shared" si="21"/>
        <v>-0.96153611950415063</v>
      </c>
      <c r="F141">
        <f t="shared" si="22"/>
        <v>34027.345972207491</v>
      </c>
      <c r="G141" t="str">
        <f t="shared" si="23"/>
        <v>84EB</v>
      </c>
      <c r="H141" t="e">
        <f t="shared" si="24"/>
        <v>#NUM!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287.99999999999966</v>
      </c>
      <c r="E142">
        <f t="shared" si="21"/>
        <v>-0.95105651629515553</v>
      </c>
      <c r="F142">
        <f t="shared" si="22"/>
        <v>34370.73113055664</v>
      </c>
      <c r="G142" t="str">
        <f t="shared" si="23"/>
        <v>8642</v>
      </c>
      <c r="H142" t="e">
        <f t="shared" si="24"/>
        <v>#NUM!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290.05714285714254</v>
      </c>
      <c r="E143">
        <f t="shared" si="21"/>
        <v>-0.9393510462089254</v>
      </c>
      <c r="F143">
        <f t="shared" si="22"/>
        <v>34754.284268872143</v>
      </c>
      <c r="G143" t="str">
        <f t="shared" si="23"/>
        <v>87C2</v>
      </c>
      <c r="H143" t="e">
        <f t="shared" si="24"/>
        <v>#NUM!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292.11428571428542</v>
      </c>
      <c r="E144">
        <f t="shared" si="21"/>
        <v>-0.92643479704288945</v>
      </c>
      <c r="F144">
        <f t="shared" si="22"/>
        <v>35177.511005295644</v>
      </c>
      <c r="G144" t="str">
        <f t="shared" si="23"/>
        <v>8969</v>
      </c>
      <c r="H144" t="e">
        <f t="shared" si="24"/>
        <v>#NUM!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294.17142857142829</v>
      </c>
      <c r="E145">
        <f t="shared" si="21"/>
        <v>-0.91232441723145641</v>
      </c>
      <c r="F145">
        <f t="shared" si="22"/>
        <v>35639.865820576866</v>
      </c>
      <c r="G145" t="str">
        <f t="shared" si="23"/>
        <v>8B37</v>
      </c>
      <c r="H145" t="e">
        <f t="shared" si="24"/>
        <v>#NUM!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296.22857142857117</v>
      </c>
      <c r="E146">
        <f t="shared" si="21"/>
        <v>-0.8970380943869708</v>
      </c>
      <c r="F146">
        <f t="shared" si="22"/>
        <v>36140.752761222131</v>
      </c>
      <c r="G146" t="str">
        <f t="shared" si="23"/>
        <v>8D2C</v>
      </c>
      <c r="H146" t="e">
        <f t="shared" si="24"/>
        <v>#NUM!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298.28571428571405</v>
      </c>
      <c r="E147">
        <f t="shared" si="21"/>
        <v>-0.88059553185673978</v>
      </c>
      <c r="F147">
        <f t="shared" si="22"/>
        <v>36679.526207650211</v>
      </c>
      <c r="G147" t="str">
        <f t="shared" si="23"/>
        <v>8F47</v>
      </c>
      <c r="H147" t="e">
        <f t="shared" si="24"/>
        <v>#NUM!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300.34285714285693</v>
      </c>
      <c r="E148">
        <f t="shared" si="21"/>
        <v>-0.86301792332635208</v>
      </c>
      <c r="F148">
        <f t="shared" si="22"/>
        <v>37255.491706365421</v>
      </c>
      <c r="G148" t="str">
        <f t="shared" si="23"/>
        <v>9187</v>
      </c>
      <c r="H148" t="e">
        <f t="shared" si="24"/>
        <v>#NUM!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302.39999999999981</v>
      </c>
      <c r="E149">
        <f t="shared" si="21"/>
        <v>-0.84432792550201685</v>
      </c>
      <c r="F149">
        <f t="shared" si="22"/>
        <v>37867.906865075412</v>
      </c>
      <c r="G149" t="str">
        <f t="shared" si="23"/>
        <v>93EB</v>
      </c>
      <c r="H149" t="e">
        <f t="shared" si="24"/>
        <v>#NUM!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304.45714285714268</v>
      </c>
      <c r="E150">
        <f t="shared" si="21"/>
        <v>-0.82454962890714256</v>
      </c>
      <c r="F150">
        <f t="shared" si="22"/>
        <v>38515.982309599654</v>
      </c>
      <c r="G150" t="str">
        <f t="shared" si="23"/>
        <v>9673</v>
      </c>
      <c r="H150" t="e">
        <f t="shared" si="24"/>
        <v>#NUM!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306.51428571428556</v>
      </c>
      <c r="E151">
        <f t="shared" si="21"/>
        <v>-0.80370852683079053</v>
      </c>
      <c r="F151">
        <f t="shared" si="22"/>
        <v>39198.882701335489</v>
      </c>
      <c r="G151" t="str">
        <f t="shared" si="23"/>
        <v>991E</v>
      </c>
      <c r="H151" t="e">
        <f t="shared" si="24"/>
        <v>#NUM!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308.57142857142844</v>
      </c>
      <c r="E152">
        <f t="shared" si="21"/>
        <v>-0.78183148246803102</v>
      </c>
      <c r="F152">
        <f t="shared" si="22"/>
        <v>39915.727813970028</v>
      </c>
      <c r="G152" t="str">
        <f t="shared" si="23"/>
        <v>9BEB</v>
      </c>
      <c r="H152" t="e">
        <f t="shared" si="24"/>
        <v>#NUM!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310.62857142857132</v>
      </c>
      <c r="E153">
        <f t="shared" si="21"/>
        <v>-0.75894669429455675</v>
      </c>
      <c r="F153">
        <f t="shared" si="22"/>
        <v>40665.593668050264</v>
      </c>
      <c r="G153" t="str">
        <f t="shared" si="23"/>
        <v>9ED9</v>
      </c>
      <c r="H153" t="e">
        <f t="shared" si="24"/>
        <v>#NUM!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312.6857142857142</v>
      </c>
      <c r="E154">
        <f t="shared" si="21"/>
        <v>-0.73508365972017786</v>
      </c>
      <c r="F154">
        <f t="shared" si="22"/>
        <v>41447.513721948933</v>
      </c>
      <c r="G154" t="str">
        <f t="shared" si="23"/>
        <v>A1E7</v>
      </c>
      <c r="H154" t="e">
        <f t="shared" si="24"/>
        <v>#NUM!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314.74285714285708</v>
      </c>
      <c r="E155">
        <f t="shared" si="21"/>
        <v>-0.71027313706805806</v>
      </c>
      <c r="F155">
        <f t="shared" si="22"/>
        <v>42260.480117690939</v>
      </c>
      <c r="G155" t="str">
        <f t="shared" si="23"/>
        <v>A514</v>
      </c>
      <c r="H155" t="e">
        <f t="shared" si="24"/>
        <v>#NUM!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316.79999999999995</v>
      </c>
      <c r="E156">
        <f t="shared" si="21"/>
        <v>-0.68454710592868961</v>
      </c>
      <c r="F156">
        <f t="shared" si="22"/>
        <v>43103.444980034626</v>
      </c>
      <c r="G156" t="str">
        <f t="shared" si="23"/>
        <v>A85F</v>
      </c>
      <c r="H156" t="e">
        <f t="shared" si="24"/>
        <v>#NUM!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318.85714285714283</v>
      </c>
      <c r="E157">
        <f t="shared" si="21"/>
        <v>-0.65793872593971281</v>
      </c>
      <c r="F157">
        <f t="shared" si="22"/>
        <v>43975.321767133428</v>
      </c>
      <c r="G157" t="str">
        <f t="shared" si="23"/>
        <v>ABC7</v>
      </c>
      <c r="H157" t="e">
        <f t="shared" si="24"/>
        <v>#NUM!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320.91428571428571</v>
      </c>
      <c r="E158">
        <f t="shared" si="21"/>
        <v>-0.63048229404471379</v>
      </c>
      <c r="F158">
        <f t="shared" si="22"/>
        <v>44874.986671036866</v>
      </c>
      <c r="G158" t="str">
        <f t="shared" si="23"/>
        <v>AF4A</v>
      </c>
      <c r="H158" t="e">
        <f t="shared" si="24"/>
        <v>#NUM!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322.97142857142859</v>
      </c>
      <c r="E159">
        <f t="shared" si="21"/>
        <v>-0.60221320028608205</v>
      </c>
      <c r="F159">
        <f t="shared" si="22"/>
        <v>45801.280066225954</v>
      </c>
      <c r="G159" t="str">
        <f t="shared" si="23"/>
        <v>B2E9</v>
      </c>
      <c r="H159" t="e">
        <f t="shared" si="24"/>
        <v>#NUM!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325.02857142857147</v>
      </c>
      <c r="E160">
        <f t="shared" si="21"/>
        <v>-0.57316788218892201</v>
      </c>
      <c r="F160">
        <f t="shared" si="22"/>
        <v>46753.00800431559</v>
      </c>
      <c r="G160" t="str">
        <f t="shared" si="23"/>
        <v>B6A1</v>
      </c>
      <c r="H160" t="e">
        <f t="shared" si="24"/>
        <v>#NUM!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327.08571428571435</v>
      </c>
      <c r="E161">
        <f t="shared" si="21"/>
        <v>-0.54338377779480451</v>
      </c>
      <c r="F161">
        <f t="shared" si="22"/>
        <v>47728.943752997642</v>
      </c>
      <c r="G161" t="str">
        <f t="shared" si="23"/>
        <v>BA70</v>
      </c>
      <c r="H161" t="e">
        <f t="shared" si="24"/>
        <v>#NUM!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329.14285714285722</v>
      </c>
      <c r="E162">
        <f t="shared" si="21"/>
        <v>-0.5128992774059048</v>
      </c>
      <c r="F162">
        <f t="shared" si="22"/>
        <v>48727.82937724072</v>
      </c>
      <c r="G162" t="str">
        <f t="shared" si="23"/>
        <v>BE57</v>
      </c>
      <c r="H162" t="e">
        <f t="shared" si="24"/>
        <v>#NUM!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331.2000000000001</v>
      </c>
      <c r="E163">
        <f t="shared" si="21"/>
        <v>-0.48175367410171377</v>
      </c>
      <c r="F163">
        <f t="shared" si="22"/>
        <v>49748.377360709143</v>
      </c>
      <c r="G163" t="str">
        <f t="shared" si="23"/>
        <v>C254</v>
      </c>
      <c r="H163" t="e">
        <f t="shared" si="24"/>
        <v>#NUM!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333.25714285714298</v>
      </c>
      <c r="E164">
        <f t="shared" si="21"/>
        <v>-0.44998711309211947</v>
      </c>
      <c r="F164">
        <f t="shared" si="22"/>
        <v>50789.272265310523</v>
      </c>
      <c r="G164" t="str">
        <f t="shared" si="23"/>
        <v>C665</v>
      </c>
      <c r="H164" t="e">
        <f t="shared" si="24"/>
        <v>#NUM!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335.31428571428586</v>
      </c>
      <c r="E165">
        <f t="shared" si="21"/>
        <v>-0.41764053997212924</v>
      </c>
      <c r="F165">
        <f t="shared" si="22"/>
        <v>51849.172426733239</v>
      </c>
      <c r="G165" t="str">
        <f t="shared" si="23"/>
        <v>CA89</v>
      </c>
      <c r="H165" t="e">
        <f t="shared" si="24"/>
        <v>#NUM!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337.37142857142874</v>
      </c>
      <c r="E166">
        <f t="shared" si="21"/>
        <v>-0.38475564794493311</v>
      </c>
      <c r="F166">
        <f t="shared" si="22"/>
        <v>52926.71168378838</v>
      </c>
      <c r="G166" t="str">
        <f t="shared" si="23"/>
        <v>CEBE</v>
      </c>
      <c r="H166" t="e">
        <f t="shared" si="24"/>
        <v>#NUM!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339.42857142857162</v>
      </c>
      <c r="E167">
        <f t="shared" si="21"/>
        <v>-0.35137482408133958</v>
      </c>
      <c r="F167">
        <f t="shared" si="22"/>
        <v>54020.501139326749</v>
      </c>
      <c r="G167" t="str">
        <f t="shared" si="23"/>
        <v>D304</v>
      </c>
      <c r="H167" t="e">
        <f t="shared" si="24"/>
        <v>#NUM!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341.48571428571449</v>
      </c>
      <c r="E168">
        <f t="shared" si="21"/>
        <v>-0.31754109468484099</v>
      </c>
      <c r="F168">
        <f t="shared" si="22"/>
        <v>55129.130950461811</v>
      </c>
      <c r="G168" t="str">
        <f t="shared" si="23"/>
        <v>D759</v>
      </c>
      <c r="H168" t="e">
        <f t="shared" si="24"/>
        <v>#NUM!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343.54285714285737</v>
      </c>
      <c r="E169">
        <f t="shared" si="21"/>
        <v>-0.28329806983274591</v>
      </c>
      <c r="F169">
        <f t="shared" si="22"/>
        <v>56251.172145790413</v>
      </c>
      <c r="G169" t="str">
        <f t="shared" si="23"/>
        <v>DBBB</v>
      </c>
      <c r="H169" t="e">
        <f t="shared" si="24"/>
        <v>#NUM!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345.60000000000025</v>
      </c>
      <c r="E170">
        <f t="shared" si="21"/>
        <v>-0.24868988716485105</v>
      </c>
      <c r="F170">
        <f t="shared" si="22"/>
        <v>57385.178467269325</v>
      </c>
      <c r="G170" t="str">
        <f t="shared" si="23"/>
        <v>E029</v>
      </c>
      <c r="H170" t="e">
        <f t="shared" si="24"/>
        <v>#NUM!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347.65714285714313</v>
      </c>
      <c r="E171">
        <f t="shared" si="21"/>
        <v>-0.21376115499210965</v>
      </c>
      <c r="F171">
        <f t="shared" si="22"/>
        <v>58529.688234373541</v>
      </c>
      <c r="G171" t="str">
        <f t="shared" si="23"/>
        <v>E4A1</v>
      </c>
      <c r="H171" t="e">
        <f t="shared" si="24"/>
        <v>#NUM!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349.71428571428601</v>
      </c>
      <c r="E172">
        <f t="shared" si="21"/>
        <v>-0.17855689479863163</v>
      </c>
      <c r="F172">
        <f t="shared" si="22"/>
        <v>59683.226228133237</v>
      </c>
      <c r="G172" t="str">
        <f t="shared" si="23"/>
        <v>E923</v>
      </c>
      <c r="H172" t="e">
        <f t="shared" si="24"/>
        <v>#NUM!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351.77142857142888</v>
      </c>
      <c r="E173">
        <f t="shared" si="21"/>
        <v>-0.14312248321111426</v>
      </c>
      <c r="F173">
        <f t="shared" si="22"/>
        <v>60844.305592621422</v>
      </c>
      <c r="G173" t="str">
        <f t="shared" si="23"/>
        <v>EDAC</v>
      </c>
      <c r="H173" t="e">
        <f t="shared" si="24"/>
        <v>#NUM!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353.82857142857176</v>
      </c>
      <c r="E174">
        <f t="shared" si="21"/>
        <v>-0.1075035935105195</v>
      </c>
      <c r="F174">
        <f t="shared" si="22"/>
        <v>62011.42975144081</v>
      </c>
      <c r="G174" t="str">
        <f t="shared" si="23"/>
        <v>F23B</v>
      </c>
      <c r="H174" t="e">
        <f t="shared" si="24"/>
        <v>#NUM!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355.88571428571464</v>
      </c>
      <c r="E175">
        <f t="shared" si="21"/>
        <v>-7.17461367613728E-2</v>
      </c>
      <c r="F175">
        <f t="shared" si="22"/>
        <v>63183.094336740098</v>
      </c>
      <c r="G175" t="str">
        <f t="shared" si="23"/>
        <v>F6CF</v>
      </c>
      <c r="H175" t="e">
        <f t="shared" si="24"/>
        <v>#NUM!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357.94285714285752</v>
      </c>
      <c r="E176">
        <f t="shared" si="21"/>
        <v>-3.5896202634575498E-2</v>
      </c>
      <c r="F176">
        <f t="shared" si="22"/>
        <v>64357.789128272867</v>
      </c>
      <c r="G176" t="str">
        <f t="shared" si="23"/>
        <v>FB65</v>
      </c>
      <c r="H176" t="e">
        <f t="shared" si="24"/>
        <v>#NUM!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D2+360/166</f>
        <v>2.1686746987951806</v>
      </c>
      <c r="E3">
        <f t="shared" ref="E3:E63" si="0">SIN(RADIANS(D3))</f>
        <v>3.7841476717670283E-2</v>
      </c>
      <c r="F3">
        <f t="shared" ref="F3:F63" si="1">IF(E3&gt;=0, E3*32767, E3*32767+32767*2)</f>
        <v>1239.9516676079022</v>
      </c>
      <c r="G3" t="str">
        <f t="shared" ref="G3:G63" si="2">DEC2HEX(F3, 4)</f>
        <v>04D7</v>
      </c>
      <c r="H3" t="str">
        <f t="shared" ref="H3:H63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D3+360/166</f>
        <v>4.3373493975903612</v>
      </c>
      <c r="E4">
        <f t="shared" si="0"/>
        <v>7.5628745884456686E-2</v>
      </c>
      <c r="F4">
        <f t="shared" si="1"/>
        <v>2478.1271163959923</v>
      </c>
      <c r="G4" t="str">
        <f t="shared" si="2"/>
        <v>09AE</v>
      </c>
      <c r="H4" t="str">
        <f t="shared" si="3"/>
        <v>0000010</v>
      </c>
      <c r="M4" t="s">
        <v>28</v>
      </c>
      <c r="N4" s="3">
        <v>195.99799999999999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6.5060240963855414</v>
      </c>
      <c r="E5">
        <f t="shared" si="0"/>
        <v>0.11330767760126984</v>
      </c>
      <c r="F5">
        <f t="shared" si="1"/>
        <v>3712.7526719608086</v>
      </c>
      <c r="G5" t="str">
        <f t="shared" si="2"/>
        <v>0E80</v>
      </c>
      <c r="H5" t="str">
        <f t="shared" si="3"/>
        <v>0000011</v>
      </c>
      <c r="M5" t="s">
        <v>29</v>
      </c>
      <c r="N5">
        <f>1/N4</f>
        <v>5.1020928784987606E-3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8.6746987951807224</v>
      </c>
      <c r="E6">
        <f t="shared" si="0"/>
        <v>0.1508242971613738</v>
      </c>
      <c r="F6">
        <f t="shared" si="1"/>
        <v>4942.0597450867353</v>
      </c>
      <c r="G6" t="str">
        <f t="shared" si="2"/>
        <v>134E</v>
      </c>
      <c r="H6" t="str">
        <f t="shared" si="3"/>
        <v>0000100</v>
      </c>
      <c r="M6" t="s">
        <v>30</v>
      </c>
      <c r="N6">
        <f>N5*1000</f>
        <v>5.1020928784987607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10.843373493975903</v>
      </c>
      <c r="E7">
        <f t="shared" si="0"/>
        <v>0.18812486236863374</v>
      </c>
      <c r="F7">
        <f t="shared" si="1"/>
        <v>6164.2873652330218</v>
      </c>
      <c r="G7" t="str">
        <f t="shared" si="2"/>
        <v>1814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13.012048192771084</v>
      </c>
      <c r="E8">
        <f t="shared" si="0"/>
        <v>0.225155940522694</v>
      </c>
      <c r="F8">
        <f t="shared" si="1"/>
        <v>7377.6847031071138</v>
      </c>
      <c r="G8" t="str">
        <f t="shared" si="2"/>
        <v>1CD1</v>
      </c>
      <c r="H8" t="str">
        <f t="shared" si="3"/>
        <v>0000110</v>
      </c>
      <c r="M8" s="1" t="s">
        <v>44</v>
      </c>
      <c r="N8">
        <v>166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15.180722891566266</v>
      </c>
      <c r="E9">
        <f t="shared" si="0"/>
        <v>0.26186448496080672</v>
      </c>
      <c r="F9">
        <f t="shared" si="1"/>
        <v>8580.5135787107538</v>
      </c>
      <c r="G9" t="str">
        <f t="shared" si="2"/>
        <v>2184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17.349397590361445</v>
      </c>
      <c r="E10">
        <f t="shared" si="0"/>
        <v>0.29819791104666538</v>
      </c>
      <c r="F10">
        <f t="shared" si="1"/>
        <v>9771.0509512660847</v>
      </c>
      <c r="G10" t="str">
        <f t="shared" si="2"/>
        <v>262B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19.518072289156624</v>
      </c>
      <c r="E11">
        <f t="shared" si="0"/>
        <v>0.33410417149738975</v>
      </c>
      <c r="F11">
        <f t="shared" si="1"/>
        <v>10947.59138745497</v>
      </c>
      <c r="G11" t="str">
        <f t="shared" si="2"/>
        <v>2AC3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21.686746987951803</v>
      </c>
      <c r="E12">
        <f t="shared" si="0"/>
        <v>0.36953183094075681</v>
      </c>
      <c r="F12">
        <f t="shared" si="1"/>
        <v>12108.449504435779</v>
      </c>
      <c r="G12" t="str">
        <f t="shared" si="2"/>
        <v>2F4C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23.855421686746983</v>
      </c>
      <c r="E13">
        <f t="shared" si="0"/>
        <v>0.40443013959587687</v>
      </c>
      <c r="F13">
        <f t="shared" si="1"/>
        <v>13251.962384138098</v>
      </c>
      <c r="G13" t="str">
        <f t="shared" si="2"/>
        <v>33C3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26.024096385542162</v>
      </c>
      <c r="E14">
        <f t="shared" si="0"/>
        <v>0.43874910597176503</v>
      </c>
      <c r="F14">
        <f t="shared" si="1"/>
        <v>14376.491955376825</v>
      </c>
      <c r="G14" t="str">
        <f t="shared" si="2"/>
        <v>3828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28.192771084337341</v>
      </c>
      <c r="E15">
        <f t="shared" si="0"/>
        <v>0.47243956847967089</v>
      </c>
      <c r="F15">
        <f t="shared" si="1"/>
        <v>15480.427340373377</v>
      </c>
      <c r="G15" t="str">
        <f t="shared" si="2"/>
        <v>3C78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30.36144578313252</v>
      </c>
      <c r="E16">
        <f t="shared" si="0"/>
        <v>0.50545326585658068</v>
      </c>
      <c r="F16">
        <f t="shared" si="1"/>
        <v>16562.187162322578</v>
      </c>
      <c r="G16" t="str">
        <f t="shared" si="2"/>
        <v>40B2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32.530120481927703</v>
      </c>
      <c r="E17">
        <f t="shared" si="0"/>
        <v>0.53774290629901189</v>
      </c>
      <c r="F17">
        <f t="shared" si="1"/>
        <v>17620.221810699724</v>
      </c>
      <c r="G17" t="str">
        <f t="shared" si="2"/>
        <v>44D4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34.698795180722882</v>
      </c>
      <c r="E18">
        <f t="shared" si="0"/>
        <v>0.56926223520806585</v>
      </c>
      <c r="F18">
        <f t="shared" si="1"/>
        <v>18653.015661062695</v>
      </c>
      <c r="G18" t="str">
        <f t="shared" si="2"/>
        <v>48DD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36.867469879518062</v>
      </c>
      <c r="E19">
        <f t="shared" si="0"/>
        <v>0.59996610144869544</v>
      </c>
      <c r="F19">
        <f t="shared" si="1"/>
        <v>19659.089246169402</v>
      </c>
      <c r="G19" t="str">
        <f t="shared" si="2"/>
        <v>4CCB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39.036144578313241</v>
      </c>
      <c r="E20">
        <f t="shared" si="0"/>
        <v>0.62981052202827104</v>
      </c>
      <c r="F20">
        <f t="shared" si="1"/>
        <v>20637.001375300359</v>
      </c>
      <c r="G20" t="str">
        <f t="shared" si="2"/>
        <v>509D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41.20481927710842</v>
      </c>
      <c r="E21">
        <f t="shared" si="0"/>
        <v>0.65875274510179349</v>
      </c>
      <c r="F21">
        <f t="shared" si="1"/>
        <v>21585.351198750468</v>
      </c>
      <c r="G21" t="str">
        <f t="shared" si="2"/>
        <v>5451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43.3734939759036</v>
      </c>
      <c r="E22">
        <f t="shared" si="0"/>
        <v>0.68675131121350086</v>
      </c>
      <c r="F22">
        <f t="shared" si="1"/>
        <v>22502.780214532784</v>
      </c>
      <c r="G22" t="str">
        <f t="shared" si="2"/>
        <v>57E6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45.542168674698779</v>
      </c>
      <c r="E23">
        <f t="shared" si="0"/>
        <v>0.71376611268713874</v>
      </c>
      <c r="F23">
        <f t="shared" si="1"/>
        <v>23387.974214419475</v>
      </c>
      <c r="G23" t="str">
        <f t="shared" si="2"/>
        <v>5B5B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47.710843373493958</v>
      </c>
      <c r="E24">
        <f t="shared" si="0"/>
        <v>0.73975845107982052</v>
      </c>
      <c r="F24">
        <f t="shared" si="1"/>
        <v>24239.665166532479</v>
      </c>
      <c r="G24" t="str">
        <f t="shared" si="2"/>
        <v>5EAF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49.879518072289137</v>
      </c>
      <c r="E25">
        <f t="shared" si="0"/>
        <v>0.76469109261717438</v>
      </c>
      <c r="F25">
        <f t="shared" si="1"/>
        <v>25056.633031786954</v>
      </c>
      <c r="G25" t="str">
        <f t="shared" si="2"/>
        <v>61E0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52.048192771084317</v>
      </c>
      <c r="E26">
        <f t="shared" si="0"/>
        <v>0.78852832153036556</v>
      </c>
      <c r="F26">
        <f t="shared" si="1"/>
        <v>25837.70751158549</v>
      </c>
      <c r="G26" t="str">
        <f t="shared" si="2"/>
        <v>64ED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54.216867469879496</v>
      </c>
      <c r="E27">
        <f t="shared" si="0"/>
        <v>0.81123599121859202</v>
      </c>
      <c r="F27">
        <f t="shared" si="1"/>
        <v>26581.769724259604</v>
      </c>
      <c r="G27" t="str">
        <f t="shared" si="2"/>
        <v>67D5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56.385542168674675</v>
      </c>
      <c r="E28">
        <f t="shared" si="0"/>
        <v>0.83278157316376078</v>
      </c>
      <c r="F28">
        <f t="shared" si="1"/>
        <v>27287.753807856949</v>
      </c>
      <c r="G28" t="str">
        <f t="shared" si="2"/>
        <v>6A97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58.554216867469854</v>
      </c>
      <c r="E29">
        <f t="shared" si="0"/>
        <v>0.85313420352727642</v>
      </c>
      <c r="F29">
        <f t="shared" si="1"/>
        <v>27954.648446978266</v>
      </c>
      <c r="G29" t="str">
        <f t="shared" si="2"/>
        <v>6D32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60.722891566265034</v>
      </c>
      <c r="E30">
        <f t="shared" si="0"/>
        <v>0.87226472736219351</v>
      </c>
      <c r="F30">
        <f t="shared" si="1"/>
        <v>28581.498321476996</v>
      </c>
      <c r="G30" t="str">
        <f t="shared" si="2"/>
        <v>6FA5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62.891566265060213</v>
      </c>
      <c r="E31">
        <f t="shared" si="0"/>
        <v>0.89014574037739636</v>
      </c>
      <c r="F31">
        <f t="shared" si="1"/>
        <v>29167.405474946147</v>
      </c>
      <c r="G31" t="str">
        <f t="shared" si="2"/>
        <v>71EF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65.060240963855392</v>
      </c>
      <c r="E32">
        <f t="shared" si="0"/>
        <v>0.90675162819398247</v>
      </c>
      <c r="F32">
        <f t="shared" si="1"/>
        <v>29711.530601032224</v>
      </c>
      <c r="G32" t="str">
        <f t="shared" si="2"/>
        <v>740F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67.228915662650579</v>
      </c>
      <c r="E33">
        <f t="shared" si="0"/>
        <v>0.92205860303761333</v>
      </c>
      <c r="F33">
        <f t="shared" si="1"/>
        <v>30213.094245733475</v>
      </c>
      <c r="G33" t="str">
        <f t="shared" si="2"/>
        <v>7605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69.397590361445765</v>
      </c>
      <c r="E34">
        <f t="shared" si="0"/>
        <v>0.93604473781427266</v>
      </c>
      <c r="F34">
        <f t="shared" si="1"/>
        <v>30671.377923960274</v>
      </c>
      <c r="G34" t="str">
        <f t="shared" si="2"/>
        <v>77CF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71.566265060240951</v>
      </c>
      <c r="E35">
        <f t="shared" si="0"/>
        <v>0.94868999752061633</v>
      </c>
      <c r="F35">
        <f t="shared" si="1"/>
        <v>31085.725148758036</v>
      </c>
      <c r="G35" t="str">
        <f t="shared" si="2"/>
        <v>796D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73.734939759036138</v>
      </c>
      <c r="E36">
        <f t="shared" si="0"/>
        <v>0.95997626794392277</v>
      </c>
      <c r="F36">
        <f t="shared" si="1"/>
        <v>31455.542371718519</v>
      </c>
      <c r="G36" t="str">
        <f t="shared" si="2"/>
        <v>7ADF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75.903614457831324</v>
      </c>
      <c r="E37">
        <f t="shared" si="0"/>
        <v>0.96988738161052723</v>
      </c>
      <c r="F37">
        <f t="shared" si="1"/>
        <v>31780.299833232148</v>
      </c>
      <c r="G37" t="str">
        <f t="shared" si="2"/>
        <v>7C24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78.07228915662651</v>
      </c>
      <c r="E38">
        <f t="shared" si="0"/>
        <v>0.97840914094557274</v>
      </c>
      <c r="F38">
        <f t="shared" si="1"/>
        <v>32059.532321363582</v>
      </c>
      <c r="G38" t="str">
        <f t="shared" si="2"/>
        <v>7D3B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80.240963855421697</v>
      </c>
      <c r="E39">
        <f t="shared" si="0"/>
        <v>0.9855293386108992</v>
      </c>
      <c r="F39">
        <f t="shared" si="1"/>
        <v>32292.839838263335</v>
      </c>
      <c r="G39" t="str">
        <f t="shared" si="2"/>
        <v>7E24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82.409638554216883</v>
      </c>
      <c r="E40">
        <f t="shared" si="0"/>
        <v>0.99123777499193744</v>
      </c>
      <c r="F40">
        <f t="shared" si="1"/>
        <v>32479.888173160813</v>
      </c>
      <c r="G40" t="str">
        <f t="shared" si="2"/>
        <v>7EDF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84.57831325301207</v>
      </c>
      <c r="E41">
        <f t="shared" si="0"/>
        <v>0.99552627280855899</v>
      </c>
      <c r="F41">
        <f t="shared" si="1"/>
        <v>32620.409381118054</v>
      </c>
      <c r="G41" t="str">
        <f t="shared" si="2"/>
        <v>7F6C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86.746987951807256</v>
      </c>
      <c r="E42">
        <f t="shared" si="0"/>
        <v>0.99838868882895127</v>
      </c>
      <c r="F42">
        <f t="shared" si="1"/>
        <v>32714.202166858246</v>
      </c>
      <c r="G42" t="str">
        <f t="shared" si="2"/>
        <v>7FCA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88.915662650602442</v>
      </c>
      <c r="E43">
        <f t="shared" si="0"/>
        <v>0.99982092266973777</v>
      </c>
      <c r="F43">
        <f t="shared" si="1"/>
        <v>32761.132173119298</v>
      </c>
      <c r="G43" t="str">
        <f t="shared" si="2"/>
        <v>7FF9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91.084337349397629</v>
      </c>
      <c r="E44">
        <f t="shared" si="0"/>
        <v>0.99982092266973777</v>
      </c>
      <c r="F44">
        <f t="shared" si="1"/>
        <v>32761.132173119298</v>
      </c>
      <c r="G44" t="str">
        <f t="shared" si="2"/>
        <v>7FF9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93.253012048192815</v>
      </c>
      <c r="E45">
        <f t="shared" si="0"/>
        <v>0.99838868882895115</v>
      </c>
      <c r="F45">
        <f t="shared" si="1"/>
        <v>32714.202166858242</v>
      </c>
      <c r="G45" t="str">
        <f t="shared" si="2"/>
        <v>7FCA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95.421686746988001</v>
      </c>
      <c r="E46">
        <f t="shared" si="0"/>
        <v>0.99552627280855888</v>
      </c>
      <c r="F46">
        <f t="shared" si="1"/>
        <v>32620.40938111805</v>
      </c>
      <c r="G46" t="str">
        <f t="shared" si="2"/>
        <v>7F6C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97.590361445783188</v>
      </c>
      <c r="E47">
        <f t="shared" si="0"/>
        <v>0.99123777499193721</v>
      </c>
      <c r="F47">
        <f t="shared" si="1"/>
        <v>32479.888173160805</v>
      </c>
      <c r="G47" t="str">
        <f t="shared" si="2"/>
        <v>7EDF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99.759036144578374</v>
      </c>
      <c r="E48">
        <f t="shared" si="0"/>
        <v>0.98552933861089898</v>
      </c>
      <c r="F48">
        <f t="shared" si="1"/>
        <v>32292.839838263328</v>
      </c>
      <c r="G48" t="str">
        <f t="shared" si="2"/>
        <v>7E24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101.92771084337356</v>
      </c>
      <c r="E49">
        <f t="shared" si="0"/>
        <v>0.97840914094557252</v>
      </c>
      <c r="F49">
        <f t="shared" si="1"/>
        <v>32059.532321363575</v>
      </c>
      <c r="G49" t="str">
        <f t="shared" si="2"/>
        <v>7D3B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104.09638554216875</v>
      </c>
      <c r="E50">
        <f t="shared" si="0"/>
        <v>0.9698873816105269</v>
      </c>
      <c r="F50">
        <f t="shared" si="1"/>
        <v>31780.299833232137</v>
      </c>
      <c r="G50" t="str">
        <f t="shared" si="2"/>
        <v>7C24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106.26506024096393</v>
      </c>
      <c r="E51">
        <f t="shared" si="0"/>
        <v>0.95997626794392243</v>
      </c>
      <c r="F51">
        <f t="shared" si="1"/>
        <v>31455.542371718508</v>
      </c>
      <c r="G51" t="str">
        <f t="shared" si="2"/>
        <v>7ADF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108.43373493975912</v>
      </c>
      <c r="E52">
        <f t="shared" si="0"/>
        <v>0.948689997520616</v>
      </c>
      <c r="F52">
        <f t="shared" si="1"/>
        <v>31085.725148758025</v>
      </c>
      <c r="G52" t="str">
        <f t="shared" si="2"/>
        <v>796D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110.60240963855431</v>
      </c>
      <c r="E53">
        <f t="shared" si="0"/>
        <v>0.93604473781427222</v>
      </c>
      <c r="F53">
        <f t="shared" si="1"/>
        <v>30671.377923960259</v>
      </c>
      <c r="G53" t="str">
        <f t="shared" si="2"/>
        <v>77CF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112.77108433734949</v>
      </c>
      <c r="E54">
        <f t="shared" si="0"/>
        <v>0.92205860303761289</v>
      </c>
      <c r="F54">
        <f t="shared" si="1"/>
        <v>30213.09424573346</v>
      </c>
      <c r="G54" t="str">
        <f t="shared" si="2"/>
        <v>7605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114.93975903614468</v>
      </c>
      <c r="E55">
        <f t="shared" si="0"/>
        <v>0.90675162819398192</v>
      </c>
      <c r="F55">
        <f t="shared" si="1"/>
        <v>29711.530601032206</v>
      </c>
      <c r="G55" t="str">
        <f t="shared" si="2"/>
        <v>740F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117.10843373493987</v>
      </c>
      <c r="E56">
        <f t="shared" si="0"/>
        <v>0.8901457403773958</v>
      </c>
      <c r="F56">
        <f t="shared" si="1"/>
        <v>29167.405474946128</v>
      </c>
      <c r="G56" t="str">
        <f t="shared" si="2"/>
        <v>71EF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119.27710843373505</v>
      </c>
      <c r="E57">
        <f t="shared" si="0"/>
        <v>0.87226472736219274</v>
      </c>
      <c r="F57">
        <f t="shared" si="1"/>
        <v>28581.498321476971</v>
      </c>
      <c r="G57" t="str">
        <f t="shared" si="2"/>
        <v>6FA5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121.44578313253024</v>
      </c>
      <c r="E58">
        <f t="shared" si="0"/>
        <v>0.85313420352727554</v>
      </c>
      <c r="F58">
        <f t="shared" si="1"/>
        <v>27954.648446978237</v>
      </c>
      <c r="G58" t="str">
        <f t="shared" si="2"/>
        <v>6D32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123.61445783132542</v>
      </c>
      <c r="E59">
        <f t="shared" si="0"/>
        <v>0.83278157316375978</v>
      </c>
      <c r="F59">
        <f t="shared" si="1"/>
        <v>27287.753807856916</v>
      </c>
      <c r="G59" t="str">
        <f t="shared" si="2"/>
        <v>6A97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125.78313253012061</v>
      </c>
      <c r="E60">
        <f t="shared" si="0"/>
        <v>0.81123599121859102</v>
      </c>
      <c r="F60">
        <f t="shared" si="1"/>
        <v>26581.769724259571</v>
      </c>
      <c r="G60" t="str">
        <f t="shared" si="2"/>
        <v>67D5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127.9518072289158</v>
      </c>
      <c r="E61">
        <f t="shared" si="0"/>
        <v>0.78852832153036445</v>
      </c>
      <c r="F61">
        <f t="shared" si="1"/>
        <v>25837.707511585453</v>
      </c>
      <c r="G61" t="str">
        <f t="shared" si="2"/>
        <v>64ED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130.12048192771098</v>
      </c>
      <c r="E62">
        <f t="shared" si="0"/>
        <v>0.76469109261717316</v>
      </c>
      <c r="F62">
        <f t="shared" si="1"/>
        <v>25056.633031786914</v>
      </c>
      <c r="G62" t="str">
        <f t="shared" si="2"/>
        <v>61E0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132.28915662650616</v>
      </c>
      <c r="E63">
        <f t="shared" si="0"/>
        <v>0.7397584510798193</v>
      </c>
      <c r="F63">
        <f t="shared" si="1"/>
        <v>24239.665166532439</v>
      </c>
      <c r="G63" t="str">
        <f t="shared" si="2"/>
        <v>5EAF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134.45783132530133</v>
      </c>
      <c r="E64">
        <f t="shared" ref="E64:E127" si="7">SIN(RADIANS(D64))</f>
        <v>0.71376611268713741</v>
      </c>
      <c r="F64">
        <f t="shared" ref="F64:F127" si="8">IF(E64&gt;=0, E64*32767, E64*32767+32767*2)</f>
        <v>23387.974214419432</v>
      </c>
      <c r="G64" t="str">
        <f t="shared" ref="G64:G127" si="9">DEC2HEX(F64, 4)</f>
        <v>5B5B</v>
      </c>
      <c r="H64" t="str">
        <f t="shared" ref="H64:H127" si="10">DEC2BIN(A64, 7)</f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136.6265060240965</v>
      </c>
      <c r="E65">
        <f t="shared" si="7"/>
        <v>0.68675131121349975</v>
      </c>
      <c r="F65">
        <f t="shared" si="8"/>
        <v>22502.780214532748</v>
      </c>
      <c r="G65" t="str">
        <f t="shared" si="9"/>
        <v>57E6</v>
      </c>
      <c r="H65" t="str">
        <f t="shared" si="10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138.79518072289167</v>
      </c>
      <c r="E66">
        <f t="shared" si="7"/>
        <v>0.65875274510179238</v>
      </c>
      <c r="F66">
        <f t="shared" si="8"/>
        <v>21585.351198750432</v>
      </c>
      <c r="G66" t="str">
        <f t="shared" si="9"/>
        <v>5451</v>
      </c>
      <c r="H66" t="str">
        <f t="shared" si="10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140.96385542168684</v>
      </c>
      <c r="E67">
        <f t="shared" si="7"/>
        <v>0.62981052202826981</v>
      </c>
      <c r="F67">
        <f t="shared" si="8"/>
        <v>20637.001375300319</v>
      </c>
      <c r="G67" t="str">
        <f t="shared" si="9"/>
        <v>509D</v>
      </c>
      <c r="H67" t="str">
        <f t="shared" si="10"/>
        <v>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D67+360/166</f>
        <v>143.13253012048202</v>
      </c>
      <c r="E68">
        <f t="shared" si="7"/>
        <v>0.59996610144869456</v>
      </c>
      <c r="F68">
        <f t="shared" si="8"/>
        <v>19659.089246169373</v>
      </c>
      <c r="G68" t="str">
        <f t="shared" si="9"/>
        <v>4CCB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145.30120481927719</v>
      </c>
      <c r="E69">
        <f t="shared" si="7"/>
        <v>0.56926223520806485</v>
      </c>
      <c r="F69">
        <f t="shared" si="8"/>
        <v>18653.015661062662</v>
      </c>
      <c r="G69" t="str">
        <f t="shared" si="9"/>
        <v>48DD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147.46987951807236</v>
      </c>
      <c r="E70">
        <f t="shared" si="7"/>
        <v>0.53774290629901111</v>
      </c>
      <c r="F70">
        <f t="shared" si="8"/>
        <v>17620.221810699699</v>
      </c>
      <c r="G70" t="str">
        <f t="shared" si="9"/>
        <v>44D4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149.63855421686753</v>
      </c>
      <c r="E71">
        <f t="shared" si="7"/>
        <v>0.5054532658565799</v>
      </c>
      <c r="F71">
        <f t="shared" si="8"/>
        <v>16562.187162322552</v>
      </c>
      <c r="G71" t="str">
        <f t="shared" si="9"/>
        <v>40B2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151.80722891566271</v>
      </c>
      <c r="E72">
        <f t="shared" si="7"/>
        <v>0.47243956847967011</v>
      </c>
      <c r="F72">
        <f t="shared" si="8"/>
        <v>15480.427340373351</v>
      </c>
      <c r="G72" t="str">
        <f t="shared" si="9"/>
        <v>3C78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153.97590361445788</v>
      </c>
      <c r="E73">
        <f t="shared" si="7"/>
        <v>0.43874910597176464</v>
      </c>
      <c r="F73">
        <f t="shared" si="8"/>
        <v>14376.491955376812</v>
      </c>
      <c r="G73" t="str">
        <f t="shared" si="9"/>
        <v>3828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156.14457831325305</v>
      </c>
      <c r="E74">
        <f t="shared" si="7"/>
        <v>0.40443013959587643</v>
      </c>
      <c r="F74">
        <f t="shared" si="8"/>
        <v>13251.962384138084</v>
      </c>
      <c r="G74" t="str">
        <f t="shared" si="9"/>
        <v>33C3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158.31325301204822</v>
      </c>
      <c r="E75">
        <f t="shared" si="7"/>
        <v>0.36953183094075631</v>
      </c>
      <c r="F75">
        <f t="shared" si="8"/>
        <v>12108.449504435763</v>
      </c>
      <c r="G75" t="str">
        <f t="shared" si="9"/>
        <v>2F4C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160.48192771084339</v>
      </c>
      <c r="E76">
        <f t="shared" si="7"/>
        <v>0.33410417149738958</v>
      </c>
      <c r="F76">
        <f t="shared" si="8"/>
        <v>10947.591387454964</v>
      </c>
      <c r="G76" t="str">
        <f t="shared" si="9"/>
        <v>2AC3</v>
      </c>
      <c r="H76" t="str">
        <f t="shared" si="10"/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162.65060240963857</v>
      </c>
      <c r="E77">
        <f t="shared" si="7"/>
        <v>0.29819791104666526</v>
      </c>
      <c r="F77">
        <f t="shared" si="8"/>
        <v>9771.050951266081</v>
      </c>
      <c r="G77" t="str">
        <f t="shared" si="9"/>
        <v>262B</v>
      </c>
      <c r="H77" t="str">
        <f t="shared" si="10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164.81927710843374</v>
      </c>
      <c r="E78">
        <f t="shared" si="7"/>
        <v>0.26186448496080655</v>
      </c>
      <c r="F78">
        <f t="shared" si="8"/>
        <v>8580.5135787107483</v>
      </c>
      <c r="G78" t="str">
        <f t="shared" si="9"/>
        <v>2184</v>
      </c>
      <c r="H78" t="str">
        <f t="shared" si="10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166.98795180722891</v>
      </c>
      <c r="E79">
        <f t="shared" si="7"/>
        <v>0.22515594052269419</v>
      </c>
      <c r="F79">
        <f t="shared" si="8"/>
        <v>7377.6847031071202</v>
      </c>
      <c r="G79" t="str">
        <f t="shared" si="9"/>
        <v>1CD1</v>
      </c>
      <c r="H79" t="str">
        <f t="shared" si="10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169.15662650602408</v>
      </c>
      <c r="E80">
        <f t="shared" si="7"/>
        <v>0.18812486236863396</v>
      </c>
      <c r="F80">
        <f t="shared" si="8"/>
        <v>6164.287365233029</v>
      </c>
      <c r="G80" t="str">
        <f t="shared" si="9"/>
        <v>1814</v>
      </c>
      <c r="H80" t="str">
        <f t="shared" si="10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171.32530120481925</v>
      </c>
      <c r="E81">
        <f t="shared" si="7"/>
        <v>0.15082429716137444</v>
      </c>
      <c r="F81">
        <f t="shared" si="8"/>
        <v>4942.0597450867563</v>
      </c>
      <c r="G81" t="str">
        <f t="shared" si="9"/>
        <v>134E</v>
      </c>
      <c r="H81" t="str">
        <f t="shared" si="10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173.49397590361443</v>
      </c>
      <c r="E82">
        <f t="shared" si="7"/>
        <v>0.11330767760127045</v>
      </c>
      <c r="F82">
        <f t="shared" si="8"/>
        <v>3712.7526719608286</v>
      </c>
      <c r="G82" t="str">
        <f t="shared" si="9"/>
        <v>0E80</v>
      </c>
      <c r="H82" t="str">
        <f t="shared" si="10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175.6626506024096</v>
      </c>
      <c r="E83">
        <f t="shared" si="7"/>
        <v>7.5628745884457296E-2</v>
      </c>
      <c r="F83">
        <f t="shared" si="8"/>
        <v>2478.1271163960123</v>
      </c>
      <c r="G83" t="str">
        <f t="shared" si="9"/>
        <v>09AE</v>
      </c>
      <c r="H83" t="str">
        <f t="shared" si="10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177.83132530120477</v>
      </c>
      <c r="E84">
        <f t="shared" si="7"/>
        <v>3.784147671767131E-2</v>
      </c>
      <c r="F84">
        <f t="shared" si="8"/>
        <v>1239.9516676079359</v>
      </c>
      <c r="G84" t="str">
        <f t="shared" si="9"/>
        <v>04D7</v>
      </c>
      <c r="H84" t="str">
        <f t="shared" si="10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179.99999999999994</v>
      </c>
      <c r="E85">
        <f t="shared" si="7"/>
        <v>1.0106932651909872E-15</v>
      </c>
      <c r="F85">
        <f t="shared" si="8"/>
        <v>3.3117386220513079E-11</v>
      </c>
      <c r="G85" t="str">
        <f t="shared" si="9"/>
        <v>0000</v>
      </c>
      <c r="H85" t="str">
        <f t="shared" si="10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182.16867469879512</v>
      </c>
      <c r="E86">
        <f t="shared" si="7"/>
        <v>-3.7841476717669291E-2</v>
      </c>
      <c r="F86">
        <f t="shared" si="8"/>
        <v>64294.048332392129</v>
      </c>
      <c r="G86" t="str">
        <f t="shared" si="9"/>
        <v>FB26</v>
      </c>
      <c r="H86" t="str">
        <f t="shared" si="10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184.33734939759029</v>
      </c>
      <c r="E87">
        <f t="shared" si="7"/>
        <v>-7.5628745884455284E-2</v>
      </c>
      <c r="F87">
        <f t="shared" si="8"/>
        <v>63055.872883604054</v>
      </c>
      <c r="G87" t="str">
        <f t="shared" si="9"/>
        <v>F64F</v>
      </c>
      <c r="H87" t="str">
        <f t="shared" si="10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186.50602409638546</v>
      </c>
      <c r="E88">
        <f t="shared" si="7"/>
        <v>-0.11330767760126845</v>
      </c>
      <c r="F88">
        <f t="shared" si="8"/>
        <v>61821.247328039237</v>
      </c>
      <c r="G88" t="str">
        <f t="shared" si="9"/>
        <v>F17D</v>
      </c>
      <c r="H88" t="str">
        <f t="shared" si="10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188.67469879518063</v>
      </c>
      <c r="E89">
        <f t="shared" si="7"/>
        <v>-0.150824297161372</v>
      </c>
      <c r="F89">
        <f t="shared" si="8"/>
        <v>60591.940254913323</v>
      </c>
      <c r="G89" t="str">
        <f t="shared" si="9"/>
        <v>ECAF</v>
      </c>
      <c r="H89" t="str">
        <f t="shared" si="10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190.8433734939758</v>
      </c>
      <c r="E90">
        <f t="shared" si="7"/>
        <v>-0.18812486236863196</v>
      </c>
      <c r="F90">
        <f t="shared" si="8"/>
        <v>59369.712634767035</v>
      </c>
      <c r="G90" t="str">
        <f t="shared" si="9"/>
        <v>E7E9</v>
      </c>
      <c r="H90" t="str">
        <f t="shared" si="10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193.01204819277098</v>
      </c>
      <c r="E91">
        <f t="shared" si="7"/>
        <v>-0.22515594052269222</v>
      </c>
      <c r="F91">
        <f t="shared" si="8"/>
        <v>58156.315296892943</v>
      </c>
      <c r="G91" t="str">
        <f t="shared" si="9"/>
        <v>E32C</v>
      </c>
      <c r="H91" t="str">
        <f t="shared" si="10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195.18072289156615</v>
      </c>
      <c r="E92">
        <f t="shared" si="7"/>
        <v>-0.26186448496080461</v>
      </c>
      <c r="F92">
        <f t="shared" si="8"/>
        <v>56953.486421289315</v>
      </c>
      <c r="G92" t="str">
        <f t="shared" si="9"/>
        <v>DE79</v>
      </c>
      <c r="H92" t="str">
        <f t="shared" si="10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197.34939759036132</v>
      </c>
      <c r="E93">
        <f t="shared" si="7"/>
        <v>-0.29819791104666332</v>
      </c>
      <c r="F93">
        <f t="shared" si="8"/>
        <v>55762.949048733979</v>
      </c>
      <c r="G93" t="str">
        <f t="shared" si="9"/>
        <v>D9D2</v>
      </c>
      <c r="H93" t="str">
        <f t="shared" si="10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199.51807228915649</v>
      </c>
      <c r="E94">
        <f t="shared" si="7"/>
        <v>-0.33410417149738769</v>
      </c>
      <c r="F94">
        <f t="shared" si="8"/>
        <v>54586.408612545099</v>
      </c>
      <c r="G94" t="str">
        <f t="shared" si="9"/>
        <v>D53A</v>
      </c>
      <c r="H94" t="str">
        <f t="shared" si="10"/>
        <v>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201.68674698795166</v>
      </c>
      <c r="E95">
        <f t="shared" si="7"/>
        <v>-0.36953183094075448</v>
      </c>
      <c r="F95">
        <f t="shared" si="8"/>
        <v>53425.550495564297</v>
      </c>
      <c r="G95" t="str">
        <f t="shared" si="9"/>
        <v>D0B1</v>
      </c>
      <c r="H95" t="str">
        <f t="shared" si="10"/>
        <v>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203.85542168674684</v>
      </c>
      <c r="E96">
        <f t="shared" si="7"/>
        <v>-0.40443013959587459</v>
      </c>
      <c r="F96">
        <f t="shared" si="8"/>
        <v>52282.037615861977</v>
      </c>
      <c r="G96" t="str">
        <f t="shared" si="9"/>
        <v>CC3A</v>
      </c>
      <c r="H96" t="str">
        <f t="shared" si="10"/>
        <v>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206.02409638554201</v>
      </c>
      <c r="E97">
        <f t="shared" si="7"/>
        <v>-0.43874910597176242</v>
      </c>
      <c r="F97">
        <f t="shared" si="8"/>
        <v>51157.508044623261</v>
      </c>
      <c r="G97" t="str">
        <f t="shared" si="9"/>
        <v>C7D5</v>
      </c>
      <c r="H97" t="str">
        <f t="shared" si="10"/>
        <v>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208.19277108433718</v>
      </c>
      <c r="E98">
        <f t="shared" si="7"/>
        <v>-0.47243956847966834</v>
      </c>
      <c r="F98">
        <f t="shared" si="8"/>
        <v>50053.572659626705</v>
      </c>
      <c r="G98" t="str">
        <f t="shared" si="9"/>
        <v>C385</v>
      </c>
      <c r="H98" t="str">
        <f t="shared" si="10"/>
        <v>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210.36144578313235</v>
      </c>
      <c r="E99">
        <f t="shared" si="7"/>
        <v>-0.50545326585657824</v>
      </c>
      <c r="F99">
        <f t="shared" si="8"/>
        <v>48971.812837677498</v>
      </c>
      <c r="G99" t="str">
        <f t="shared" si="9"/>
        <v>BF4B</v>
      </c>
      <c r="H99" t="str">
        <f t="shared" si="10"/>
        <v>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212.53012048192753</v>
      </c>
      <c r="E100">
        <f t="shared" si="7"/>
        <v>-0.53774290629900912</v>
      </c>
      <c r="F100">
        <f t="shared" si="8"/>
        <v>47913.77818930037</v>
      </c>
      <c r="G100" t="str">
        <f t="shared" si="9"/>
        <v>BB29</v>
      </c>
      <c r="H100" t="str">
        <f t="shared" si="10"/>
        <v>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214.6987951807227</v>
      </c>
      <c r="E101">
        <f t="shared" si="7"/>
        <v>-0.56926223520806318</v>
      </c>
      <c r="F101">
        <f t="shared" si="8"/>
        <v>46880.984338937393</v>
      </c>
      <c r="G101" t="str">
        <f t="shared" si="9"/>
        <v>B720</v>
      </c>
      <c r="H101" t="str">
        <f t="shared" si="10"/>
        <v>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216.86746987951787</v>
      </c>
      <c r="E102">
        <f t="shared" si="7"/>
        <v>-0.59996610144869289</v>
      </c>
      <c r="F102">
        <f t="shared" si="8"/>
        <v>45874.910753830685</v>
      </c>
      <c r="G102" t="str">
        <f t="shared" si="9"/>
        <v>B332</v>
      </c>
      <c r="H102" t="str">
        <f t="shared" si="10"/>
        <v>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219.03614457831304</v>
      </c>
      <c r="E103">
        <f t="shared" si="7"/>
        <v>-0.62981052202826826</v>
      </c>
      <c r="F103">
        <f t="shared" si="8"/>
        <v>44896.998624699729</v>
      </c>
      <c r="G103" t="str">
        <f t="shared" si="9"/>
        <v>AF60</v>
      </c>
      <c r="H103" t="str">
        <f t="shared" si="10"/>
        <v>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221.20481927710821</v>
      </c>
      <c r="E104">
        <f t="shared" si="7"/>
        <v>-0.65875274510179083</v>
      </c>
      <c r="F104">
        <f t="shared" si="8"/>
        <v>43948.648801249619</v>
      </c>
      <c r="G104" t="str">
        <f t="shared" si="9"/>
        <v>ABAC</v>
      </c>
      <c r="H104" t="str">
        <f t="shared" si="10"/>
        <v>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223.37349397590339</v>
      </c>
      <c r="E105">
        <f t="shared" si="7"/>
        <v>-0.68675131121349831</v>
      </c>
      <c r="F105">
        <f t="shared" si="8"/>
        <v>43031.2197854673</v>
      </c>
      <c r="G105" t="str">
        <f t="shared" si="9"/>
        <v>A817</v>
      </c>
      <c r="H105" t="str">
        <f t="shared" si="10"/>
        <v>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225.54216867469856</v>
      </c>
      <c r="E106">
        <f t="shared" si="7"/>
        <v>-0.71376611268713597</v>
      </c>
      <c r="F106">
        <f t="shared" si="8"/>
        <v>42146.025785580612</v>
      </c>
      <c r="G106" t="str">
        <f t="shared" si="9"/>
        <v>A4A2</v>
      </c>
      <c r="H106" t="str">
        <f t="shared" si="10"/>
        <v>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227.71084337349373</v>
      </c>
      <c r="E107">
        <f t="shared" si="7"/>
        <v>-0.73975845107981797</v>
      </c>
      <c r="F107">
        <f t="shared" si="8"/>
        <v>41294.334833467605</v>
      </c>
      <c r="G107" t="str">
        <f t="shared" si="9"/>
        <v>A14E</v>
      </c>
      <c r="H107" t="str">
        <f t="shared" si="10"/>
        <v>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229.8795180722889</v>
      </c>
      <c r="E108">
        <f t="shared" si="7"/>
        <v>-0.76469109261717161</v>
      </c>
      <c r="F108">
        <f t="shared" si="8"/>
        <v>40477.366968213137</v>
      </c>
      <c r="G108" t="str">
        <f t="shared" si="9"/>
        <v>9E1D</v>
      </c>
      <c r="H108" t="str">
        <f t="shared" si="10"/>
        <v>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232.04819277108408</v>
      </c>
      <c r="E109">
        <f t="shared" si="7"/>
        <v>-0.78852832153036323</v>
      </c>
      <c r="F109">
        <f t="shared" si="8"/>
        <v>39696.29248841459</v>
      </c>
      <c r="G109" t="str">
        <f t="shared" si="9"/>
        <v>9B10</v>
      </c>
      <c r="H109" t="str">
        <f t="shared" si="10"/>
        <v>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234.21686746987925</v>
      </c>
      <c r="E110">
        <f t="shared" si="7"/>
        <v>-0.81123599121858958</v>
      </c>
      <c r="F110">
        <f t="shared" si="8"/>
        <v>38952.230275740476</v>
      </c>
      <c r="G110" t="str">
        <f t="shared" si="9"/>
        <v>9828</v>
      </c>
      <c r="H110" t="str">
        <f t="shared" si="10"/>
        <v>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236.38554216867442</v>
      </c>
      <c r="E111">
        <f t="shared" si="7"/>
        <v>-0.83278157316375812</v>
      </c>
      <c r="F111">
        <f t="shared" si="8"/>
        <v>38246.246192143139</v>
      </c>
      <c r="G111" t="str">
        <f t="shared" si="9"/>
        <v>9566</v>
      </c>
      <c r="H111" t="str">
        <f t="shared" si="10"/>
        <v>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238.55421686746959</v>
      </c>
      <c r="E112">
        <f t="shared" si="7"/>
        <v>-0.85313420352727387</v>
      </c>
      <c r="F112">
        <f t="shared" si="8"/>
        <v>37579.351553021814</v>
      </c>
      <c r="G112" t="str">
        <f t="shared" si="9"/>
        <v>92CB</v>
      </c>
      <c r="H112" t="str">
        <f t="shared" si="10"/>
        <v>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240.72289156626476</v>
      </c>
      <c r="E113">
        <f t="shared" si="7"/>
        <v>-0.87226472736219129</v>
      </c>
      <c r="F113">
        <f t="shared" si="8"/>
        <v>36952.501678523076</v>
      </c>
      <c r="G113" t="str">
        <f t="shared" si="9"/>
        <v>9058</v>
      </c>
      <c r="H113" t="str">
        <f t="shared" si="10"/>
        <v>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242.89156626505994</v>
      </c>
      <c r="E114">
        <f t="shared" si="7"/>
        <v>-0.89014574037739413</v>
      </c>
      <c r="F114">
        <f t="shared" si="8"/>
        <v>36366.594525053923</v>
      </c>
      <c r="G114" t="str">
        <f t="shared" si="9"/>
        <v>8E0E</v>
      </c>
      <c r="H114" t="str">
        <f t="shared" si="10"/>
        <v>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245.06024096385511</v>
      </c>
      <c r="E115">
        <f t="shared" si="7"/>
        <v>-0.90675162819398014</v>
      </c>
      <c r="F115">
        <f t="shared" si="8"/>
        <v>35822.469398967849</v>
      </c>
      <c r="G115" t="str">
        <f t="shared" si="9"/>
        <v>8BEE</v>
      </c>
      <c r="H115" t="str">
        <f t="shared" si="10"/>
        <v>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247.22891566265028</v>
      </c>
      <c r="E116">
        <f t="shared" si="7"/>
        <v>-0.92205860303761145</v>
      </c>
      <c r="F116">
        <f t="shared" si="8"/>
        <v>35320.905754266583</v>
      </c>
      <c r="G116" t="str">
        <f t="shared" si="9"/>
        <v>89F8</v>
      </c>
      <c r="H116" t="str">
        <f t="shared" si="10"/>
        <v>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249.39759036144545</v>
      </c>
      <c r="E117">
        <f t="shared" si="7"/>
        <v>-0.93604473781427067</v>
      </c>
      <c r="F117">
        <f t="shared" si="8"/>
        <v>34862.622076039792</v>
      </c>
      <c r="G117" t="str">
        <f t="shared" si="9"/>
        <v>882E</v>
      </c>
      <c r="H117" t="str">
        <f t="shared" si="10"/>
        <v>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251.56626506024062</v>
      </c>
      <c r="E118">
        <f t="shared" si="7"/>
        <v>-0.94868999752061445</v>
      </c>
      <c r="F118">
        <f t="shared" si="8"/>
        <v>34448.274851242022</v>
      </c>
      <c r="G118" t="str">
        <f t="shared" si="9"/>
        <v>8690</v>
      </c>
      <c r="H118" t="str">
        <f t="shared" si="10"/>
        <v>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253.7349397590358</v>
      </c>
      <c r="E119">
        <f t="shared" si="7"/>
        <v>-0.9599762679439211</v>
      </c>
      <c r="F119">
        <f t="shared" si="8"/>
        <v>34078.45762828154</v>
      </c>
      <c r="G119" t="str">
        <f t="shared" si="9"/>
        <v>851E</v>
      </c>
      <c r="H119" t="str">
        <f t="shared" si="10"/>
        <v>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255.90361445783097</v>
      </c>
      <c r="E120">
        <f t="shared" si="7"/>
        <v>-0.96988738161052568</v>
      </c>
      <c r="F120">
        <f t="shared" si="8"/>
        <v>33753.7001667679</v>
      </c>
      <c r="G120" t="str">
        <f t="shared" si="9"/>
        <v>83D9</v>
      </c>
      <c r="H120" t="str">
        <f t="shared" si="10"/>
        <v>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258.07228915662614</v>
      </c>
      <c r="E121">
        <f t="shared" si="7"/>
        <v>-0.97840914094557141</v>
      </c>
      <c r="F121">
        <f t="shared" si="8"/>
        <v>33474.467678636458</v>
      </c>
      <c r="G121" t="str">
        <f t="shared" si="9"/>
        <v>82C2</v>
      </c>
      <c r="H121" t="str">
        <f t="shared" si="10"/>
        <v>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260.24096385542134</v>
      </c>
      <c r="E122">
        <f t="shared" si="7"/>
        <v>-0.98552933861089809</v>
      </c>
      <c r="F122">
        <f t="shared" si="8"/>
        <v>33241.160161736698</v>
      </c>
      <c r="G122" t="str">
        <f t="shared" si="9"/>
        <v>81D9</v>
      </c>
      <c r="H122" t="str">
        <f t="shared" si="10"/>
        <v>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262.40963855421654</v>
      </c>
      <c r="E123">
        <f t="shared" si="7"/>
        <v>-0.99123777499193666</v>
      </c>
      <c r="F123">
        <f t="shared" si="8"/>
        <v>33054.111826839217</v>
      </c>
      <c r="G123" t="str">
        <f t="shared" si="9"/>
        <v>811E</v>
      </c>
      <c r="H123" t="str">
        <f t="shared" si="10"/>
        <v>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264.57831325301174</v>
      </c>
      <c r="E124">
        <f t="shared" si="7"/>
        <v>-0.99552627280855843</v>
      </c>
      <c r="F124">
        <f t="shared" si="8"/>
        <v>32913.590618881964</v>
      </c>
      <c r="G124" t="str">
        <f t="shared" si="9"/>
        <v>8091</v>
      </c>
      <c r="H124" t="str">
        <f t="shared" si="10"/>
        <v>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266.74698795180694</v>
      </c>
      <c r="E125">
        <f t="shared" si="7"/>
        <v>-0.99838868882895093</v>
      </c>
      <c r="F125">
        <f t="shared" si="8"/>
        <v>32819.797833141769</v>
      </c>
      <c r="G125" t="str">
        <f t="shared" si="9"/>
        <v>8033</v>
      </c>
      <c r="H125" t="str">
        <f t="shared" si="10"/>
        <v>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268.91566265060214</v>
      </c>
      <c r="E126">
        <f t="shared" si="7"/>
        <v>-0.99982092266973766</v>
      </c>
      <c r="F126">
        <f t="shared" si="8"/>
        <v>32772.867826880705</v>
      </c>
      <c r="G126" t="str">
        <f t="shared" si="9"/>
        <v>8004</v>
      </c>
      <c r="H126" t="str">
        <f t="shared" si="10"/>
        <v>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271.08433734939734</v>
      </c>
      <c r="E127">
        <f t="shared" si="7"/>
        <v>-0.99982092266973788</v>
      </c>
      <c r="F127">
        <f t="shared" si="8"/>
        <v>32772.867826880698</v>
      </c>
      <c r="G127" t="str">
        <f t="shared" si="9"/>
        <v>8004</v>
      </c>
      <c r="H127" t="str">
        <f t="shared" si="10"/>
        <v>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273.25301204819255</v>
      </c>
      <c r="E128">
        <f t="shared" ref="E128:E191" si="14">SIN(RADIANS(D128))</f>
        <v>-0.99838868882895149</v>
      </c>
      <c r="F128">
        <f t="shared" ref="F128:F191" si="15">IF(E128&gt;=0, E128*32767, E128*32767+32767*2)</f>
        <v>32819.797833141747</v>
      </c>
      <c r="G128" t="str">
        <f t="shared" ref="G128:G191" si="16">DEC2HEX(F128, 4)</f>
        <v>8033</v>
      </c>
      <c r="H128" t="str">
        <f t="shared" ref="H128:H191" si="17">DEC2BIN(A128, 7)</f>
        <v>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275.42168674698775</v>
      </c>
      <c r="E129">
        <f t="shared" si="14"/>
        <v>-0.99552627280855932</v>
      </c>
      <c r="F129">
        <f t="shared" si="15"/>
        <v>32913.590618881935</v>
      </c>
      <c r="G129" t="str">
        <f t="shared" si="16"/>
        <v>8091</v>
      </c>
      <c r="H129" t="str">
        <f t="shared" si="17"/>
        <v>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277.59036144578295</v>
      </c>
      <c r="E130">
        <f t="shared" si="14"/>
        <v>-0.99123777499193788</v>
      </c>
      <c r="F130">
        <f t="shared" si="15"/>
        <v>33054.111826839173</v>
      </c>
      <c r="G130" t="str">
        <f t="shared" si="16"/>
        <v>811E</v>
      </c>
      <c r="H130" t="e">
        <f t="shared" si="17"/>
        <v>#NUM!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279.75903614457815</v>
      </c>
      <c r="E131">
        <f t="shared" si="14"/>
        <v>-0.98552933861089964</v>
      </c>
      <c r="F131">
        <f t="shared" si="15"/>
        <v>33241.160161736654</v>
      </c>
      <c r="G131" t="str">
        <f t="shared" si="16"/>
        <v>81D9</v>
      </c>
      <c r="H131" t="e">
        <f t="shared" si="17"/>
        <v>#NUM!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D131+360/166</f>
        <v>281.92771084337335</v>
      </c>
      <c r="E132">
        <f t="shared" si="14"/>
        <v>-0.9784091409455733</v>
      </c>
      <c r="F132">
        <f t="shared" si="15"/>
        <v>33474.4676786364</v>
      </c>
      <c r="G132" t="str">
        <f t="shared" si="16"/>
        <v>82C2</v>
      </c>
      <c r="H132" t="e">
        <f t="shared" si="17"/>
        <v>#NUM!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284.09638554216855</v>
      </c>
      <c r="E133">
        <f t="shared" si="14"/>
        <v>-0.96988738161052768</v>
      </c>
      <c r="F133">
        <f t="shared" si="15"/>
        <v>33753.700166767841</v>
      </c>
      <c r="G133" t="str">
        <f t="shared" si="16"/>
        <v>83D9</v>
      </c>
      <c r="H133" t="e">
        <f t="shared" si="17"/>
        <v>#NUM!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286.26506024096375</v>
      </c>
      <c r="E134">
        <f t="shared" si="14"/>
        <v>-0.95997626794392321</v>
      </c>
      <c r="F134">
        <f t="shared" si="15"/>
        <v>34078.457628281467</v>
      </c>
      <c r="G134" t="str">
        <f t="shared" si="16"/>
        <v>851E</v>
      </c>
      <c r="H134" t="e">
        <f t="shared" si="17"/>
        <v>#NUM!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288.43373493975895</v>
      </c>
      <c r="E135">
        <f t="shared" si="14"/>
        <v>-0.94868999752061678</v>
      </c>
      <c r="F135">
        <f t="shared" si="15"/>
        <v>34448.274851241949</v>
      </c>
      <c r="G135" t="str">
        <f t="shared" si="16"/>
        <v>8690</v>
      </c>
      <c r="H135" t="e">
        <f t="shared" si="17"/>
        <v>#NUM!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290.60240963855415</v>
      </c>
      <c r="E136">
        <f t="shared" si="14"/>
        <v>-0.93604473781427333</v>
      </c>
      <c r="F136">
        <f t="shared" si="15"/>
        <v>34862.622076039705</v>
      </c>
      <c r="G136" t="str">
        <f t="shared" si="16"/>
        <v>882E</v>
      </c>
      <c r="H136" t="e">
        <f t="shared" si="17"/>
        <v>#NUM!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292.77108433734935</v>
      </c>
      <c r="E137">
        <f t="shared" si="14"/>
        <v>-0.922058603037614</v>
      </c>
      <c r="F137">
        <f t="shared" si="15"/>
        <v>35320.905754266503</v>
      </c>
      <c r="G137" t="str">
        <f t="shared" si="16"/>
        <v>89F8</v>
      </c>
      <c r="H137" t="e">
        <f t="shared" si="17"/>
        <v>#NUM!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294.93975903614455</v>
      </c>
      <c r="E138">
        <f t="shared" si="14"/>
        <v>-0.90675162819398292</v>
      </c>
      <c r="F138">
        <f t="shared" si="15"/>
        <v>35822.469398967762</v>
      </c>
      <c r="G138" t="str">
        <f t="shared" si="16"/>
        <v>8BEE</v>
      </c>
      <c r="H138" t="e">
        <f t="shared" si="17"/>
        <v>#NUM!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297.10843373493975</v>
      </c>
      <c r="E139">
        <f t="shared" si="14"/>
        <v>-0.89014574037739669</v>
      </c>
      <c r="F139">
        <f t="shared" si="15"/>
        <v>36366.594525053843</v>
      </c>
      <c r="G139" t="str">
        <f t="shared" si="16"/>
        <v>8E0E</v>
      </c>
      <c r="H139" t="e">
        <f t="shared" si="17"/>
        <v>#NUM!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299.27710843373495</v>
      </c>
      <c r="E140">
        <f t="shared" si="14"/>
        <v>-0.87226472736219363</v>
      </c>
      <c r="F140">
        <f t="shared" si="15"/>
        <v>36952.501678522996</v>
      </c>
      <c r="G140" t="str">
        <f t="shared" si="16"/>
        <v>9058</v>
      </c>
      <c r="H140" t="e">
        <f t="shared" si="17"/>
        <v>#NUM!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301.44578313253015</v>
      </c>
      <c r="E141">
        <f t="shared" si="14"/>
        <v>-0.85313420352727631</v>
      </c>
      <c r="F141">
        <f t="shared" si="15"/>
        <v>37579.351553021741</v>
      </c>
      <c r="G141" t="str">
        <f t="shared" si="16"/>
        <v>92CB</v>
      </c>
      <c r="H141" t="e">
        <f t="shared" si="17"/>
        <v>#NUM!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303.61445783132535</v>
      </c>
      <c r="E142">
        <f t="shared" si="14"/>
        <v>-0.83278157316376034</v>
      </c>
      <c r="F142">
        <f t="shared" si="15"/>
        <v>38246.246192143066</v>
      </c>
      <c r="G142" t="str">
        <f t="shared" si="16"/>
        <v>9566</v>
      </c>
      <c r="H142" t="e">
        <f t="shared" si="17"/>
        <v>#NUM!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305.78313253012055</v>
      </c>
      <c r="E143">
        <f t="shared" si="14"/>
        <v>-0.81123599121859191</v>
      </c>
      <c r="F143">
        <f t="shared" si="15"/>
        <v>38952.230275740396</v>
      </c>
      <c r="G143" t="str">
        <f t="shared" si="16"/>
        <v>9828</v>
      </c>
      <c r="H143" t="e">
        <f t="shared" si="17"/>
        <v>#NUM!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307.95180722891575</v>
      </c>
      <c r="E144">
        <f t="shared" si="14"/>
        <v>-0.78852832153036512</v>
      </c>
      <c r="F144">
        <f t="shared" si="15"/>
        <v>39696.292488414525</v>
      </c>
      <c r="G144" t="str">
        <f t="shared" si="16"/>
        <v>9B10</v>
      </c>
      <c r="H144" t="e">
        <f t="shared" si="17"/>
        <v>#NUM!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310.12048192771096</v>
      </c>
      <c r="E145">
        <f t="shared" si="14"/>
        <v>-0.76469109261717361</v>
      </c>
      <c r="F145">
        <f t="shared" si="15"/>
        <v>40477.366968213071</v>
      </c>
      <c r="G145" t="str">
        <f t="shared" si="16"/>
        <v>9E1D</v>
      </c>
      <c r="H145" t="e">
        <f t="shared" si="17"/>
        <v>#NUM!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312.28915662650616</v>
      </c>
      <c r="E146">
        <f t="shared" si="14"/>
        <v>-0.73975845107981941</v>
      </c>
      <c r="F146">
        <f t="shared" si="15"/>
        <v>41294.334833467554</v>
      </c>
      <c r="G146" t="str">
        <f t="shared" si="16"/>
        <v>A14E</v>
      </c>
      <c r="H146" t="e">
        <f t="shared" si="17"/>
        <v>#NUM!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314.45783132530136</v>
      </c>
      <c r="E147">
        <f t="shared" si="14"/>
        <v>-0.71376611268713719</v>
      </c>
      <c r="F147">
        <f t="shared" si="15"/>
        <v>42146.025785580576</v>
      </c>
      <c r="G147" t="str">
        <f t="shared" si="16"/>
        <v>A4A2</v>
      </c>
      <c r="H147" t="e">
        <f t="shared" si="17"/>
        <v>#NUM!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316.62650602409656</v>
      </c>
      <c r="E148">
        <f t="shared" si="14"/>
        <v>-0.68675131121349886</v>
      </c>
      <c r="F148">
        <f t="shared" si="15"/>
        <v>43031.219785467285</v>
      </c>
      <c r="G148" t="str">
        <f t="shared" si="16"/>
        <v>A817</v>
      </c>
      <c r="H148" t="e">
        <f t="shared" si="17"/>
        <v>#NUM!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318.79518072289176</v>
      </c>
      <c r="E149">
        <f t="shared" si="14"/>
        <v>-0.65875274510179116</v>
      </c>
      <c r="F149">
        <f t="shared" si="15"/>
        <v>43948.648801249612</v>
      </c>
      <c r="G149" t="str">
        <f t="shared" si="16"/>
        <v>ABAC</v>
      </c>
      <c r="H149" t="e">
        <f t="shared" si="17"/>
        <v>#NUM!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320.96385542168696</v>
      </c>
      <c r="E150">
        <f t="shared" si="14"/>
        <v>-0.62981052202826815</v>
      </c>
      <c r="F150">
        <f t="shared" si="15"/>
        <v>44896.998624699736</v>
      </c>
      <c r="G150" t="str">
        <f t="shared" si="16"/>
        <v>AF60</v>
      </c>
      <c r="H150" t="e">
        <f t="shared" si="17"/>
        <v>#NUM!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323.13253012048216</v>
      </c>
      <c r="E151">
        <f t="shared" si="14"/>
        <v>-0.59996610144869278</v>
      </c>
      <c r="F151">
        <f t="shared" si="15"/>
        <v>45874.910753830685</v>
      </c>
      <c r="G151" t="str">
        <f t="shared" si="16"/>
        <v>B332</v>
      </c>
      <c r="H151" t="e">
        <f t="shared" si="17"/>
        <v>#NUM!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325.30120481927736</v>
      </c>
      <c r="E152">
        <f t="shared" si="14"/>
        <v>-0.56926223520806274</v>
      </c>
      <c r="F152">
        <f t="shared" si="15"/>
        <v>46880.984338937407</v>
      </c>
      <c r="G152" t="str">
        <f t="shared" si="16"/>
        <v>B720</v>
      </c>
      <c r="H152" t="e">
        <f t="shared" si="17"/>
        <v>#NUM!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327.46987951807256</v>
      </c>
      <c r="E153">
        <f t="shared" si="14"/>
        <v>-0.53774290629900823</v>
      </c>
      <c r="F153">
        <f t="shared" si="15"/>
        <v>47913.778189300399</v>
      </c>
      <c r="G153" t="str">
        <f t="shared" si="16"/>
        <v>BB29</v>
      </c>
      <c r="H153" t="e">
        <f t="shared" si="17"/>
        <v>#NUM!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329.63855421686776</v>
      </c>
      <c r="E154">
        <f t="shared" si="14"/>
        <v>-0.50545326585657657</v>
      </c>
      <c r="F154">
        <f t="shared" si="15"/>
        <v>48971.812837677557</v>
      </c>
      <c r="G154" t="str">
        <f t="shared" si="16"/>
        <v>BF4B</v>
      </c>
      <c r="H154" t="e">
        <f t="shared" si="17"/>
        <v>#NUM!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331.80722891566296</v>
      </c>
      <c r="E155">
        <f t="shared" si="14"/>
        <v>-0.47243956847966628</v>
      </c>
      <c r="F155">
        <f t="shared" si="15"/>
        <v>50053.572659626778</v>
      </c>
      <c r="G155" t="str">
        <f t="shared" si="16"/>
        <v>C385</v>
      </c>
      <c r="H155" t="e">
        <f t="shared" si="17"/>
        <v>#NUM!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333.97590361445816</v>
      </c>
      <c r="E156">
        <f t="shared" si="14"/>
        <v>-0.43874910597175992</v>
      </c>
      <c r="F156">
        <f t="shared" si="15"/>
        <v>51157.508044623341</v>
      </c>
      <c r="G156" t="str">
        <f t="shared" si="16"/>
        <v>C7D5</v>
      </c>
      <c r="H156" t="e">
        <f t="shared" si="17"/>
        <v>#NUM!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336.14457831325336</v>
      </c>
      <c r="E157">
        <f t="shared" si="14"/>
        <v>-0.40443013959587126</v>
      </c>
      <c r="F157">
        <f t="shared" si="15"/>
        <v>52282.037615862086</v>
      </c>
      <c r="G157" t="str">
        <f t="shared" si="16"/>
        <v>CC3A</v>
      </c>
      <c r="H157" t="e">
        <f t="shared" si="17"/>
        <v>#NUM!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338.31325301204856</v>
      </c>
      <c r="E158">
        <f t="shared" si="14"/>
        <v>-0.36953183094075065</v>
      </c>
      <c r="F158">
        <f t="shared" si="15"/>
        <v>53425.550495564421</v>
      </c>
      <c r="G158" t="str">
        <f t="shared" si="16"/>
        <v>D0B1</v>
      </c>
      <c r="H158" t="e">
        <f t="shared" si="17"/>
        <v>#NUM!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340.48192771084376</v>
      </c>
      <c r="E159">
        <f t="shared" si="14"/>
        <v>-0.33410417149738381</v>
      </c>
      <c r="F159">
        <f t="shared" si="15"/>
        <v>54586.408612545223</v>
      </c>
      <c r="G159" t="str">
        <f t="shared" si="16"/>
        <v>D53A</v>
      </c>
      <c r="H159" t="e">
        <f t="shared" si="17"/>
        <v>#NUM!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342.65060240963896</v>
      </c>
      <c r="E160">
        <f t="shared" si="14"/>
        <v>-0.29819791104665899</v>
      </c>
      <c r="F160">
        <f t="shared" si="15"/>
        <v>55762.949048734125</v>
      </c>
      <c r="G160" t="str">
        <f t="shared" si="16"/>
        <v>D9D2</v>
      </c>
      <c r="H160" t="e">
        <f t="shared" si="17"/>
        <v>#NUM!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344.81927710843416</v>
      </c>
      <c r="E161">
        <f t="shared" si="14"/>
        <v>-0.26186448496079978</v>
      </c>
      <c r="F161">
        <f t="shared" si="15"/>
        <v>56953.486421289475</v>
      </c>
      <c r="G161" t="str">
        <f t="shared" si="16"/>
        <v>DE79</v>
      </c>
      <c r="H161" t="e">
        <f t="shared" si="17"/>
        <v>#NUM!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346.98795180722936</v>
      </c>
      <c r="E162">
        <f t="shared" si="14"/>
        <v>-0.22515594052268653</v>
      </c>
      <c r="F162">
        <f t="shared" si="15"/>
        <v>58156.315296893132</v>
      </c>
      <c r="G162" t="str">
        <f t="shared" si="16"/>
        <v>E32C</v>
      </c>
      <c r="H162" t="e">
        <f t="shared" si="17"/>
        <v>#NUM!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349.15662650602457</v>
      </c>
      <c r="E163">
        <f t="shared" si="14"/>
        <v>-0.18812486236862577</v>
      </c>
      <c r="F163">
        <f t="shared" si="15"/>
        <v>59369.712634767238</v>
      </c>
      <c r="G163" t="str">
        <f t="shared" si="16"/>
        <v>E7E9</v>
      </c>
      <c r="H163" t="e">
        <f t="shared" si="17"/>
        <v>#NUM!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351.32530120481977</v>
      </c>
      <c r="E164">
        <f t="shared" si="14"/>
        <v>-0.15082429716136536</v>
      </c>
      <c r="F164">
        <f t="shared" si="15"/>
        <v>60591.940254913541</v>
      </c>
      <c r="G164" t="str">
        <f t="shared" si="16"/>
        <v>ECAF</v>
      </c>
      <c r="H164" t="e">
        <f t="shared" si="17"/>
        <v>#NUM!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353.49397590361497</v>
      </c>
      <c r="E165">
        <f t="shared" si="14"/>
        <v>-0.11330767760126087</v>
      </c>
      <c r="F165">
        <f t="shared" si="15"/>
        <v>61821.247328039484</v>
      </c>
      <c r="G165" t="str">
        <f t="shared" si="16"/>
        <v>F17D</v>
      </c>
      <c r="H165" t="e">
        <f t="shared" si="17"/>
        <v>#NUM!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355.66265060241017</v>
      </c>
      <c r="E166">
        <f t="shared" si="14"/>
        <v>-7.5628745884447235E-2</v>
      </c>
      <c r="F166">
        <f t="shared" si="15"/>
        <v>63055.872883604316</v>
      </c>
      <c r="G166" t="str">
        <f t="shared" si="16"/>
        <v>F64F</v>
      </c>
      <c r="H166" t="e">
        <f t="shared" si="17"/>
        <v>#NUM!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357.83132530120537</v>
      </c>
      <c r="E167">
        <f t="shared" si="14"/>
        <v>-3.7841476717661228E-2</v>
      </c>
      <c r="F167">
        <f t="shared" si="15"/>
        <v>64294.048332392398</v>
      </c>
      <c r="G167" t="str">
        <f t="shared" si="16"/>
        <v>FB26</v>
      </c>
      <c r="H167" t="e">
        <f t="shared" si="17"/>
        <v>#NUM!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Base tone</vt:lpstr>
      <vt:lpstr>C3</vt:lpstr>
      <vt:lpstr>C#3</vt:lpstr>
      <vt:lpstr>D3</vt:lpstr>
      <vt:lpstr>D#3</vt:lpstr>
      <vt:lpstr>E3</vt:lpstr>
      <vt:lpstr>F3</vt:lpstr>
      <vt:lpstr>F#3</vt:lpstr>
      <vt:lpstr>G3</vt:lpstr>
      <vt:lpstr>G#3</vt:lpstr>
      <vt:lpstr>A3</vt:lpstr>
      <vt:lpstr>A#3</vt:lpstr>
      <vt:lpstr>B3</vt:lpstr>
      <vt:lpstr>C4</vt:lpstr>
      <vt:lpstr>C#4</vt:lpstr>
      <vt:lpstr>D4</vt:lpstr>
      <vt:lpstr>D#4</vt:lpstr>
      <vt:lpstr>E4</vt:lpstr>
      <vt:lpstr>F4</vt:lpstr>
      <vt:lpstr>F#4</vt:lpstr>
      <vt:lpstr>G4</vt:lpstr>
      <vt:lpstr>G#4</vt:lpstr>
      <vt:lpstr>A4</vt:lpstr>
      <vt:lpstr>A#4</vt:lpstr>
      <vt:lpstr>B4</vt:lpstr>
      <vt:lpstr>C5</vt:lpstr>
      <vt:lpstr>C#5</vt:lpstr>
      <vt:lpstr>D5</vt:lpstr>
      <vt:lpstr>D#5</vt:lpstr>
      <vt:lpstr>E5</vt:lpstr>
      <vt:lpstr>F5</vt:lpstr>
      <vt:lpstr>F#5</vt:lpstr>
      <vt:lpstr>G5</vt:lpstr>
      <vt:lpstr>G#5</vt:lpstr>
      <vt:lpstr>A5</vt:lpstr>
      <vt:lpstr>A#5</vt:lpstr>
      <vt:lpstr>B5</vt:lpstr>
      <vt:lpstr>Chord test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ece-lab3</dc:creator>
  <cp:lastModifiedBy>Spencer Williams</cp:lastModifiedBy>
  <dcterms:created xsi:type="dcterms:W3CDTF">2015-04-30T20:58:57Z</dcterms:created>
  <dcterms:modified xsi:type="dcterms:W3CDTF">2015-05-14T17:14:43Z</dcterms:modified>
</cp:coreProperties>
</file>