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niandes\Developer\dqn-contest\models\"/>
    </mc:Choice>
  </mc:AlternateContent>
  <bookViews>
    <workbookView xWindow="0" yWindow="0" windowWidth="15360" windowHeight="8235"/>
  </bookViews>
  <sheets>
    <sheet name="Agents" sheetId="1" r:id="rId1"/>
    <sheet name="Result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3" i="1" l="1"/>
  <c r="H4" i="2" l="1"/>
  <c r="G4" i="2"/>
  <c r="F4" i="2"/>
  <c r="H5" i="2"/>
  <c r="G5" i="2"/>
  <c r="F5" i="2"/>
  <c r="H6" i="2"/>
  <c r="G6" i="2"/>
  <c r="F6" i="2"/>
  <c r="H7" i="2"/>
  <c r="G7" i="2"/>
  <c r="F7" i="2"/>
  <c r="H8" i="2"/>
  <c r="G8" i="2"/>
  <c r="F8" i="2"/>
  <c r="H12" i="2"/>
  <c r="F12" i="2"/>
  <c r="H13" i="2"/>
  <c r="G13" i="2"/>
  <c r="F13" i="2"/>
  <c r="H14" i="2"/>
  <c r="G14" i="2"/>
  <c r="F14" i="2"/>
  <c r="H15" i="2"/>
  <c r="G15" i="2"/>
  <c r="F15" i="2"/>
  <c r="H16" i="2"/>
  <c r="G16" i="2"/>
  <c r="F16" i="2"/>
  <c r="H17" i="2"/>
  <c r="G17" i="2"/>
  <c r="F17" i="2"/>
  <c r="G3" i="2"/>
  <c r="F3" i="2"/>
  <c r="H3" i="2"/>
  <c r="B23" i="2"/>
  <c r="B24" i="2"/>
  <c r="B25" i="2"/>
  <c r="B26" i="2"/>
  <c r="B22" i="2"/>
  <c r="B21" i="2"/>
  <c r="E22" i="2"/>
  <c r="H22" i="2" s="1"/>
  <c r="D22" i="2"/>
  <c r="G22" i="2" s="1"/>
  <c r="C22" i="2"/>
  <c r="F22" i="2" s="1"/>
  <c r="E23" i="2"/>
  <c r="H23" i="2" s="1"/>
  <c r="D23" i="2"/>
  <c r="G23" i="2" s="1"/>
  <c r="C23" i="2"/>
  <c r="F23" i="2" s="1"/>
  <c r="E24" i="2"/>
  <c r="H24" i="2" s="1"/>
  <c r="D24" i="2"/>
  <c r="G24" i="2" s="1"/>
  <c r="C24" i="2"/>
  <c r="F24" i="2" s="1"/>
  <c r="E25" i="2"/>
  <c r="H25" i="2" s="1"/>
  <c r="D25" i="2"/>
  <c r="G25" i="2" s="1"/>
  <c r="C25" i="2"/>
  <c r="F25" i="2" s="1"/>
  <c r="E26" i="2"/>
  <c r="H26" i="2" s="1"/>
  <c r="D26" i="2"/>
  <c r="G26" i="2" s="1"/>
  <c r="C26" i="2"/>
  <c r="F26" i="2" s="1"/>
  <c r="C21" i="2"/>
  <c r="F21" i="2" s="1"/>
  <c r="E21" i="2"/>
  <c r="H21" i="2" s="1"/>
  <c r="D12" i="2"/>
  <c r="G12" i="2" s="1"/>
  <c r="D21" i="2" l="1"/>
  <c r="G21" i="2" s="1"/>
</calcChain>
</file>

<file path=xl/sharedStrings.xml><?xml version="1.0" encoding="utf-8"?>
<sst xmlns="http://schemas.openxmlformats.org/spreadsheetml/2006/main" count="129" uniqueCount="64">
  <si>
    <t>Name</t>
  </si>
  <si>
    <t>random_actions_default_layout</t>
  </si>
  <si>
    <t>baseline_actions_default_layout</t>
  </si>
  <si>
    <t>Detail</t>
  </si>
  <si>
    <t>Trained against</t>
  </si>
  <si>
    <t>baselineTeam</t>
  </si>
  <si>
    <t>Reward structure</t>
  </si>
  <si>
    <t>+5 if action is not STOP</t>
  </si>
  <si>
    <t>-1 if action is STOP</t>
  </si>
  <si>
    <t>In exploration, the agent uses a RANDOM action. The agent seems to understand how to defend, but never attempts to attack.</t>
  </si>
  <si>
    <t>In exploration, the agent uses the action recommended by a BaselineTeam agent, be that the attacking or defending one, depending on the assigned index for the training agent. The agent seems to understand how to defend, albeit not as effectively as random_actions_default_layout. Also, the agent attempts to attack, but it's not good at it.</t>
  </si>
  <si>
    <t>Level</t>
  </si>
  <si>
    <t>Default</t>
  </si>
  <si>
    <t>baseline_actions_no_stopping</t>
  </si>
  <si>
    <t>Random</t>
  </si>
  <si>
    <t>Doesn't play well, because changing the layout after each game in training doesn't allow the agent to learn how to move for each map.</t>
  </si>
  <si>
    <t># Steps</t>
  </si>
  <si>
    <t>baseline_actions_default_layout_reward_for_food</t>
  </si>
  <si>
    <t>random_actions_default_layout_reward_for_food</t>
  </si>
  <si>
    <t>-1 if action is STOP, +1 for each food captured, -1 for each food captured that was lost, +1 for each food recovered from the rival, -1 for each food captured by the rival</t>
  </si>
  <si>
    <t>In exploration, the agent uses random actions. The agent doesn't play well, similarly to baseline_actions_no_stopping agents. The agents won't even attempt to go out of the first column.</t>
  </si>
  <si>
    <t>Practically the same as random_actions_default_layout_reward_for_food.</t>
  </si>
  <si>
    <t>There was possibly a bug that calculated the reward for capturing wrong</t>
  </si>
  <si>
    <t>baseline_actions_default_layout_reward_for_food_FIXED</t>
  </si>
  <si>
    <t>random_actions_default_layout_reward_for_food_FIXED</t>
  </si>
  <si>
    <t>Took 81719.0063726</t>
  </si>
  <si>
    <t>Took 61034.8271155</t>
  </si>
  <si>
    <t>Seems to imitate the baseline agent well, but gets confused when attacking. This is probably, because the agent can't differenciate properly if it is attacking or defening</t>
  </si>
  <si>
    <t>Learns to defend, but not to attack</t>
  </si>
  <si>
    <t>-0.5 is action is STOP. Changes the reward depending on if the agent recovered food from the rival. 2*number of returned food. -food lost if the agent was eaten. Score changes</t>
  </si>
  <si>
    <t>Took 65149.9921788</t>
  </si>
  <si>
    <t>Took 49159.3473346</t>
  </si>
  <si>
    <t>Learns to defend, but no to attack, when playing as Red. Doesn't play well as Blue.</t>
  </si>
  <si>
    <t>Learns to defend on both sides. Doesn't attack</t>
  </si>
  <si>
    <t>random_actions_distinguishes_pacman</t>
  </si>
  <si>
    <t>baseline_actions_distinguishes_pacman2</t>
  </si>
  <si>
    <t>random_actions_only_score</t>
  </si>
  <si>
    <t>baseline_actions_only_score</t>
  </si>
  <si>
    <t>Score change. +n for n returned food</t>
  </si>
  <si>
    <t>Took 56900.1227956</t>
  </si>
  <si>
    <t>Took 63154.4934079</t>
  </si>
  <si>
    <t>Short</t>
  </si>
  <si>
    <t>A baseline</t>
  </si>
  <si>
    <t>A random</t>
  </si>
  <si>
    <t>B random</t>
  </si>
  <si>
    <t>B baseline</t>
  </si>
  <si>
    <t>C random</t>
  </si>
  <si>
    <t>C baseline</t>
  </si>
  <si>
    <t>-0.5 if action is STOP. Changes the reward depending on if the agent recovered food from the rival, or if it returned food.</t>
  </si>
  <si>
    <t>Agent</t>
  </si>
  <si>
    <t>Draws</t>
  </si>
  <si>
    <t>Loses</t>
  </si>
  <si>
    <t>Wins</t>
  </si>
  <si>
    <t>Average Score</t>
  </si>
  <si>
    <t>TOTAL</t>
  </si>
  <si>
    <t>% Loses</t>
  </si>
  <si>
    <t>% Draws</t>
  </si>
  <si>
    <t>% Wins</t>
  </si>
  <si>
    <t>BLUE</t>
  </si>
  <si>
    <t>RED</t>
  </si>
  <si>
    <t>rrrrrandom</t>
  </si>
  <si>
    <t>Took 42910.2727565</t>
  </si>
  <si>
    <t>AAAAAA</t>
  </si>
  <si>
    <t>Actions from baselineTeam agents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</si>
</sst>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1"/>
      <name val="Consolas"/>
      <family val="3"/>
    </font>
    <font>
      <sz val="11"/>
      <color theme="1"/>
      <name val="Consolas"/>
      <family val="3"/>
    </font>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21">
    <xf numFmtId="0" fontId="0" fillId="0" borderId="0" xfId="0"/>
    <xf numFmtId="0" fontId="0" fillId="0" borderId="0" xfId="0" applyAlignment="1">
      <alignment wrapText="1"/>
    </xf>
    <xf numFmtId="0" fontId="0" fillId="0" borderId="0" xfId="0" applyAlignment="1"/>
    <xf numFmtId="0" fontId="1" fillId="0" borderId="0" xfId="0" applyFont="1" applyAlignment="1">
      <alignment wrapText="1"/>
    </xf>
    <xf numFmtId="0" fontId="0" fillId="0" borderId="0" xfId="0" applyFont="1"/>
    <xf numFmtId="0" fontId="3" fillId="0" borderId="0" xfId="0" applyFont="1"/>
    <xf numFmtId="0" fontId="0" fillId="0" borderId="0" xfId="0" applyFont="1" applyAlignment="1">
      <alignment wrapText="1"/>
    </xf>
    <xf numFmtId="0" fontId="1" fillId="0" borderId="0" xfId="0" applyFont="1" applyAlignment="1">
      <alignment horizontal="right"/>
    </xf>
    <xf numFmtId="0" fontId="3" fillId="0" borderId="0" xfId="0" applyFont="1" applyAlignment="1"/>
    <xf numFmtId="0" fontId="2" fillId="0" borderId="0" xfId="0" applyFont="1" applyAlignment="1"/>
    <xf numFmtId="0" fontId="1" fillId="0" borderId="0" xfId="0" applyFont="1" applyAlignment="1"/>
    <xf numFmtId="0" fontId="0" fillId="0" borderId="0" xfId="0" applyFont="1" applyAlignment="1"/>
    <xf numFmtId="0" fontId="0" fillId="0" borderId="0" xfId="0" quotePrefix="1" applyAlignment="1"/>
    <xf numFmtId="0" fontId="0" fillId="0" borderId="0" xfId="0" quotePrefix="1" applyAlignment="1">
      <alignment wrapText="1"/>
    </xf>
    <xf numFmtId="0" fontId="1" fillId="0" borderId="0" xfId="0" applyFont="1"/>
    <xf numFmtId="0" fontId="0" fillId="0" borderId="0" xfId="0" applyAlignment="1">
      <alignment horizontal="right"/>
    </xf>
    <xf numFmtId="9" fontId="0" fillId="0" borderId="0" xfId="1" applyNumberFormat="1" applyFont="1" applyAlignment="1">
      <alignment horizontal="right"/>
    </xf>
    <xf numFmtId="9" fontId="0" fillId="0" borderId="0" xfId="0" applyNumberFormat="1" applyAlignment="1">
      <alignment horizontal="right"/>
    </xf>
    <xf numFmtId="0" fontId="1" fillId="2" borderId="0" xfId="0" applyFont="1" applyFill="1"/>
    <xf numFmtId="0" fontId="0" fillId="2" borderId="0" xfId="0" applyFill="1" applyAlignment="1">
      <alignment horizontal="right"/>
    </xf>
    <xf numFmtId="9" fontId="0" fillId="2" borderId="0" xfId="1" applyNumberFormat="1" applyFont="1" applyFill="1" applyAlignment="1">
      <alignment horizontal="right"/>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abSelected="1" topLeftCell="D7" workbookViewId="0">
      <selection activeCell="J17" sqref="J17"/>
    </sheetView>
  </sheetViews>
  <sheetFormatPr baseColWidth="10" defaultRowHeight="15" x14ac:dyDescent="0.25"/>
  <cols>
    <col min="1" max="1" width="15.7109375" customWidth="1"/>
    <col min="2" max="2" width="55.85546875" bestFit="1" customWidth="1"/>
    <col min="3" max="3" width="14.42578125" bestFit="1" customWidth="1"/>
    <col min="4" max="4" width="14.42578125" customWidth="1"/>
    <col min="5" max="5" width="39.5703125" customWidth="1"/>
    <col min="6" max="6" width="62.42578125" style="1" customWidth="1"/>
    <col min="7" max="7" width="17" customWidth="1"/>
    <col min="8" max="8" width="36" customWidth="1"/>
  </cols>
  <sheetData>
    <row r="1" spans="1:10" x14ac:dyDescent="0.25">
      <c r="A1" s="14" t="s">
        <v>41</v>
      </c>
      <c r="B1" s="10" t="s">
        <v>0</v>
      </c>
      <c r="C1" s="10" t="s">
        <v>4</v>
      </c>
      <c r="D1" s="10" t="s">
        <v>11</v>
      </c>
      <c r="E1" s="10" t="s">
        <v>6</v>
      </c>
      <c r="F1" s="3" t="s">
        <v>3</v>
      </c>
      <c r="G1" s="7" t="s">
        <v>16</v>
      </c>
    </row>
    <row r="2" spans="1:10" ht="38.25" customHeight="1" x14ac:dyDescent="0.25">
      <c r="B2" s="8" t="s">
        <v>13</v>
      </c>
      <c r="C2" s="11" t="s">
        <v>5</v>
      </c>
      <c r="D2" s="11" t="s">
        <v>14</v>
      </c>
      <c r="E2" s="12" t="s">
        <v>7</v>
      </c>
      <c r="F2" s="6" t="s">
        <v>15</v>
      </c>
      <c r="G2" s="2">
        <v>1000000</v>
      </c>
    </row>
    <row r="3" spans="1:10" ht="38.25" customHeight="1" x14ac:dyDescent="0.25">
      <c r="B3" s="9" t="s">
        <v>1</v>
      </c>
      <c r="C3" s="2" t="s">
        <v>5</v>
      </c>
      <c r="D3" s="2" t="s">
        <v>12</v>
      </c>
      <c r="E3" s="12" t="s">
        <v>7</v>
      </c>
      <c r="F3" s="1" t="s">
        <v>9</v>
      </c>
      <c r="G3" s="2">
        <v>1000000</v>
      </c>
    </row>
    <row r="4" spans="1:10" ht="99" customHeight="1" x14ac:dyDescent="0.25">
      <c r="B4" s="9" t="s">
        <v>2</v>
      </c>
      <c r="C4" s="2" t="s">
        <v>5</v>
      </c>
      <c r="D4" s="2" t="s">
        <v>12</v>
      </c>
      <c r="E4" s="12" t="s">
        <v>8</v>
      </c>
      <c r="F4" s="1" t="s">
        <v>10</v>
      </c>
      <c r="G4" s="2">
        <v>1500000</v>
      </c>
    </row>
    <row r="5" spans="1:10" ht="75" x14ac:dyDescent="0.25">
      <c r="B5" s="5" t="s">
        <v>18</v>
      </c>
      <c r="C5" s="2" t="s">
        <v>5</v>
      </c>
      <c r="D5" s="2" t="s">
        <v>12</v>
      </c>
      <c r="E5" s="13" t="s">
        <v>19</v>
      </c>
      <c r="F5" s="6" t="s">
        <v>20</v>
      </c>
      <c r="G5" s="2">
        <v>1500000</v>
      </c>
      <c r="H5" s="1" t="s">
        <v>22</v>
      </c>
    </row>
    <row r="6" spans="1:10" ht="75" x14ac:dyDescent="0.25">
      <c r="B6" s="5" t="s">
        <v>17</v>
      </c>
      <c r="C6" s="2" t="s">
        <v>5</v>
      </c>
      <c r="D6" s="2" t="s">
        <v>12</v>
      </c>
      <c r="E6" s="13" t="s">
        <v>19</v>
      </c>
      <c r="F6" s="1" t="s">
        <v>21</v>
      </c>
      <c r="G6" s="2">
        <v>1500000</v>
      </c>
      <c r="H6" s="1" t="s">
        <v>22</v>
      </c>
    </row>
    <row r="7" spans="1:10" ht="45" x14ac:dyDescent="0.25">
      <c r="A7" t="s">
        <v>42</v>
      </c>
      <c r="B7" s="4" t="s">
        <v>23</v>
      </c>
      <c r="C7" s="2" t="s">
        <v>5</v>
      </c>
      <c r="D7" s="2" t="s">
        <v>12</v>
      </c>
      <c r="E7" s="13" t="s">
        <v>48</v>
      </c>
      <c r="F7" s="1" t="s">
        <v>27</v>
      </c>
      <c r="G7" s="2">
        <v>1500000</v>
      </c>
      <c r="H7" t="s">
        <v>25</v>
      </c>
      <c r="J7">
        <v>81719.006372599993</v>
      </c>
    </row>
    <row r="8" spans="1:10" ht="45" x14ac:dyDescent="0.25">
      <c r="A8" t="s">
        <v>43</v>
      </c>
      <c r="B8" t="s">
        <v>24</v>
      </c>
      <c r="C8" s="2" t="s">
        <v>5</v>
      </c>
      <c r="D8" s="2" t="s">
        <v>12</v>
      </c>
      <c r="E8" s="13" t="s">
        <v>48</v>
      </c>
      <c r="F8" s="1" t="s">
        <v>28</v>
      </c>
      <c r="G8" s="11">
        <v>1500000</v>
      </c>
      <c r="H8" t="s">
        <v>26</v>
      </c>
      <c r="J8">
        <v>61034.827115499997</v>
      </c>
    </row>
    <row r="9" spans="1:10" x14ac:dyDescent="0.25">
      <c r="B9" s="4"/>
      <c r="J9">
        <v>65149.992178799999</v>
      </c>
    </row>
    <row r="10" spans="1:10" ht="75" x14ac:dyDescent="0.25">
      <c r="A10" t="s">
        <v>44</v>
      </c>
      <c r="B10" s="4" t="s">
        <v>34</v>
      </c>
      <c r="C10" t="s">
        <v>5</v>
      </c>
      <c r="D10" t="s">
        <v>12</v>
      </c>
      <c r="E10" s="13" t="s">
        <v>29</v>
      </c>
      <c r="F10" s="1" t="s">
        <v>32</v>
      </c>
      <c r="G10">
        <v>1500000</v>
      </c>
      <c r="H10" t="s">
        <v>30</v>
      </c>
      <c r="J10">
        <v>49159.347334600003</v>
      </c>
    </row>
    <row r="11" spans="1:10" ht="75" x14ac:dyDescent="0.25">
      <c r="A11" t="s">
        <v>45</v>
      </c>
      <c r="B11" s="4" t="s">
        <v>35</v>
      </c>
      <c r="C11" t="s">
        <v>5</v>
      </c>
      <c r="D11" t="s">
        <v>12</v>
      </c>
      <c r="E11" s="13" t="s">
        <v>29</v>
      </c>
      <c r="F11" s="1" t="s">
        <v>33</v>
      </c>
      <c r="G11">
        <v>1500000</v>
      </c>
      <c r="H11" t="s">
        <v>31</v>
      </c>
      <c r="J11">
        <v>63154.493407900001</v>
      </c>
    </row>
    <row r="12" spans="1:10" x14ac:dyDescent="0.25">
      <c r="J12">
        <v>56900.1227956</v>
      </c>
    </row>
    <row r="13" spans="1:10" x14ac:dyDescent="0.25">
      <c r="A13" t="s">
        <v>46</v>
      </c>
      <c r="B13" t="s">
        <v>36</v>
      </c>
      <c r="C13" t="s">
        <v>5</v>
      </c>
      <c r="D13" t="s">
        <v>12</v>
      </c>
      <c r="E13" s="1" t="s">
        <v>38</v>
      </c>
      <c r="G13">
        <v>1500000</v>
      </c>
      <c r="H13" t="s">
        <v>40</v>
      </c>
      <c r="J13" s="4">
        <f>AVERAGE(J7:J12)/60/60</f>
        <v>17.459156907638885</v>
      </c>
    </row>
    <row r="14" spans="1:10" x14ac:dyDescent="0.25">
      <c r="A14" t="s">
        <v>47</v>
      </c>
      <c r="B14" t="s">
        <v>37</v>
      </c>
      <c r="C14" t="s">
        <v>5</v>
      </c>
      <c r="D14" t="s">
        <v>12</v>
      </c>
      <c r="E14" s="1" t="s">
        <v>38</v>
      </c>
      <c r="G14">
        <v>1500000</v>
      </c>
      <c r="H14" t="s">
        <v>39</v>
      </c>
    </row>
    <row r="16" spans="1:10" x14ac:dyDescent="0.25">
      <c r="B16" t="s">
        <v>60</v>
      </c>
      <c r="C16" t="s">
        <v>5</v>
      </c>
      <c r="D16" t="s">
        <v>14</v>
      </c>
      <c r="E16" s="1" t="s">
        <v>38</v>
      </c>
    </row>
    <row r="17" spans="2:8" x14ac:dyDescent="0.25">
      <c r="B17" t="s">
        <v>62</v>
      </c>
      <c r="C17" t="s">
        <v>5</v>
      </c>
      <c r="D17" t="s">
        <v>12</v>
      </c>
      <c r="E17" s="1" t="s">
        <v>38</v>
      </c>
      <c r="F17" s="1" t="s">
        <v>63</v>
      </c>
      <c r="H17" t="s">
        <v>61</v>
      </c>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E25" sqref="E25"/>
    </sheetView>
  </sheetViews>
  <sheetFormatPr baseColWidth="10" defaultRowHeight="15" x14ac:dyDescent="0.25"/>
  <cols>
    <col min="2" max="2" width="13.5703125" bestFit="1" customWidth="1"/>
  </cols>
  <sheetData>
    <row r="1" spans="1:8" x14ac:dyDescent="0.25">
      <c r="A1" s="14" t="s">
        <v>59</v>
      </c>
    </row>
    <row r="2" spans="1:8" x14ac:dyDescent="0.25">
      <c r="A2" s="14" t="s">
        <v>49</v>
      </c>
      <c r="B2" s="7" t="s">
        <v>53</v>
      </c>
      <c r="C2" s="7" t="s">
        <v>52</v>
      </c>
      <c r="D2" s="7" t="s">
        <v>50</v>
      </c>
      <c r="E2" s="7" t="s">
        <v>51</v>
      </c>
      <c r="F2" s="7" t="s">
        <v>57</v>
      </c>
      <c r="G2" s="7" t="s">
        <v>56</v>
      </c>
      <c r="H2" s="7" t="s">
        <v>55</v>
      </c>
    </row>
    <row r="3" spans="1:8" x14ac:dyDescent="0.25">
      <c r="A3" s="14" t="s">
        <v>42</v>
      </c>
      <c r="B3" s="15">
        <v>-14.06</v>
      </c>
      <c r="C3" s="15">
        <v>0</v>
      </c>
      <c r="D3" s="15">
        <v>11</v>
      </c>
      <c r="E3" s="15">
        <v>39</v>
      </c>
      <c r="F3" s="16">
        <f t="shared" ref="F3:H8" si="0">C3/50</f>
        <v>0</v>
      </c>
      <c r="G3" s="16">
        <f t="shared" si="0"/>
        <v>0.22</v>
      </c>
      <c r="H3" s="16">
        <f t="shared" si="0"/>
        <v>0.78</v>
      </c>
    </row>
    <row r="4" spans="1:8" x14ac:dyDescent="0.25">
      <c r="A4" s="18" t="s">
        <v>43</v>
      </c>
      <c r="B4" s="19">
        <v>-0.36</v>
      </c>
      <c r="C4" s="19">
        <v>0</v>
      </c>
      <c r="D4" s="19">
        <v>49</v>
      </c>
      <c r="E4" s="19">
        <v>1</v>
      </c>
      <c r="F4" s="20">
        <f t="shared" si="0"/>
        <v>0</v>
      </c>
      <c r="G4" s="20">
        <f t="shared" si="0"/>
        <v>0.98</v>
      </c>
      <c r="H4" s="20">
        <f t="shared" si="0"/>
        <v>0.02</v>
      </c>
    </row>
    <row r="5" spans="1:8" x14ac:dyDescent="0.25">
      <c r="A5" s="14" t="s">
        <v>45</v>
      </c>
      <c r="B5" s="15">
        <v>0</v>
      </c>
      <c r="C5" s="15">
        <v>0</v>
      </c>
      <c r="D5" s="15">
        <v>50</v>
      </c>
      <c r="E5" s="15">
        <v>0</v>
      </c>
      <c r="F5" s="16">
        <f t="shared" si="0"/>
        <v>0</v>
      </c>
      <c r="G5" s="16">
        <f t="shared" si="0"/>
        <v>1</v>
      </c>
      <c r="H5" s="16">
        <f t="shared" si="0"/>
        <v>0</v>
      </c>
    </row>
    <row r="6" spans="1:8" x14ac:dyDescent="0.25">
      <c r="A6" s="18" t="s">
        <v>44</v>
      </c>
      <c r="B6" s="19">
        <v>0</v>
      </c>
      <c r="C6" s="19">
        <v>0</v>
      </c>
      <c r="D6" s="19">
        <v>50</v>
      </c>
      <c r="E6" s="19">
        <v>0</v>
      </c>
      <c r="F6" s="20">
        <f t="shared" si="0"/>
        <v>0</v>
      </c>
      <c r="G6" s="20">
        <f t="shared" si="0"/>
        <v>1</v>
      </c>
      <c r="H6" s="20">
        <f t="shared" si="0"/>
        <v>0</v>
      </c>
    </row>
    <row r="7" spans="1:8" x14ac:dyDescent="0.25">
      <c r="A7" s="18" t="s">
        <v>47</v>
      </c>
      <c r="B7" s="19">
        <v>0</v>
      </c>
      <c r="C7" s="19">
        <v>0</v>
      </c>
      <c r="D7" s="19">
        <v>50</v>
      </c>
      <c r="E7" s="19">
        <v>0</v>
      </c>
      <c r="F7" s="20">
        <f t="shared" si="0"/>
        <v>0</v>
      </c>
      <c r="G7" s="20">
        <f t="shared" si="0"/>
        <v>1</v>
      </c>
      <c r="H7" s="20">
        <f t="shared" si="0"/>
        <v>0</v>
      </c>
    </row>
    <row r="8" spans="1:8" x14ac:dyDescent="0.25">
      <c r="A8" s="18" t="s">
        <v>46</v>
      </c>
      <c r="B8" s="19">
        <v>-18</v>
      </c>
      <c r="C8" s="19">
        <v>0</v>
      </c>
      <c r="D8" s="19">
        <v>0</v>
      </c>
      <c r="E8" s="19">
        <v>50</v>
      </c>
      <c r="F8" s="20">
        <f t="shared" si="0"/>
        <v>0</v>
      </c>
      <c r="G8" s="20">
        <f t="shared" si="0"/>
        <v>0</v>
      </c>
      <c r="H8" s="20">
        <f t="shared" si="0"/>
        <v>1</v>
      </c>
    </row>
    <row r="9" spans="1:8" x14ac:dyDescent="0.25">
      <c r="A9" s="14"/>
      <c r="B9" s="15"/>
      <c r="C9" s="15"/>
      <c r="D9" s="15"/>
      <c r="E9" s="15"/>
      <c r="F9" s="15"/>
      <c r="G9" s="15"/>
      <c r="H9" s="15"/>
    </row>
    <row r="10" spans="1:8" x14ac:dyDescent="0.25">
      <c r="A10" s="14" t="s">
        <v>58</v>
      </c>
      <c r="B10" s="15"/>
      <c r="C10" s="15"/>
      <c r="D10" s="15"/>
      <c r="E10" s="15"/>
      <c r="F10" s="16"/>
      <c r="G10" s="16"/>
      <c r="H10" s="16"/>
    </row>
    <row r="11" spans="1:8" x14ac:dyDescent="0.25">
      <c r="A11" s="14" t="s">
        <v>49</v>
      </c>
      <c r="B11" s="7" t="s">
        <v>53</v>
      </c>
      <c r="C11" s="7" t="s">
        <v>52</v>
      </c>
      <c r="D11" s="7" t="s">
        <v>50</v>
      </c>
      <c r="E11" s="7" t="s">
        <v>51</v>
      </c>
      <c r="F11" s="7" t="s">
        <v>57</v>
      </c>
      <c r="G11" s="7" t="s">
        <v>56</v>
      </c>
      <c r="H11" s="7" t="s">
        <v>55</v>
      </c>
    </row>
    <row r="12" spans="1:8" x14ac:dyDescent="0.25">
      <c r="A12" s="18" t="s">
        <v>42</v>
      </c>
      <c r="B12" s="19">
        <v>-7.92</v>
      </c>
      <c r="C12" s="19">
        <v>0</v>
      </c>
      <c r="D12" s="19">
        <f>50-22</f>
        <v>28</v>
      </c>
      <c r="E12" s="19">
        <v>22</v>
      </c>
      <c r="F12" s="20">
        <f t="shared" ref="F12:H17" si="1">C12/50</f>
        <v>0</v>
      </c>
      <c r="G12" s="20">
        <f t="shared" si="1"/>
        <v>0.56000000000000005</v>
      </c>
      <c r="H12" s="20">
        <f t="shared" si="1"/>
        <v>0.44</v>
      </c>
    </row>
    <row r="13" spans="1:8" x14ac:dyDescent="0.25">
      <c r="A13" s="14" t="s">
        <v>43</v>
      </c>
      <c r="B13" s="15">
        <v>-18</v>
      </c>
      <c r="C13" s="15">
        <v>0</v>
      </c>
      <c r="D13" s="15">
        <v>0</v>
      </c>
      <c r="E13" s="15">
        <v>50</v>
      </c>
      <c r="F13" s="16">
        <f t="shared" si="1"/>
        <v>0</v>
      </c>
      <c r="G13" s="16">
        <f t="shared" si="1"/>
        <v>0</v>
      </c>
      <c r="H13" s="16">
        <f t="shared" si="1"/>
        <v>1</v>
      </c>
    </row>
    <row r="14" spans="1:8" x14ac:dyDescent="0.25">
      <c r="A14" s="18" t="s">
        <v>45</v>
      </c>
      <c r="B14" s="19">
        <v>0.08</v>
      </c>
      <c r="C14" s="19">
        <v>4</v>
      </c>
      <c r="D14" s="19">
        <v>46</v>
      </c>
      <c r="E14" s="19">
        <v>0</v>
      </c>
      <c r="F14" s="20">
        <f t="shared" si="1"/>
        <v>0.08</v>
      </c>
      <c r="G14" s="20">
        <f t="shared" si="1"/>
        <v>0.92</v>
      </c>
      <c r="H14" s="20">
        <f t="shared" si="1"/>
        <v>0</v>
      </c>
    </row>
    <row r="15" spans="1:8" x14ac:dyDescent="0.25">
      <c r="A15" s="14" t="s">
        <v>44</v>
      </c>
      <c r="B15" s="15">
        <v>-17.64</v>
      </c>
      <c r="C15" s="15">
        <v>0</v>
      </c>
      <c r="D15" s="15">
        <v>1</v>
      </c>
      <c r="E15" s="15">
        <v>49</v>
      </c>
      <c r="F15" s="16">
        <f t="shared" si="1"/>
        <v>0</v>
      </c>
      <c r="G15" s="16">
        <f t="shared" si="1"/>
        <v>0.02</v>
      </c>
      <c r="H15" s="16">
        <f t="shared" si="1"/>
        <v>0.98</v>
      </c>
    </row>
    <row r="16" spans="1:8" x14ac:dyDescent="0.25">
      <c r="A16" s="14" t="s">
        <v>47</v>
      </c>
      <c r="B16" s="15">
        <v>-5.4</v>
      </c>
      <c r="C16" s="15">
        <v>0</v>
      </c>
      <c r="D16" s="15">
        <v>35</v>
      </c>
      <c r="E16" s="15">
        <v>15</v>
      </c>
      <c r="F16" s="16">
        <f t="shared" si="1"/>
        <v>0</v>
      </c>
      <c r="G16" s="16">
        <f t="shared" si="1"/>
        <v>0.7</v>
      </c>
      <c r="H16" s="16">
        <f t="shared" si="1"/>
        <v>0.3</v>
      </c>
    </row>
    <row r="17" spans="1:8" x14ac:dyDescent="0.25">
      <c r="A17" s="18" t="s">
        <v>46</v>
      </c>
      <c r="B17" s="19">
        <v>-18</v>
      </c>
      <c r="C17" s="19">
        <v>0</v>
      </c>
      <c r="D17" s="19">
        <v>0</v>
      </c>
      <c r="E17" s="19">
        <v>50</v>
      </c>
      <c r="F17" s="20">
        <f t="shared" si="1"/>
        <v>0</v>
      </c>
      <c r="G17" s="20">
        <f t="shared" si="1"/>
        <v>0</v>
      </c>
      <c r="H17" s="20">
        <f t="shared" si="1"/>
        <v>1</v>
      </c>
    </row>
    <row r="18" spans="1:8" x14ac:dyDescent="0.25">
      <c r="A18" s="14"/>
      <c r="B18" s="15"/>
      <c r="C18" s="15"/>
      <c r="D18" s="15"/>
      <c r="E18" s="15"/>
      <c r="F18" s="17"/>
      <c r="G18" s="17"/>
      <c r="H18" s="17"/>
    </row>
    <row r="19" spans="1:8" x14ac:dyDescent="0.25">
      <c r="A19" s="14" t="s">
        <v>54</v>
      </c>
      <c r="B19" s="15"/>
      <c r="C19" s="15"/>
      <c r="D19" s="15"/>
      <c r="E19" s="15"/>
      <c r="F19" s="17"/>
      <c r="G19" s="17"/>
      <c r="H19" s="17"/>
    </row>
    <row r="20" spans="1:8" x14ac:dyDescent="0.25">
      <c r="A20" s="14" t="s">
        <v>49</v>
      </c>
      <c r="B20" s="7" t="s">
        <v>53</v>
      </c>
      <c r="C20" s="7" t="s">
        <v>52</v>
      </c>
      <c r="D20" s="7" t="s">
        <v>50</v>
      </c>
      <c r="E20" s="7" t="s">
        <v>51</v>
      </c>
      <c r="F20" s="7" t="s">
        <v>57</v>
      </c>
      <c r="G20" s="7" t="s">
        <v>56</v>
      </c>
      <c r="H20" s="7" t="s">
        <v>55</v>
      </c>
    </row>
    <row r="21" spans="1:8" x14ac:dyDescent="0.25">
      <c r="A21" s="14" t="s">
        <v>42</v>
      </c>
      <c r="B21" s="15">
        <f t="shared" ref="B21:B26" si="2">AVERAGE(B12,B3)</f>
        <v>-10.99</v>
      </c>
      <c r="C21" s="15">
        <f t="shared" ref="C21:E26" si="3">C3+C12</f>
        <v>0</v>
      </c>
      <c r="D21" s="15">
        <f t="shared" si="3"/>
        <v>39</v>
      </c>
      <c r="E21" s="15">
        <f t="shared" si="3"/>
        <v>61</v>
      </c>
      <c r="F21" s="16">
        <f t="shared" ref="F21:H26" si="4">C21/100</f>
        <v>0</v>
      </c>
      <c r="G21" s="16">
        <f t="shared" si="4"/>
        <v>0.39</v>
      </c>
      <c r="H21" s="16">
        <f t="shared" si="4"/>
        <v>0.61</v>
      </c>
    </row>
    <row r="22" spans="1:8" x14ac:dyDescent="0.25">
      <c r="A22" s="14" t="s">
        <v>43</v>
      </c>
      <c r="B22" s="15">
        <f t="shared" si="2"/>
        <v>-9.18</v>
      </c>
      <c r="C22" s="15">
        <f t="shared" si="3"/>
        <v>0</v>
      </c>
      <c r="D22" s="15">
        <f t="shared" si="3"/>
        <v>49</v>
      </c>
      <c r="E22" s="15">
        <f t="shared" si="3"/>
        <v>51</v>
      </c>
      <c r="F22" s="16">
        <f t="shared" si="4"/>
        <v>0</v>
      </c>
      <c r="G22" s="16">
        <f t="shared" si="4"/>
        <v>0.49</v>
      </c>
      <c r="H22" s="16">
        <f t="shared" si="4"/>
        <v>0.51</v>
      </c>
    </row>
    <row r="23" spans="1:8" x14ac:dyDescent="0.25">
      <c r="A23" s="14" t="s">
        <v>45</v>
      </c>
      <c r="B23" s="15">
        <f t="shared" si="2"/>
        <v>0.04</v>
      </c>
      <c r="C23" s="15">
        <f t="shared" si="3"/>
        <v>4</v>
      </c>
      <c r="D23" s="15">
        <f t="shared" si="3"/>
        <v>96</v>
      </c>
      <c r="E23" s="15">
        <f t="shared" si="3"/>
        <v>0</v>
      </c>
      <c r="F23" s="16">
        <f t="shared" si="4"/>
        <v>0.04</v>
      </c>
      <c r="G23" s="16">
        <f t="shared" si="4"/>
        <v>0.96</v>
      </c>
      <c r="H23" s="16">
        <f t="shared" si="4"/>
        <v>0</v>
      </c>
    </row>
    <row r="24" spans="1:8" x14ac:dyDescent="0.25">
      <c r="A24" s="14" t="s">
        <v>44</v>
      </c>
      <c r="B24" s="15">
        <f t="shared" si="2"/>
        <v>-8.82</v>
      </c>
      <c r="C24" s="15">
        <f t="shared" si="3"/>
        <v>0</v>
      </c>
      <c r="D24" s="15">
        <f t="shared" si="3"/>
        <v>51</v>
      </c>
      <c r="E24" s="15">
        <f t="shared" si="3"/>
        <v>49</v>
      </c>
      <c r="F24" s="16">
        <f t="shared" si="4"/>
        <v>0</v>
      </c>
      <c r="G24" s="16">
        <f t="shared" si="4"/>
        <v>0.51</v>
      </c>
      <c r="H24" s="16">
        <f t="shared" si="4"/>
        <v>0.49</v>
      </c>
    </row>
    <row r="25" spans="1:8" x14ac:dyDescent="0.25">
      <c r="A25" s="14" t="s">
        <v>47</v>
      </c>
      <c r="B25" s="15">
        <f t="shared" si="2"/>
        <v>-2.7</v>
      </c>
      <c r="C25" s="15">
        <f t="shared" si="3"/>
        <v>0</v>
      </c>
      <c r="D25" s="15">
        <f t="shared" si="3"/>
        <v>85</v>
      </c>
      <c r="E25" s="15">
        <f t="shared" si="3"/>
        <v>15</v>
      </c>
      <c r="F25" s="16">
        <f t="shared" si="4"/>
        <v>0</v>
      </c>
      <c r="G25" s="16">
        <f t="shared" si="4"/>
        <v>0.85</v>
      </c>
      <c r="H25" s="16">
        <f t="shared" si="4"/>
        <v>0.15</v>
      </c>
    </row>
    <row r="26" spans="1:8" x14ac:dyDescent="0.25">
      <c r="A26" s="14" t="s">
        <v>46</v>
      </c>
      <c r="B26" s="15">
        <f t="shared" si="2"/>
        <v>-18</v>
      </c>
      <c r="C26" s="15">
        <f t="shared" si="3"/>
        <v>0</v>
      </c>
      <c r="D26" s="15">
        <f t="shared" si="3"/>
        <v>0</v>
      </c>
      <c r="E26" s="15">
        <f t="shared" si="3"/>
        <v>100</v>
      </c>
      <c r="F26" s="16">
        <f t="shared" si="4"/>
        <v>0</v>
      </c>
      <c r="G26" s="16">
        <f t="shared" si="4"/>
        <v>0</v>
      </c>
      <c r="H26" s="16">
        <f t="shared" si="4"/>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Agents</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Uniandes</dc:creator>
  <cp:lastModifiedBy>Uniandes</cp:lastModifiedBy>
  <dcterms:created xsi:type="dcterms:W3CDTF">2018-10-22T17:20:24Z</dcterms:created>
  <dcterms:modified xsi:type="dcterms:W3CDTF">2018-12-01T03:34:11Z</dcterms:modified>
</cp:coreProperties>
</file>