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TV by Age Group" sheetId="1" r:id="rId4"/>
    <sheet state="visible" name="Wealth Distribution" sheetId="2" r:id="rId5"/>
    <sheet state="visible" name="Wealth Bequest" sheetId="3" r:id="rId6"/>
  </sheets>
  <definedNames/>
  <calcPr/>
</workbook>
</file>

<file path=xl/sharedStrings.xml><?xml version="1.0" encoding="utf-8"?>
<sst xmlns="http://schemas.openxmlformats.org/spreadsheetml/2006/main" count="152" uniqueCount="139">
  <si>
    <t xml:space="preserve">Total Mortgage Debt </t>
  </si>
  <si>
    <t>Total House Value</t>
  </si>
  <si>
    <t>Average House Value</t>
  </si>
  <si>
    <t>Proportion of Owners with a Mortgage</t>
  </si>
  <si>
    <t>Total Mortgage debt to total house value</t>
  </si>
  <si>
    <t>Age Group</t>
  </si>
  <si>
    <t>Average LTV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</si>
  <si>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</si>
  <si>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</si>
  <si>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</si>
  <si>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</si>
  <si>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</si>
  <si>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</si>
  <si>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</si>
  <si>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</si>
  <si>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</si>
  <si>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</si>
  <si>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</si>
  <si>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 years and older</t>
  </si>
  <si>
    <t>Average household income (2016 Census)</t>
  </si>
  <si>
    <t>Average house price to average household income</t>
  </si>
  <si>
    <t>Population Share</t>
  </si>
  <si>
    <t>Net Wealth Proportion</t>
  </si>
  <si>
    <t>Top 1%</t>
  </si>
  <si>
    <t>Top 10%</t>
  </si>
  <si>
    <t>Top 20%</t>
  </si>
  <si>
    <t>Bottom 50%</t>
  </si>
  <si>
    <t>Gini Coefficient</t>
  </si>
  <si>
    <t>pwnetwpg</t>
  </si>
  <si>
    <t>Coef.</t>
  </si>
  <si>
    <t>Std. Err.</t>
  </si>
  <si>
    <t>[95% Conf.</t>
  </si>
  <si>
    <t>Interval]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</si>
  <si>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</si>
  <si>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</si>
  <si>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</si>
  <si>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</si>
  <si>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</si>
  <si>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</si>
  <si>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</si>
  <si>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</si>
  <si>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</si>
  <si>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</si>
  <si>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</si>
  <si>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</si>
  <si>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</si>
  <si>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</si>
  <si>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</si>
  <si>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</si>
  <si>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</si>
  <si>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</si>
  <si>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</si>
  <si>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</si>
  <si>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</si>
  <si>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</si>
  <si>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</si>
  <si>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</si>
  <si>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24-25</t>
  </si>
  <si>
    <t>25-26</t>
  </si>
  <si>
    <t>26-27</t>
  </si>
  <si>
    <t>27-28</t>
  </si>
  <si>
    <t>28-29</t>
  </si>
  <si>
    <t>29-30</t>
  </si>
  <si>
    <t>30-31</t>
  </si>
  <si>
    <t>31-32</t>
  </si>
  <si>
    <t>32-33</t>
  </si>
  <si>
    <t>33-34</t>
  </si>
  <si>
    <t>34-35</t>
  </si>
  <si>
    <t>35-36</t>
  </si>
  <si>
    <t>36-37</t>
  </si>
  <si>
    <t>37-38</t>
  </si>
  <si>
    <t>38-39</t>
  </si>
  <si>
    <t>39-40</t>
  </si>
  <si>
    <t>40-41</t>
  </si>
  <si>
    <t>41-42</t>
  </si>
  <si>
    <t>42-43</t>
  </si>
  <si>
    <t>43-44</t>
  </si>
  <si>
    <t>44-45</t>
  </si>
  <si>
    <t>45-46</t>
  </si>
  <si>
    <t>46-47</t>
  </si>
  <si>
    <t>47-48</t>
  </si>
  <si>
    <t>48-49</t>
  </si>
  <si>
    <t>49-50</t>
  </si>
  <si>
    <t>50-51</t>
  </si>
  <si>
    <t>51-52</t>
  </si>
  <si>
    <t>52-53</t>
  </si>
  <si>
    <t>53-54</t>
  </si>
  <si>
    <t>54-55</t>
  </si>
  <si>
    <t>55-56</t>
  </si>
  <si>
    <t>56-57</t>
  </si>
  <si>
    <t>57-58</t>
  </si>
  <si>
    <t>58-59</t>
  </si>
  <si>
    <t>59-60</t>
  </si>
  <si>
    <t>60-61</t>
  </si>
  <si>
    <t>61-62</t>
  </si>
  <si>
    <t>62-63</t>
  </si>
  <si>
    <t>63-64</t>
  </si>
  <si>
    <t>64-65</t>
  </si>
  <si>
    <t>65-66</t>
  </si>
  <si>
    <t>66-67</t>
  </si>
  <si>
    <t>67-68</t>
  </si>
  <si>
    <t>68-69</t>
  </si>
  <si>
    <t>69-70</t>
  </si>
  <si>
    <t>70-71</t>
  </si>
  <si>
    <t>71-72</t>
  </si>
  <si>
    <t>72-73</t>
  </si>
  <si>
    <t>73-74</t>
  </si>
  <si>
    <t>74-75</t>
  </si>
  <si>
    <t>75-76</t>
  </si>
  <si>
    <t>76-77</t>
  </si>
  <si>
    <t>77-78</t>
  </si>
  <si>
    <t>78-79</t>
  </si>
  <si>
    <t>79-80</t>
  </si>
  <si>
    <t>80-81</t>
  </si>
  <si>
    <t>81-82</t>
  </si>
  <si>
    <t>82-83</t>
  </si>
  <si>
    <t>83-84</t>
  </si>
  <si>
    <t>84-85</t>
  </si>
  <si>
    <t>85-86</t>
  </si>
  <si>
    <t>86-87</t>
  </si>
  <si>
    <t>87-88</t>
  </si>
  <si>
    <t>88-89</t>
  </si>
  <si>
    <t>89-90</t>
  </si>
  <si>
    <t>90-91</t>
  </si>
  <si>
    <t>91-92</t>
  </si>
  <si>
    <t>92-93</t>
  </si>
  <si>
    <t>93-94</t>
  </si>
  <si>
    <t>94-95</t>
  </si>
  <si>
    <t>95-96</t>
  </si>
  <si>
    <t>96-97</t>
  </si>
  <si>
    <t>97-98</t>
  </si>
  <si>
    <t>98-99</t>
  </si>
  <si>
    <t>99-100</t>
  </si>
  <si>
    <t>Age</t>
  </si>
  <si>
    <t>death rate from age x to x+1</t>
  </si>
  <si>
    <t>Death Rate</t>
  </si>
  <si>
    <t>Total Net Wealth</t>
  </si>
  <si>
    <t xml:space="preserve"> Total Bequest</t>
  </si>
  <si>
    <t>Grand Total Bequest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</si>
</sst>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0" xfId="0" applyFont="1" applyNumberFormat="1"/>
    <xf borderId="0" fillId="0" fontId="1" numFmtId="0" xfId="0" applyAlignment="1" applyFont="1">
      <alignment readingOrder="0"/>
    </xf>
    <xf borderId="0" fillId="0" fontId="2" numFmtId="9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49" xfId="0" applyAlignment="1" applyFont="1" applyNumberFormat="1">
      <alignment readingOrder="0"/>
    </xf>
    <xf borderId="0" fillId="0" fontId="2" numFmtId="11" xfId="0" applyFont="1" applyNumberForma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86"/>
    <col customWidth="1" min="2" max="2" width="16.71"/>
    <col customWidth="1" min="3" max="26" width="8.71"/>
  </cols>
  <sheetData>
    <row r="1" ht="14.25" customHeight="1">
      <c r="A1" s="1" t="s">
        <v>0</v>
      </c>
      <c r="B1" s="2">
        <v>5.12E11</v>
      </c>
    </row>
    <row r="2" ht="14.25" customHeight="1">
      <c r="A2" s="1" t="s">
        <v>1</v>
      </c>
      <c r="B2" s="2">
        <v>2.38E12</v>
      </c>
    </row>
    <row r="3" ht="14.25" customHeight="1">
      <c r="A3" s="1" t="s">
        <v>2</v>
      </c>
      <c r="B3" s="2">
        <v>634516.0</v>
      </c>
    </row>
    <row r="4" ht="14.25" customHeight="1">
      <c r="A4" s="1" t="s">
        <v>3</v>
      </c>
      <c r="B4" s="3">
        <v>0.5465</v>
      </c>
    </row>
    <row r="5" ht="14.25" customHeight="1">
      <c r="A5" s="4" t="s">
        <v>4</v>
      </c>
      <c r="B5" s="1">
        <f>B1/B2</f>
        <v>0.2151260504</v>
      </c>
    </row>
    <row r="6" ht="14.25" customHeight="1"/>
    <row r="7" ht="14.25" customHeight="1">
      <c r="A7" s="1" t="s">
        <v>5</v>
      </c>
      <c r="B7" s="1" t="s">
        <v>6</v>
      </c>
    </row>
    <row r="8" ht="14.25" customHeight="1">
      <c r="A8" s="1" t="s">
        <v>7</v>
      </c>
      <c r="B8" s="3">
        <v>0.4900199</v>
      </c>
    </row>
    <row r="9" ht="14.25" customHeight="1">
      <c r="A9" s="1" t="s">
        <v>8</v>
      </c>
      <c r="B9" s="3">
        <v>0.4970229</v>
      </c>
    </row>
    <row r="10" ht="14.25" customHeight="1">
      <c r="A10" s="1" t="s">
        <v>9</v>
      </c>
      <c r="B10" s="3">
        <v>0.4850832</v>
      </c>
    </row>
    <row r="11" ht="14.25" customHeight="1">
      <c r="A11" s="1" t="s">
        <v>10</v>
      </c>
      <c r="B11" s="3">
        <v>0.3720362</v>
      </c>
    </row>
    <row r="12" ht="14.25" customHeight="1">
      <c r="A12" s="1" t="s">
        <v>11</v>
      </c>
      <c r="B12" s="3">
        <v>0.3443614</v>
      </c>
    </row>
    <row r="13" ht="14.25" customHeight="1">
      <c r="A13" s="1" t="s">
        <v>12</v>
      </c>
      <c r="B13" s="3">
        <v>0.2383784</v>
      </c>
    </row>
    <row r="14" ht="14.25" customHeight="1">
      <c r="A14" s="1" t="s">
        <v>13</v>
      </c>
      <c r="B14" s="3">
        <v>0.1796225</v>
      </c>
    </row>
    <row r="15" ht="14.25" customHeight="1">
      <c r="A15" s="1" t="s">
        <v>14</v>
      </c>
      <c r="B15" s="3">
        <v>0.1439281</v>
      </c>
    </row>
    <row r="16" ht="14.25" customHeight="1">
      <c r="A16" s="1" t="s">
        <v>15</v>
      </c>
      <c r="B16" s="3">
        <v>0.0844948</v>
      </c>
    </row>
    <row r="17" ht="14.25" customHeight="1">
      <c r="A17" s="1" t="s">
        <v>16</v>
      </c>
      <c r="B17" s="3">
        <v>0.0632714</v>
      </c>
    </row>
    <row r="18" ht="14.25" customHeight="1">
      <c r="A18" s="1" t="s">
        <v>17</v>
      </c>
      <c r="B18" s="3">
        <v>0.0496135</v>
      </c>
    </row>
    <row r="19" ht="14.25" customHeight="1">
      <c r="A19" s="1" t="s">
        <v>18</v>
      </c>
      <c r="B19" s="3">
        <v>0.0042572</v>
      </c>
    </row>
    <row r="20" ht="14.25" customHeight="1"/>
    <row r="21" ht="14.25" customHeight="1">
      <c r="A21" s="4" t="s">
        <v>19</v>
      </c>
      <c r="B21" s="2">
        <v>109704.0</v>
      </c>
    </row>
    <row r="22" ht="14.25" customHeight="1">
      <c r="A22" s="4" t="s">
        <v>20</v>
      </c>
      <c r="B22" s="1">
        <f>B3/B21</f>
        <v>5.783891198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6" width="8.71"/>
  </cols>
  <sheetData>
    <row r="1" ht="14.25" customHeight="1">
      <c r="A1" s="1" t="s">
        <v>21</v>
      </c>
      <c r="B1" s="1" t="s">
        <v>22</v>
      </c>
    </row>
    <row r="2" ht="14.25" customHeight="1">
      <c r="A2" s="5" t="s">
        <v>23</v>
      </c>
      <c r="B2" s="3">
        <v>0.1435345</v>
      </c>
    </row>
    <row r="3" ht="14.25" customHeight="1">
      <c r="A3" s="5" t="s">
        <v>24</v>
      </c>
      <c r="B3" s="3">
        <v>0.48629390000000006</v>
      </c>
    </row>
    <row r="4" ht="14.25" customHeight="1">
      <c r="A4" s="6" t="s">
        <v>25</v>
      </c>
      <c r="B4" s="3">
        <v>0.6661237999999999</v>
      </c>
    </row>
    <row r="5" ht="14.25" customHeight="1">
      <c r="A5" s="6" t="s">
        <v>26</v>
      </c>
      <c r="B5" s="3">
        <v>0.06938145</v>
      </c>
    </row>
    <row r="6" ht="14.25" customHeight="1">
      <c r="A6" s="1" t="s">
        <v>27</v>
      </c>
      <c r="B6" s="1">
        <v>0.65</v>
      </c>
    </row>
    <row r="7" ht="14.25" customHeight="1"/>
    <row r="8" ht="14.25" customHeight="1"/>
    <row r="9" ht="14.25" customHeight="1"/>
    <row r="10" ht="14.25" customHeight="1"/>
    <row r="11" ht="14.25" customHeight="1">
      <c r="A11" s="1" t="s">
        <v>28</v>
      </c>
      <c r="B11" s="1" t="s">
        <v>29</v>
      </c>
      <c r="C11" s="1" t="s">
        <v>30</v>
      </c>
      <c r="D11" s="1" t="s">
        <v>31</v>
      </c>
      <c r="E11" s="1" t="s">
        <v>32</v>
      </c>
    </row>
    <row r="12" ht="14.25" customHeight="1"/>
    <row r="13" ht="14.25" customHeight="1">
      <c r="A13" s="1" t="s">
        <v>33</v>
      </c>
      <c r="B13" s="1">
        <v>-0.0011452</v>
      </c>
      <c r="C13" s="1">
        <v>3.793E-4</v>
      </c>
      <c r="D13" s="1">
        <v>-0.0018889</v>
      </c>
      <c r="E13" s="1">
        <v>-4.014E-4</v>
      </c>
    </row>
    <row r="14" ht="14.25" customHeight="1">
      <c r="A14" s="7" t="s">
        <v>34</v>
      </c>
      <c r="B14" s="1">
        <v>-2.94E-4</v>
      </c>
      <c r="C14" s="1">
        <v>4.54E-5</v>
      </c>
      <c r="D14" s="1">
        <v>-3.831E-4</v>
      </c>
      <c r="E14" s="1">
        <v>-2.049E-4</v>
      </c>
    </row>
    <row r="15" ht="14.25" customHeight="1">
      <c r="A15" s="7" t="s">
        <v>35</v>
      </c>
      <c r="B15" s="1">
        <v>-1.671E-4</v>
      </c>
      <c r="C15" s="1">
        <v>4.44E-5</v>
      </c>
      <c r="D15" s="1">
        <v>-2.541E-4</v>
      </c>
      <c r="E15" s="1">
        <v>-8.0E-5</v>
      </c>
    </row>
    <row r="16" ht="14.25" customHeight="1">
      <c r="A16" s="7" t="s">
        <v>36</v>
      </c>
      <c r="B16" s="1">
        <v>-6.71E-5</v>
      </c>
      <c r="C16" s="1">
        <v>3.32E-5</v>
      </c>
      <c r="D16" s="1">
        <v>-1.321E-4</v>
      </c>
      <c r="E16" s="8">
        <v>-2.05E-6</v>
      </c>
    </row>
    <row r="17" ht="14.25" customHeight="1">
      <c r="A17" s="7" t="s">
        <v>37</v>
      </c>
      <c r="B17" s="1">
        <v>-2.6E-5</v>
      </c>
      <c r="C17" s="1">
        <v>1.24E-5</v>
      </c>
      <c r="D17" s="1">
        <v>-5.03E-5</v>
      </c>
      <c r="E17" s="8">
        <v>-1.8E-6</v>
      </c>
    </row>
    <row r="18" ht="14.25" customHeight="1">
      <c r="A18" s="7" t="s">
        <v>38</v>
      </c>
      <c r="B18" s="8">
        <v>-2.37E-6</v>
      </c>
      <c r="C18" s="8">
        <v>8.19E-6</v>
      </c>
      <c r="D18" s="8">
        <v>-1.84E-5</v>
      </c>
      <c r="E18" s="8">
        <v>1.37E-5</v>
      </c>
    </row>
    <row r="19" ht="14.25" customHeight="1">
      <c r="A19" s="7" t="s">
        <v>39</v>
      </c>
      <c r="B19" s="8">
        <v>6.42E-6</v>
      </c>
      <c r="C19" s="8">
        <v>4.52E-6</v>
      </c>
      <c r="D19" s="8">
        <v>-2.44E-6</v>
      </c>
      <c r="E19" s="1">
        <v>1.53E-5</v>
      </c>
    </row>
    <row r="20" ht="14.25" customHeight="1">
      <c r="A20" s="7" t="s">
        <v>40</v>
      </c>
      <c r="B20" s="1">
        <v>1.31E-5</v>
      </c>
      <c r="C20" s="8">
        <v>2.79E-6</v>
      </c>
      <c r="D20" s="8">
        <v>7.64E-6</v>
      </c>
      <c r="E20" s="1">
        <v>1.86E-5</v>
      </c>
    </row>
    <row r="21" ht="14.25" customHeight="1">
      <c r="A21" s="7" t="s">
        <v>41</v>
      </c>
      <c r="B21" s="1">
        <v>2.08E-5</v>
      </c>
      <c r="C21" s="8">
        <v>7.73E-6</v>
      </c>
      <c r="D21" s="8">
        <v>5.68E-6</v>
      </c>
      <c r="E21" s="1">
        <v>3.6E-5</v>
      </c>
    </row>
    <row r="22" ht="14.25" customHeight="1">
      <c r="A22" s="7" t="s">
        <v>42</v>
      </c>
      <c r="B22" s="1">
        <v>3.3E-5</v>
      </c>
      <c r="C22" s="8">
        <v>6.96E-6</v>
      </c>
      <c r="D22" s="1">
        <v>1.94E-5</v>
      </c>
      <c r="E22" s="1">
        <v>4.67E-5</v>
      </c>
    </row>
    <row r="23" ht="14.25" customHeight="1">
      <c r="A23" s="7" t="s">
        <v>43</v>
      </c>
      <c r="B23" s="1">
        <v>4.54E-5</v>
      </c>
      <c r="C23" s="8">
        <v>1.06E-5</v>
      </c>
      <c r="D23" s="1">
        <v>2.46E-5</v>
      </c>
      <c r="E23" s="1">
        <v>6.62E-5</v>
      </c>
    </row>
    <row r="24" ht="14.25" customHeight="1">
      <c r="A24" s="7" t="s">
        <v>44</v>
      </c>
      <c r="B24" s="1">
        <v>5.93E-5</v>
      </c>
      <c r="C24" s="8">
        <v>1.05E-5</v>
      </c>
      <c r="D24" s="1">
        <v>3.88E-5</v>
      </c>
      <c r="E24" s="1">
        <v>7.99E-5</v>
      </c>
    </row>
    <row r="25" ht="14.25" customHeight="1">
      <c r="A25" s="7" t="s">
        <v>45</v>
      </c>
      <c r="B25" s="1">
        <v>7.28E-5</v>
      </c>
      <c r="C25" s="8">
        <v>1.04E-5</v>
      </c>
      <c r="D25" s="1">
        <v>5.24E-5</v>
      </c>
      <c r="E25" s="1">
        <v>9.32E-5</v>
      </c>
    </row>
    <row r="26" ht="14.25" customHeight="1">
      <c r="A26" s="1" t="s">
        <v>46</v>
      </c>
      <c r="B26" s="1">
        <v>8.95E-5</v>
      </c>
      <c r="C26" s="1">
        <v>1.52E-5</v>
      </c>
      <c r="D26" s="1">
        <v>5.97E-5</v>
      </c>
      <c r="E26" s="1">
        <v>1.194E-4</v>
      </c>
    </row>
    <row r="27" ht="14.25" customHeight="1">
      <c r="A27" s="1" t="s">
        <v>47</v>
      </c>
      <c r="B27" s="1">
        <v>1.159E-4</v>
      </c>
      <c r="C27" s="1">
        <v>2.61E-5</v>
      </c>
      <c r="D27" s="1">
        <v>6.48E-5</v>
      </c>
      <c r="E27" s="1">
        <v>1.67E-4</v>
      </c>
    </row>
    <row r="28" ht="14.25" customHeight="1">
      <c r="A28" s="1" t="s">
        <v>48</v>
      </c>
      <c r="B28" s="1">
        <v>1.458E-4</v>
      </c>
      <c r="C28" s="1">
        <v>2.66E-5</v>
      </c>
      <c r="D28" s="1">
        <v>9.37E-5</v>
      </c>
      <c r="E28" s="1">
        <v>1.979E-4</v>
      </c>
    </row>
    <row r="29" ht="14.25" customHeight="1">
      <c r="A29" s="1" t="s">
        <v>49</v>
      </c>
      <c r="B29" s="1">
        <v>1.797E-4</v>
      </c>
      <c r="C29" s="1">
        <v>3.11E-5</v>
      </c>
      <c r="D29" s="1">
        <v>1.189E-4</v>
      </c>
      <c r="E29" s="1">
        <v>2.406E-4</v>
      </c>
    </row>
    <row r="30" ht="14.25" customHeight="1">
      <c r="A30" s="1" t="s">
        <v>50</v>
      </c>
      <c r="B30" s="1">
        <v>2.211E-4</v>
      </c>
      <c r="C30" s="1">
        <v>2.94E-5</v>
      </c>
      <c r="D30" s="1">
        <v>1.635E-4</v>
      </c>
      <c r="E30" s="1">
        <v>2.788E-4</v>
      </c>
    </row>
    <row r="31" ht="14.25" customHeight="1">
      <c r="A31" s="1" t="s">
        <v>51</v>
      </c>
      <c r="B31" s="1">
        <v>2.486E-4</v>
      </c>
      <c r="C31" s="1">
        <v>3.08E-5</v>
      </c>
      <c r="D31" s="1">
        <v>1.882E-4</v>
      </c>
      <c r="E31" s="1">
        <v>3.09E-4</v>
      </c>
    </row>
    <row r="32" ht="14.25" customHeight="1">
      <c r="A32" s="1" t="s">
        <v>52</v>
      </c>
      <c r="B32" s="1">
        <v>3.054E-4</v>
      </c>
      <c r="C32" s="1">
        <v>6.93E-5</v>
      </c>
      <c r="D32" s="1">
        <v>1.695E-4</v>
      </c>
      <c r="E32" s="1">
        <v>4.413E-4</v>
      </c>
    </row>
    <row r="33" ht="14.25" customHeight="1">
      <c r="A33" s="1" t="s">
        <v>53</v>
      </c>
      <c r="B33" s="1">
        <v>3.756E-4</v>
      </c>
      <c r="C33" s="1">
        <v>5.34E-5</v>
      </c>
      <c r="D33" s="1">
        <v>2.709E-4</v>
      </c>
      <c r="E33" s="1">
        <v>4.802E-4</v>
      </c>
    </row>
    <row r="34" ht="14.25" customHeight="1">
      <c r="A34" s="1" t="s">
        <v>54</v>
      </c>
      <c r="B34" s="1">
        <v>4.377E-4</v>
      </c>
      <c r="C34" s="1">
        <v>7.13E-5</v>
      </c>
      <c r="D34" s="1">
        <v>2.979E-4</v>
      </c>
      <c r="E34" s="1">
        <v>5.776E-4</v>
      </c>
    </row>
    <row r="35" ht="14.25" customHeight="1">
      <c r="A35" s="1" t="s">
        <v>55</v>
      </c>
      <c r="B35" s="1">
        <v>5.232E-4</v>
      </c>
      <c r="C35" s="1">
        <v>8.7E-5</v>
      </c>
      <c r="D35" s="1">
        <v>3.526E-4</v>
      </c>
      <c r="E35" s="1">
        <v>6.939E-4</v>
      </c>
    </row>
    <row r="36" ht="14.25" customHeight="1">
      <c r="A36" s="1" t="s">
        <v>56</v>
      </c>
      <c r="B36" s="1">
        <v>5.898E-4</v>
      </c>
      <c r="C36" s="1">
        <v>3.52E-5</v>
      </c>
      <c r="D36" s="1">
        <v>5.208E-4</v>
      </c>
      <c r="E36" s="1">
        <v>6.587E-4</v>
      </c>
    </row>
    <row r="37" ht="14.25" customHeight="1">
      <c r="A37" s="1" t="s">
        <v>57</v>
      </c>
      <c r="B37" s="1">
        <v>6.463E-4</v>
      </c>
      <c r="C37" s="1">
        <v>8.33E-5</v>
      </c>
      <c r="D37" s="1">
        <v>4.83E-4</v>
      </c>
      <c r="E37" s="1">
        <v>8.096E-4</v>
      </c>
    </row>
    <row r="38" ht="14.25" customHeight="1">
      <c r="A38" s="1" t="s">
        <v>58</v>
      </c>
      <c r="B38" s="1">
        <v>7.487E-4</v>
      </c>
      <c r="C38" s="1">
        <v>1.27E-4</v>
      </c>
      <c r="D38" s="1">
        <v>4.997E-4</v>
      </c>
      <c r="E38" s="1">
        <v>9.977E-4</v>
      </c>
    </row>
    <row r="39" ht="14.25" customHeight="1">
      <c r="A39" s="1" t="s">
        <v>59</v>
      </c>
      <c r="B39" s="1">
        <v>8.673E-4</v>
      </c>
      <c r="C39" s="1">
        <v>7.89E-5</v>
      </c>
      <c r="D39" s="1">
        <v>7.126E-4</v>
      </c>
      <c r="E39" s="1">
        <v>0.0010221</v>
      </c>
    </row>
    <row r="40" ht="14.25" customHeight="1">
      <c r="A40" s="1" t="s">
        <v>60</v>
      </c>
      <c r="B40" s="1">
        <v>9.78E-4</v>
      </c>
      <c r="C40" s="1">
        <v>1.608E-4</v>
      </c>
      <c r="D40" s="1">
        <v>6.627E-4</v>
      </c>
      <c r="E40" s="1">
        <v>0.0012933</v>
      </c>
    </row>
    <row r="41" ht="14.25" customHeight="1">
      <c r="A41" s="1" t="s">
        <v>61</v>
      </c>
      <c r="B41" s="1">
        <v>0.001103</v>
      </c>
      <c r="C41" s="1">
        <v>1.079E-4</v>
      </c>
      <c r="D41" s="1">
        <v>8.914E-4</v>
      </c>
      <c r="E41" s="1">
        <v>0.0013146</v>
      </c>
    </row>
    <row r="42" ht="14.25" customHeight="1">
      <c r="A42" s="1" t="s">
        <v>62</v>
      </c>
      <c r="B42" s="1">
        <v>0.001246</v>
      </c>
      <c r="C42" s="1">
        <v>1.457E-4</v>
      </c>
      <c r="D42" s="1">
        <v>9.603E-4</v>
      </c>
      <c r="E42" s="1">
        <v>0.0015317</v>
      </c>
    </row>
    <row r="43" ht="14.25" customHeight="1">
      <c r="A43" s="1" t="s">
        <v>63</v>
      </c>
      <c r="B43" s="1">
        <v>0.0014397</v>
      </c>
      <c r="C43" s="1">
        <v>2.133E-4</v>
      </c>
      <c r="D43" s="1">
        <v>0.0010214</v>
      </c>
      <c r="E43" s="1">
        <v>0.0018579</v>
      </c>
    </row>
    <row r="44" ht="14.25" customHeight="1">
      <c r="A44" s="1" t="s">
        <v>64</v>
      </c>
      <c r="B44" s="1">
        <v>0.0015931</v>
      </c>
      <c r="C44" s="1">
        <v>1.371E-4</v>
      </c>
      <c r="D44" s="1">
        <v>0.0013242</v>
      </c>
      <c r="E44" s="1">
        <v>0.0018619</v>
      </c>
    </row>
    <row r="45" ht="14.25" customHeight="1">
      <c r="A45" s="1" t="s">
        <v>65</v>
      </c>
      <c r="B45" s="1">
        <v>0.0017159</v>
      </c>
      <c r="C45" s="1">
        <v>1.139E-4</v>
      </c>
      <c r="D45" s="1">
        <v>0.0014925</v>
      </c>
      <c r="E45" s="1">
        <v>0.0019392</v>
      </c>
    </row>
    <row r="46" ht="14.25" customHeight="1">
      <c r="A46" s="1" t="s">
        <v>66</v>
      </c>
      <c r="B46" s="1">
        <v>0.0018507</v>
      </c>
      <c r="C46" s="1">
        <v>1.872E-4</v>
      </c>
      <c r="D46" s="1">
        <v>0.0014837</v>
      </c>
      <c r="E46" s="1">
        <v>0.0022177</v>
      </c>
    </row>
    <row r="47" ht="14.25" customHeight="1">
      <c r="A47" s="1" t="s">
        <v>67</v>
      </c>
      <c r="B47" s="1">
        <v>0.0020568</v>
      </c>
      <c r="C47" s="1">
        <v>1.665E-4</v>
      </c>
      <c r="D47" s="1">
        <v>0.0017304</v>
      </c>
      <c r="E47" s="1">
        <v>0.0023832</v>
      </c>
    </row>
    <row r="48" ht="14.25" customHeight="1">
      <c r="A48" s="1" t="s">
        <v>68</v>
      </c>
      <c r="B48" s="1">
        <v>0.0022109</v>
      </c>
      <c r="C48" s="1">
        <v>1.944E-4</v>
      </c>
      <c r="D48" s="1">
        <v>0.0018298</v>
      </c>
      <c r="E48" s="1">
        <v>0.0025921</v>
      </c>
    </row>
    <row r="49" ht="14.25" customHeight="1">
      <c r="A49" s="1" t="s">
        <v>69</v>
      </c>
      <c r="B49" s="1">
        <v>0.0023908</v>
      </c>
      <c r="C49" s="1">
        <v>1.383E-4</v>
      </c>
      <c r="D49" s="1">
        <v>0.0021196</v>
      </c>
      <c r="E49" s="1">
        <v>0.002662</v>
      </c>
    </row>
    <row r="50" ht="14.25" customHeight="1">
      <c r="A50" s="1" t="s">
        <v>70</v>
      </c>
      <c r="B50" s="1">
        <v>0.00258</v>
      </c>
      <c r="C50" s="1">
        <v>2.401E-4</v>
      </c>
      <c r="D50" s="1">
        <v>0.0021093</v>
      </c>
      <c r="E50" s="1">
        <v>0.0030507</v>
      </c>
    </row>
    <row r="51" ht="14.25" customHeight="1">
      <c r="A51" s="1" t="s">
        <v>71</v>
      </c>
      <c r="B51" s="1">
        <v>0.0027549</v>
      </c>
      <c r="C51" s="1">
        <v>1.294E-4</v>
      </c>
      <c r="D51" s="1">
        <v>0.0025012</v>
      </c>
      <c r="E51" s="1">
        <v>0.0030086</v>
      </c>
    </row>
    <row r="52" ht="14.25" customHeight="1">
      <c r="A52" s="1" t="s">
        <v>72</v>
      </c>
      <c r="B52" s="1">
        <v>0.002902</v>
      </c>
      <c r="C52" s="1">
        <v>2.048E-4</v>
      </c>
      <c r="D52" s="1">
        <v>0.0025004</v>
      </c>
      <c r="E52" s="1">
        <v>0.0033036</v>
      </c>
    </row>
    <row r="53" ht="14.25" customHeight="1">
      <c r="A53" s="1" t="s">
        <v>73</v>
      </c>
      <c r="B53" s="1">
        <v>0.0030931</v>
      </c>
      <c r="C53" s="1">
        <v>1.773E-4</v>
      </c>
      <c r="D53" s="1">
        <v>0.0027455</v>
      </c>
      <c r="E53" s="1">
        <v>0.0034407</v>
      </c>
    </row>
    <row r="54" ht="14.25" customHeight="1">
      <c r="A54" s="1" t="s">
        <v>74</v>
      </c>
      <c r="B54" s="1">
        <v>0.0033163</v>
      </c>
      <c r="C54" s="1">
        <v>2.29E-4</v>
      </c>
      <c r="D54" s="1">
        <v>0.0028673</v>
      </c>
      <c r="E54" s="1">
        <v>0.0037654</v>
      </c>
    </row>
    <row r="55" ht="14.25" customHeight="1">
      <c r="A55" s="1" t="s">
        <v>75</v>
      </c>
      <c r="B55" s="1">
        <v>0.0034804</v>
      </c>
      <c r="C55" s="1">
        <v>1.421E-4</v>
      </c>
      <c r="D55" s="1">
        <v>0.0032018</v>
      </c>
      <c r="E55" s="1">
        <v>0.0037589</v>
      </c>
    </row>
    <row r="56" ht="14.25" customHeight="1">
      <c r="A56" s="1" t="s">
        <v>76</v>
      </c>
      <c r="B56" s="1">
        <v>0.0036781</v>
      </c>
      <c r="C56" s="1">
        <v>2.119E-4</v>
      </c>
      <c r="D56" s="1">
        <v>0.0032626</v>
      </c>
      <c r="E56" s="1">
        <v>0.0040936</v>
      </c>
    </row>
    <row r="57" ht="14.25" customHeight="1">
      <c r="A57" s="1" t="s">
        <v>77</v>
      </c>
      <c r="B57" s="1">
        <v>0.0038564</v>
      </c>
      <c r="C57" s="1">
        <v>2.142E-4</v>
      </c>
      <c r="D57" s="1">
        <v>0.0034363</v>
      </c>
      <c r="E57" s="1">
        <v>0.0042765</v>
      </c>
    </row>
    <row r="58" ht="14.25" customHeight="1">
      <c r="A58" s="1" t="s">
        <v>78</v>
      </c>
      <c r="B58" s="1">
        <v>0.0041017</v>
      </c>
      <c r="C58" s="1">
        <v>2.274E-4</v>
      </c>
      <c r="D58" s="1">
        <v>0.0036558</v>
      </c>
      <c r="E58" s="1">
        <v>0.0045476</v>
      </c>
    </row>
    <row r="59" ht="14.25" customHeight="1">
      <c r="A59" s="1" t="s">
        <v>79</v>
      </c>
      <c r="B59" s="1">
        <v>0.0043857</v>
      </c>
      <c r="C59" s="1">
        <v>3.426E-4</v>
      </c>
      <c r="D59" s="1">
        <v>0.0037139</v>
      </c>
      <c r="E59" s="1">
        <v>0.0050574</v>
      </c>
    </row>
    <row r="60" ht="14.25" customHeight="1">
      <c r="A60" s="1" t="s">
        <v>80</v>
      </c>
      <c r="B60" s="1">
        <v>0.0046309</v>
      </c>
      <c r="C60" s="1">
        <v>1.569E-4</v>
      </c>
      <c r="D60" s="1">
        <v>0.0043233</v>
      </c>
      <c r="E60" s="1">
        <v>0.0049385</v>
      </c>
    </row>
    <row r="61" ht="14.25" customHeight="1">
      <c r="A61" s="1" t="s">
        <v>81</v>
      </c>
      <c r="B61" s="1">
        <v>0.004868</v>
      </c>
      <c r="C61" s="1">
        <v>2.712E-4</v>
      </c>
      <c r="D61" s="1">
        <v>0.0043362</v>
      </c>
      <c r="E61" s="1">
        <v>0.0053997</v>
      </c>
    </row>
    <row r="62" ht="14.25" customHeight="1">
      <c r="A62" s="1" t="s">
        <v>82</v>
      </c>
      <c r="B62" s="1">
        <v>0.0051054</v>
      </c>
      <c r="C62" s="1">
        <v>2.537E-4</v>
      </c>
      <c r="D62" s="1">
        <v>0.0046079</v>
      </c>
      <c r="E62" s="1">
        <v>0.005603</v>
      </c>
      <c r="F62" s="1">
        <f>SUM(B13:B62)</f>
        <v>0.06938145</v>
      </c>
    </row>
    <row r="63" ht="14.25" customHeight="1">
      <c r="A63" s="1" t="s">
        <v>83</v>
      </c>
      <c r="B63" s="1">
        <v>0.0053271</v>
      </c>
      <c r="C63" s="1">
        <v>2.096E-4</v>
      </c>
      <c r="D63" s="1">
        <v>0.0049162</v>
      </c>
      <c r="E63" s="1">
        <v>0.0057381</v>
      </c>
    </row>
    <row r="64" ht="14.25" customHeight="1">
      <c r="A64" s="1" t="s">
        <v>84</v>
      </c>
      <c r="B64" s="1">
        <v>0.0055596</v>
      </c>
      <c r="C64" s="1">
        <v>2.128E-4</v>
      </c>
      <c r="D64" s="1">
        <v>0.0051424</v>
      </c>
      <c r="E64" s="1">
        <v>0.0059769</v>
      </c>
    </row>
    <row r="65" ht="14.25" customHeight="1">
      <c r="A65" s="1" t="s">
        <v>85</v>
      </c>
      <c r="B65" s="1">
        <v>0.0057643</v>
      </c>
      <c r="C65" s="1">
        <v>2.086E-4</v>
      </c>
      <c r="D65" s="1">
        <v>0.0053554</v>
      </c>
      <c r="E65" s="1">
        <v>0.0061733</v>
      </c>
    </row>
    <row r="66" ht="14.25" customHeight="1">
      <c r="A66" s="1" t="s">
        <v>86</v>
      </c>
      <c r="B66" s="1">
        <v>0.0060549</v>
      </c>
      <c r="C66" s="1">
        <v>3.384E-4</v>
      </c>
      <c r="D66" s="1">
        <v>0.0053913</v>
      </c>
      <c r="E66" s="1">
        <v>0.0067184</v>
      </c>
    </row>
    <row r="67" ht="14.25" customHeight="1">
      <c r="A67" s="1" t="s">
        <v>87</v>
      </c>
      <c r="B67" s="1">
        <v>0.0063641</v>
      </c>
      <c r="C67" s="1">
        <v>2.443E-4</v>
      </c>
      <c r="D67" s="1">
        <v>0.0058851</v>
      </c>
      <c r="E67" s="1">
        <v>0.0068432</v>
      </c>
    </row>
    <row r="68" ht="14.25" customHeight="1">
      <c r="A68" s="1" t="s">
        <v>88</v>
      </c>
      <c r="B68" s="1">
        <v>0.0065704</v>
      </c>
      <c r="C68" s="1">
        <v>1.882E-4</v>
      </c>
      <c r="D68" s="1">
        <v>0.0062014</v>
      </c>
      <c r="E68" s="1">
        <v>0.0069394</v>
      </c>
    </row>
    <row r="69" ht="14.25" customHeight="1">
      <c r="A69" s="1" t="s">
        <v>89</v>
      </c>
      <c r="B69" s="1">
        <v>0.0067852</v>
      </c>
      <c r="C69" s="1">
        <v>2.428E-4</v>
      </c>
      <c r="D69" s="1">
        <v>0.0063091</v>
      </c>
      <c r="E69" s="1">
        <v>0.0072613</v>
      </c>
    </row>
    <row r="70" ht="14.25" customHeight="1">
      <c r="A70" s="1" t="s">
        <v>90</v>
      </c>
      <c r="B70" s="1">
        <v>0.0070387</v>
      </c>
      <c r="C70" s="1">
        <v>2.153E-4</v>
      </c>
      <c r="D70" s="1">
        <v>0.0066165</v>
      </c>
      <c r="E70" s="1">
        <v>0.0074609</v>
      </c>
    </row>
    <row r="71" ht="14.25" customHeight="1">
      <c r="A71" s="1" t="s">
        <v>91</v>
      </c>
      <c r="B71" s="1">
        <v>0.0072402</v>
      </c>
      <c r="C71" s="1">
        <v>2.077E-4</v>
      </c>
      <c r="D71" s="1">
        <v>0.006833</v>
      </c>
      <c r="E71" s="1">
        <v>0.0076475</v>
      </c>
    </row>
    <row r="72" ht="14.25" customHeight="1">
      <c r="A72" s="1" t="s">
        <v>92</v>
      </c>
      <c r="B72" s="1">
        <v>0.0075452</v>
      </c>
      <c r="C72" s="1">
        <v>3.444E-4</v>
      </c>
      <c r="D72" s="1">
        <v>0.00687</v>
      </c>
      <c r="E72" s="1">
        <v>0.0082205</v>
      </c>
    </row>
    <row r="73" ht="14.25" customHeight="1">
      <c r="A73" s="1" t="s">
        <v>93</v>
      </c>
      <c r="B73" s="1">
        <v>0.0078424</v>
      </c>
      <c r="C73" s="1">
        <v>2.175E-4</v>
      </c>
      <c r="D73" s="1">
        <v>0.0074159</v>
      </c>
      <c r="E73" s="1">
        <v>0.008269</v>
      </c>
    </row>
    <row r="74" ht="14.25" customHeight="1">
      <c r="A74" s="1" t="s">
        <v>94</v>
      </c>
      <c r="B74" s="1">
        <v>0.008069</v>
      </c>
      <c r="C74" s="1">
        <v>2.389E-4</v>
      </c>
      <c r="D74" s="1">
        <v>0.0076006</v>
      </c>
      <c r="E74" s="1">
        <v>0.0085375</v>
      </c>
    </row>
    <row r="75" ht="14.25" customHeight="1">
      <c r="A75" s="1" t="s">
        <v>95</v>
      </c>
      <c r="B75" s="1">
        <v>0.0083396</v>
      </c>
      <c r="C75" s="1">
        <v>2.514E-4</v>
      </c>
      <c r="D75" s="1">
        <v>0.0078467</v>
      </c>
      <c r="E75" s="1">
        <v>0.0088324</v>
      </c>
    </row>
    <row r="76" ht="14.25" customHeight="1">
      <c r="A76" s="1" t="s">
        <v>96</v>
      </c>
      <c r="B76" s="1">
        <v>0.0085321</v>
      </c>
      <c r="C76" s="1">
        <v>2.154E-4</v>
      </c>
      <c r="D76" s="1">
        <v>0.0081098</v>
      </c>
      <c r="E76" s="1">
        <v>0.0089544</v>
      </c>
    </row>
    <row r="77" ht="14.25" customHeight="1">
      <c r="A77" s="1" t="s">
        <v>97</v>
      </c>
      <c r="B77" s="1">
        <v>0.0087535</v>
      </c>
      <c r="C77" s="1">
        <v>2.391E-4</v>
      </c>
      <c r="D77" s="1">
        <v>0.0082848</v>
      </c>
      <c r="E77" s="1">
        <v>0.0092223</v>
      </c>
    </row>
    <row r="78" ht="14.25" customHeight="1">
      <c r="A78" s="1" t="s">
        <v>98</v>
      </c>
      <c r="B78" s="1">
        <v>0.0090214</v>
      </c>
      <c r="C78" s="1">
        <v>2.655E-4</v>
      </c>
      <c r="D78" s="1">
        <v>0.0085008</v>
      </c>
      <c r="E78" s="1">
        <v>0.0095419</v>
      </c>
    </row>
    <row r="79" ht="14.25" customHeight="1">
      <c r="A79" s="1" t="s">
        <v>99</v>
      </c>
      <c r="B79" s="1">
        <v>0.0093503</v>
      </c>
      <c r="C79" s="1">
        <v>2.768E-4</v>
      </c>
      <c r="D79" s="1">
        <v>0.0088076</v>
      </c>
      <c r="E79" s="1">
        <v>0.009893</v>
      </c>
    </row>
    <row r="80" ht="14.25" customHeight="1">
      <c r="A80" s="1" t="s">
        <v>100</v>
      </c>
      <c r="B80" s="1">
        <v>0.0096956</v>
      </c>
      <c r="C80" s="1">
        <v>3.234E-4</v>
      </c>
      <c r="D80" s="1">
        <v>0.0090614</v>
      </c>
      <c r="E80" s="1">
        <v>0.0103298</v>
      </c>
    </row>
    <row r="81" ht="14.25" customHeight="1">
      <c r="A81" s="1" t="s">
        <v>101</v>
      </c>
      <c r="B81" s="1">
        <v>0.010049</v>
      </c>
      <c r="C81" s="1">
        <v>2.772E-4</v>
      </c>
      <c r="D81" s="1">
        <v>0.0095055</v>
      </c>
      <c r="E81" s="1">
        <v>0.0105925</v>
      </c>
    </row>
    <row r="82" ht="14.25" customHeight="1">
      <c r="A82" s="1" t="s">
        <v>102</v>
      </c>
      <c r="B82" s="1">
        <v>0.0103755</v>
      </c>
      <c r="C82" s="1">
        <v>2.765E-4</v>
      </c>
      <c r="D82" s="1">
        <v>0.0098333</v>
      </c>
      <c r="E82" s="1">
        <v>0.0109177</v>
      </c>
    </row>
    <row r="83" ht="14.25" customHeight="1">
      <c r="A83" s="1" t="s">
        <v>103</v>
      </c>
      <c r="B83" s="1">
        <v>0.0106658</v>
      </c>
      <c r="C83" s="1">
        <v>2.687E-4</v>
      </c>
      <c r="D83" s="1">
        <v>0.010139</v>
      </c>
      <c r="E83" s="1">
        <v>0.0111926</v>
      </c>
    </row>
    <row r="84" ht="14.25" customHeight="1">
      <c r="A84" s="1" t="s">
        <v>104</v>
      </c>
      <c r="B84" s="1">
        <v>0.0109868</v>
      </c>
      <c r="C84" s="1">
        <v>2.841E-4</v>
      </c>
      <c r="D84" s="1">
        <v>0.0104298</v>
      </c>
      <c r="E84" s="1">
        <v>0.0115438</v>
      </c>
    </row>
    <row r="85" ht="14.25" customHeight="1">
      <c r="A85" s="1" t="s">
        <v>105</v>
      </c>
      <c r="B85" s="1">
        <v>0.0113231</v>
      </c>
      <c r="C85" s="1">
        <v>2.89E-4</v>
      </c>
      <c r="D85" s="1">
        <v>0.0107563</v>
      </c>
      <c r="E85" s="1">
        <v>0.0118898</v>
      </c>
    </row>
    <row r="86" ht="14.25" customHeight="1">
      <c r="A86" s="1" t="s">
        <v>106</v>
      </c>
      <c r="B86" s="1">
        <v>0.0116987</v>
      </c>
      <c r="C86" s="1">
        <v>3.494E-4</v>
      </c>
      <c r="D86" s="1">
        <v>0.0110136</v>
      </c>
      <c r="E86" s="1">
        <v>0.0123838</v>
      </c>
    </row>
    <row r="87" ht="14.25" customHeight="1">
      <c r="A87" s="1" t="s">
        <v>107</v>
      </c>
      <c r="B87" s="1">
        <v>0.0122893</v>
      </c>
      <c r="C87" s="1">
        <v>3.988E-4</v>
      </c>
      <c r="D87" s="1">
        <v>0.0115073</v>
      </c>
      <c r="E87" s="1">
        <v>0.0130712</v>
      </c>
    </row>
    <row r="88" ht="14.25" customHeight="1">
      <c r="A88" s="1" t="s">
        <v>108</v>
      </c>
      <c r="B88" s="1">
        <v>0.0126663</v>
      </c>
      <c r="C88" s="1">
        <v>3.062E-4</v>
      </c>
      <c r="D88" s="1">
        <v>0.0120659</v>
      </c>
      <c r="E88" s="1">
        <v>0.0132667</v>
      </c>
    </row>
    <row r="89" ht="14.25" customHeight="1">
      <c r="A89" s="1" t="s">
        <v>109</v>
      </c>
      <c r="B89" s="1">
        <v>0.0130071</v>
      </c>
      <c r="C89" s="1">
        <v>3.192E-4</v>
      </c>
      <c r="D89" s="1">
        <v>0.0123812</v>
      </c>
      <c r="E89" s="1">
        <v>0.0136331</v>
      </c>
    </row>
    <row r="90" ht="14.25" customHeight="1">
      <c r="A90" s="1" t="s">
        <v>110</v>
      </c>
      <c r="B90" s="1">
        <v>0.0134922</v>
      </c>
      <c r="C90" s="1">
        <v>3.754E-4</v>
      </c>
      <c r="D90" s="1">
        <v>0.0127561</v>
      </c>
      <c r="E90" s="1">
        <v>0.0142283</v>
      </c>
    </row>
    <row r="91" ht="14.25" customHeight="1">
      <c r="A91" s="1" t="s">
        <v>111</v>
      </c>
      <c r="B91" s="1">
        <v>0.014087</v>
      </c>
      <c r="C91" s="1">
        <v>4.19E-4</v>
      </c>
      <c r="D91" s="1">
        <v>0.0132653</v>
      </c>
      <c r="E91" s="1">
        <v>0.0149086</v>
      </c>
    </row>
    <row r="92" ht="14.25" customHeight="1">
      <c r="A92" s="1" t="s">
        <v>112</v>
      </c>
      <c r="B92" s="1">
        <v>0.0147498</v>
      </c>
      <c r="C92" s="1">
        <v>3.89E-4</v>
      </c>
      <c r="D92" s="1">
        <v>0.013987</v>
      </c>
      <c r="E92" s="1">
        <v>0.0155125</v>
      </c>
      <c r="F92" s="1">
        <f>SUM(B92:B112)</f>
        <v>0.6661238</v>
      </c>
    </row>
    <row r="93" ht="14.25" customHeight="1">
      <c r="A93" s="1" t="s">
        <v>113</v>
      </c>
      <c r="B93" s="1">
        <v>0.0152406</v>
      </c>
      <c r="C93" s="1">
        <v>3.689E-4</v>
      </c>
      <c r="D93" s="1">
        <v>0.0145173</v>
      </c>
      <c r="E93" s="1">
        <v>0.0159639</v>
      </c>
    </row>
    <row r="94" ht="14.25" customHeight="1">
      <c r="A94" s="1" t="s">
        <v>114</v>
      </c>
      <c r="B94" s="1">
        <v>0.0158208</v>
      </c>
      <c r="C94" s="1">
        <v>4.265E-4</v>
      </c>
      <c r="D94" s="1">
        <v>0.0149845</v>
      </c>
      <c r="E94" s="1">
        <v>0.0166571</v>
      </c>
    </row>
    <row r="95" ht="14.25" customHeight="1">
      <c r="A95" s="1" t="s">
        <v>115</v>
      </c>
      <c r="B95" s="1">
        <v>0.0165296</v>
      </c>
      <c r="C95" s="1">
        <v>4.095E-4</v>
      </c>
      <c r="D95" s="1">
        <v>0.0157266</v>
      </c>
      <c r="E95" s="1">
        <v>0.0173325</v>
      </c>
    </row>
    <row r="96" ht="14.25" customHeight="1">
      <c r="A96" s="1" t="s">
        <v>116</v>
      </c>
      <c r="B96" s="1">
        <v>0.0172089</v>
      </c>
      <c r="C96" s="1">
        <v>5.027E-4</v>
      </c>
      <c r="D96" s="1">
        <v>0.0162231</v>
      </c>
      <c r="E96" s="1">
        <v>0.0181947</v>
      </c>
    </row>
    <row r="97" ht="14.25" customHeight="1">
      <c r="A97" s="1" t="s">
        <v>117</v>
      </c>
      <c r="B97" s="1">
        <v>0.0180698</v>
      </c>
      <c r="C97" s="1">
        <v>4.612E-4</v>
      </c>
      <c r="D97" s="1">
        <v>0.0171655</v>
      </c>
      <c r="E97" s="1">
        <v>0.0189742</v>
      </c>
    </row>
    <row r="98" ht="14.25" customHeight="1">
      <c r="A98" s="1" t="s">
        <v>118</v>
      </c>
      <c r="B98" s="1">
        <v>0.0188602</v>
      </c>
      <c r="C98" s="1">
        <v>4.624E-4</v>
      </c>
      <c r="D98" s="1">
        <v>0.0179535</v>
      </c>
      <c r="E98" s="1">
        <v>0.019767</v>
      </c>
    </row>
    <row r="99" ht="14.25" customHeight="1">
      <c r="A99" s="1" t="s">
        <v>119</v>
      </c>
      <c r="B99" s="1">
        <v>0.0198774</v>
      </c>
      <c r="C99" s="1">
        <v>6.564E-4</v>
      </c>
      <c r="D99" s="1">
        <v>0.0185903</v>
      </c>
      <c r="E99" s="1">
        <v>0.0211645</v>
      </c>
    </row>
    <row r="100" ht="14.25" customHeight="1">
      <c r="A100" s="1" t="s">
        <v>120</v>
      </c>
      <c r="B100" s="1">
        <v>0.0211161</v>
      </c>
      <c r="C100" s="1">
        <v>6.098E-4</v>
      </c>
      <c r="D100" s="1">
        <v>0.0199204</v>
      </c>
      <c r="E100" s="1">
        <v>0.0223119</v>
      </c>
    </row>
    <row r="101" ht="14.25" customHeight="1">
      <c r="A101" s="1" t="s">
        <v>121</v>
      </c>
      <c r="B101" s="1">
        <v>0.0223567</v>
      </c>
      <c r="C101" s="1">
        <v>5.499E-4</v>
      </c>
      <c r="D101" s="1">
        <v>0.0212785</v>
      </c>
      <c r="E101" s="1">
        <v>0.023435</v>
      </c>
    </row>
    <row r="102" ht="14.25" customHeight="1">
      <c r="A102" s="1" t="s">
        <v>122</v>
      </c>
      <c r="B102" s="1">
        <v>0.0236405</v>
      </c>
      <c r="C102" s="1">
        <v>6.045E-4</v>
      </c>
      <c r="D102" s="1">
        <v>0.0224552</v>
      </c>
      <c r="E102" s="1">
        <v>0.0248257</v>
      </c>
    </row>
    <row r="103" ht="14.25" customHeight="1">
      <c r="A103" s="1" t="s">
        <v>123</v>
      </c>
      <c r="B103" s="1">
        <v>0.0249927</v>
      </c>
      <c r="C103" s="1">
        <v>6.463E-4</v>
      </c>
      <c r="D103" s="1">
        <v>0.0237254</v>
      </c>
      <c r="E103" s="1">
        <v>0.0262601</v>
      </c>
      <c r="F103" s="1">
        <f>SUM(B102:B112)</f>
        <v>0.4862939</v>
      </c>
    </row>
    <row r="104" ht="14.25" customHeight="1">
      <c r="A104" s="1" t="s">
        <v>124</v>
      </c>
      <c r="B104" s="1">
        <v>0.0263369</v>
      </c>
      <c r="C104" s="1">
        <v>6.191E-4</v>
      </c>
      <c r="D104" s="1">
        <v>0.0251229</v>
      </c>
      <c r="E104" s="1">
        <v>0.0275509</v>
      </c>
    </row>
    <row r="105" ht="14.25" customHeight="1">
      <c r="A105" s="1" t="s">
        <v>125</v>
      </c>
      <c r="B105" s="1">
        <v>0.0275798</v>
      </c>
      <c r="C105" s="1">
        <v>6.883E-4</v>
      </c>
      <c r="D105" s="1">
        <v>0.0262301</v>
      </c>
      <c r="E105" s="1">
        <v>0.0289295</v>
      </c>
    </row>
    <row r="106" ht="14.25" customHeight="1">
      <c r="A106" s="1" t="s">
        <v>126</v>
      </c>
      <c r="B106" s="1">
        <v>0.0293694</v>
      </c>
      <c r="C106" s="1">
        <v>7.044E-4</v>
      </c>
      <c r="D106" s="1">
        <v>0.0279881</v>
      </c>
      <c r="E106" s="1">
        <v>0.0307507</v>
      </c>
    </row>
    <row r="107" ht="14.25" customHeight="1">
      <c r="A107" s="1" t="s">
        <v>127</v>
      </c>
      <c r="B107" s="1">
        <v>0.0315523</v>
      </c>
      <c r="C107" s="1">
        <v>8.397E-4</v>
      </c>
      <c r="D107" s="1">
        <v>0.0299057</v>
      </c>
      <c r="E107" s="1">
        <v>0.0331989</v>
      </c>
    </row>
    <row r="108" ht="14.25" customHeight="1">
      <c r="A108" s="1" t="s">
        <v>128</v>
      </c>
      <c r="B108" s="1">
        <v>0.0349183</v>
      </c>
      <c r="C108" s="1">
        <v>0.0010764</v>
      </c>
      <c r="D108" s="1">
        <v>0.0328076</v>
      </c>
      <c r="E108" s="1">
        <v>0.0370291</v>
      </c>
    </row>
    <row r="109" ht="14.25" customHeight="1">
      <c r="A109" s="1" t="s">
        <v>129</v>
      </c>
      <c r="B109" s="1">
        <v>0.0397316</v>
      </c>
      <c r="C109" s="1">
        <v>0.0010034</v>
      </c>
      <c r="D109" s="1">
        <v>0.037764</v>
      </c>
      <c r="E109" s="1">
        <v>0.0416992</v>
      </c>
    </row>
    <row r="110" ht="14.25" customHeight="1">
      <c r="A110" s="1" t="s">
        <v>130</v>
      </c>
      <c r="B110" s="1">
        <v>0.0461719</v>
      </c>
      <c r="C110" s="1">
        <v>0.0014442</v>
      </c>
      <c r="D110" s="1">
        <v>0.0433401</v>
      </c>
      <c r="E110" s="1">
        <v>0.0490037</v>
      </c>
    </row>
    <row r="111" ht="14.25" customHeight="1">
      <c r="A111" s="1" t="s">
        <v>131</v>
      </c>
      <c r="B111" s="1">
        <v>0.058466</v>
      </c>
      <c r="C111" s="1">
        <v>0.0023395</v>
      </c>
      <c r="D111" s="1">
        <v>0.0538785</v>
      </c>
      <c r="E111" s="1">
        <v>0.0630535</v>
      </c>
    </row>
    <row r="112" ht="14.25" customHeight="1">
      <c r="A112" s="1" t="s">
        <v>132</v>
      </c>
      <c r="B112" s="1">
        <v>0.1435345</v>
      </c>
      <c r="C112" s="1">
        <v>0.0125261</v>
      </c>
      <c r="D112" s="1">
        <v>0.1189728</v>
      </c>
      <c r="E112" s="1">
        <v>0.1680962</v>
      </c>
    </row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9.14"/>
    <col customWidth="1" min="6" max="6" width="8.71"/>
    <col customWidth="1" min="7" max="7" width="16.86"/>
    <col customWidth="1" min="8" max="8" width="18.86"/>
    <col customWidth="1" min="9" max="9" width="8.71"/>
    <col customWidth="1" min="10" max="10" width="22.43"/>
    <col customWidth="1" min="11" max="26" width="8.71"/>
  </cols>
  <sheetData>
    <row r="1" ht="14.25" customHeight="1">
      <c r="A1" s="1" t="s">
        <v>133</v>
      </c>
      <c r="B1" s="1" t="s">
        <v>134</v>
      </c>
      <c r="E1" s="1" t="s">
        <v>5</v>
      </c>
      <c r="F1" s="1" t="s">
        <v>135</v>
      </c>
      <c r="G1" s="1" t="s">
        <v>136</v>
      </c>
      <c r="H1" s="1" t="s">
        <v>137</v>
      </c>
    </row>
    <row r="2" ht="14.25" customHeight="1">
      <c r="A2" s="1">
        <v>0.0</v>
      </c>
      <c r="B2" s="1">
        <v>0.00411876</v>
      </c>
      <c r="E2" s="1" t="s">
        <v>7</v>
      </c>
      <c r="F2" s="1">
        <f>B29</f>
        <v>0.0006822266982</v>
      </c>
      <c r="G2" s="2">
        <v>1.09E11</v>
      </c>
      <c r="H2" s="2">
        <f t="shared" ref="H2:H14" si="1">F2*G2</f>
        <v>74362710.1</v>
      </c>
    </row>
    <row r="3" ht="14.25" customHeight="1">
      <c r="A3" s="1">
        <v>1.0</v>
      </c>
      <c r="B3" s="1">
        <v>1.481403284E-4</v>
      </c>
      <c r="E3" s="1" t="s">
        <v>8</v>
      </c>
      <c r="F3" s="1">
        <f>B34</f>
        <v>0.0007925908034</v>
      </c>
      <c r="G3" s="2">
        <v>1.91E11</v>
      </c>
      <c r="H3" s="2">
        <f t="shared" si="1"/>
        <v>151384843.4</v>
      </c>
    </row>
    <row r="4" ht="14.25" customHeight="1">
      <c r="A4" s="1">
        <v>2.0</v>
      </c>
      <c r="B4" s="1">
        <v>1.481403284E-4</v>
      </c>
      <c r="E4" s="1" t="s">
        <v>9</v>
      </c>
      <c r="F4" s="1">
        <f>B39</f>
        <v>0.0008685658756</v>
      </c>
      <c r="G4" s="2">
        <v>2.42E11</v>
      </c>
      <c r="H4" s="2">
        <f t="shared" si="1"/>
        <v>210192941.9</v>
      </c>
    </row>
    <row r="5" ht="14.25" customHeight="1">
      <c r="A5" s="1">
        <v>3.0</v>
      </c>
      <c r="B5" s="1">
        <v>1.481403284E-4</v>
      </c>
      <c r="E5" s="1" t="s">
        <v>10</v>
      </c>
      <c r="F5" s="1">
        <f>B44</f>
        <v>0.001154942134</v>
      </c>
      <c r="G5" s="2">
        <v>3.54E11</v>
      </c>
      <c r="H5" s="2">
        <f t="shared" si="1"/>
        <v>408849515.4</v>
      </c>
    </row>
    <row r="6" ht="14.25" customHeight="1">
      <c r="A6" s="1">
        <v>4.0</v>
      </c>
      <c r="B6" s="1">
        <v>1.481403284E-4</v>
      </c>
      <c r="E6" s="1" t="s">
        <v>11</v>
      </c>
      <c r="F6" s="1">
        <f>B49</f>
        <v>0.001780092848</v>
      </c>
      <c r="G6" s="2">
        <v>4.42E11</v>
      </c>
      <c r="H6" s="2">
        <f t="shared" si="1"/>
        <v>786801038.8</v>
      </c>
    </row>
    <row r="7" ht="14.25" customHeight="1">
      <c r="A7" s="1">
        <v>5.0</v>
      </c>
      <c r="B7" s="1">
        <v>7.292716248E-5</v>
      </c>
      <c r="E7" s="1" t="s">
        <v>12</v>
      </c>
      <c r="F7" s="1">
        <f>B54</f>
        <v>0.002713038451</v>
      </c>
      <c r="G7" s="2">
        <v>8.07E11</v>
      </c>
      <c r="H7" s="2">
        <f t="shared" si="1"/>
        <v>2189422030</v>
      </c>
    </row>
    <row r="8" ht="14.25" customHeight="1">
      <c r="A8" s="1">
        <v>6.0</v>
      </c>
      <c r="B8" s="1">
        <v>7.292716248E-5</v>
      </c>
      <c r="E8" s="1" t="s">
        <v>13</v>
      </c>
      <c r="F8" s="1">
        <f>B59</f>
        <v>0.004403335933</v>
      </c>
      <c r="G8" s="2">
        <v>6.71E11</v>
      </c>
      <c r="H8" s="2">
        <f t="shared" si="1"/>
        <v>2954638411</v>
      </c>
    </row>
    <row r="9" ht="14.25" customHeight="1">
      <c r="A9" s="1">
        <v>7.0</v>
      </c>
      <c r="B9" s="1">
        <v>7.292716248E-5</v>
      </c>
      <c r="E9" s="1" t="s">
        <v>14</v>
      </c>
      <c r="F9" s="1">
        <f>B64</f>
        <v>0.006894754925</v>
      </c>
      <c r="G9" s="2">
        <v>6.8E11</v>
      </c>
      <c r="H9" s="2">
        <f t="shared" si="1"/>
        <v>4688433349</v>
      </c>
    </row>
    <row r="10" ht="14.25" customHeight="1">
      <c r="A10" s="1">
        <v>8.0</v>
      </c>
      <c r="B10" s="1">
        <v>7.292716248E-5</v>
      </c>
      <c r="E10" s="1" t="s">
        <v>15</v>
      </c>
      <c r="F10" s="1">
        <f>B69</f>
        <v>0.01008393055</v>
      </c>
      <c r="G10" s="2">
        <v>5.16E11</v>
      </c>
      <c r="H10" s="2">
        <f t="shared" si="1"/>
        <v>5203308164</v>
      </c>
    </row>
    <row r="11" ht="14.25" customHeight="1">
      <c r="A11" s="1">
        <v>9.0</v>
      </c>
      <c r="B11" s="1">
        <v>7.292716248E-5</v>
      </c>
      <c r="E11" s="1" t="s">
        <v>16</v>
      </c>
      <c r="F11" s="1">
        <f>B74</f>
        <v>0.01579791179</v>
      </c>
      <c r="G11" s="2">
        <v>4.37E11</v>
      </c>
      <c r="H11" s="2">
        <f t="shared" si="1"/>
        <v>6903687452</v>
      </c>
    </row>
    <row r="12" ht="14.25" customHeight="1">
      <c r="A12" s="1">
        <v>10.0</v>
      </c>
      <c r="B12" s="1">
        <v>1.070510777E-4</v>
      </c>
      <c r="E12" s="1" t="s">
        <v>17</v>
      </c>
      <c r="F12" s="1">
        <f>B79</f>
        <v>0.02474675919</v>
      </c>
      <c r="G12" s="2">
        <v>3.62E11</v>
      </c>
      <c r="H12" s="2">
        <f t="shared" si="1"/>
        <v>8958326827</v>
      </c>
    </row>
    <row r="13" ht="14.25" customHeight="1">
      <c r="A13" s="1">
        <v>11.0</v>
      </c>
      <c r="B13" s="1">
        <v>1.070510777E-4</v>
      </c>
      <c r="E13" s="1" t="s">
        <v>18</v>
      </c>
      <c r="F13" s="1">
        <f>B84</f>
        <v>0.04068299025</v>
      </c>
      <c r="G13" s="2">
        <f>J13*0.8</f>
        <v>270400000000</v>
      </c>
      <c r="H13" s="2">
        <f t="shared" si="1"/>
        <v>11000680564</v>
      </c>
      <c r="J13" s="2">
        <v>3.38E11</v>
      </c>
    </row>
    <row r="14" ht="14.25" customHeight="1">
      <c r="A14" s="1">
        <v>12.0</v>
      </c>
      <c r="B14" s="1">
        <v>1.070510777E-4</v>
      </c>
      <c r="E14" s="1">
        <v>85.0</v>
      </c>
      <c r="F14" s="1">
        <v>1.0</v>
      </c>
      <c r="G14" s="2">
        <f>J13*0.2</f>
        <v>67600000000</v>
      </c>
      <c r="H14" s="2">
        <f t="shared" si="1"/>
        <v>67600000000</v>
      </c>
    </row>
    <row r="15" ht="14.25" customHeight="1">
      <c r="A15" s="1">
        <v>13.0</v>
      </c>
      <c r="B15" s="1">
        <v>1.070510777E-4</v>
      </c>
      <c r="E15" s="1" t="s">
        <v>138</v>
      </c>
      <c r="G15" s="9">
        <f>sum(G2:G13)</f>
        <v>5081400000000</v>
      </c>
      <c r="H15" s="2">
        <f>SUM(H2:H14)</f>
        <v>111130087846</v>
      </c>
    </row>
    <row r="16" ht="14.25" customHeight="1">
      <c r="A16" s="1">
        <v>14.0</v>
      </c>
      <c r="B16" s="1">
        <v>1.070510777E-4</v>
      </c>
      <c r="H16" s="1">
        <f>H15/G15</f>
        <v>0.02186997439</v>
      </c>
    </row>
    <row r="17" ht="14.25" customHeight="1">
      <c r="A17" s="1">
        <v>15.0</v>
      </c>
      <c r="B17" s="1">
        <v>3.088124109E-4</v>
      </c>
    </row>
    <row r="18" ht="14.25" customHeight="1">
      <c r="A18" s="1">
        <v>16.0</v>
      </c>
      <c r="B18" s="1">
        <v>3.088124109E-4</v>
      </c>
    </row>
    <row r="19" ht="14.25" customHeight="1">
      <c r="A19" s="1">
        <v>17.0</v>
      </c>
      <c r="B19" s="1">
        <v>3.088124109E-4</v>
      </c>
    </row>
    <row r="20" ht="14.25" customHeight="1">
      <c r="A20" s="1">
        <v>18.0</v>
      </c>
      <c r="B20" s="1">
        <v>3.088124109E-4</v>
      </c>
    </row>
    <row r="21" ht="14.25" customHeight="1">
      <c r="A21" s="1">
        <v>19.0</v>
      </c>
      <c r="B21" s="1">
        <v>3.088124109E-4</v>
      </c>
    </row>
    <row r="22" ht="14.25" customHeight="1">
      <c r="A22" s="1">
        <v>20.0</v>
      </c>
      <c r="B22" s="1">
        <v>5.017105205E-4</v>
      </c>
    </row>
    <row r="23" ht="14.25" customHeight="1">
      <c r="A23" s="1">
        <v>21.0</v>
      </c>
      <c r="B23" s="1">
        <v>5.017105205E-4</v>
      </c>
    </row>
    <row r="24" ht="14.25" customHeight="1">
      <c r="A24" s="1">
        <v>22.0</v>
      </c>
      <c r="B24" s="1">
        <v>5.017105205E-4</v>
      </c>
    </row>
    <row r="25" ht="14.25" customHeight="1">
      <c r="A25" s="1">
        <v>23.0</v>
      </c>
      <c r="B25" s="1">
        <v>5.017105205E-4</v>
      </c>
    </row>
    <row r="26" ht="14.25" customHeight="1">
      <c r="A26" s="1">
        <v>24.0</v>
      </c>
      <c r="B26" s="1">
        <v>5.017105205E-4</v>
      </c>
    </row>
    <row r="27" ht="14.25" customHeight="1">
      <c r="A27" s="1">
        <v>25.0</v>
      </c>
      <c r="B27" s="1">
        <v>6.822266982E-4</v>
      </c>
    </row>
    <row r="28" ht="14.25" customHeight="1">
      <c r="A28" s="1">
        <v>26.0</v>
      </c>
      <c r="B28" s="1">
        <v>6.822266982E-4</v>
      </c>
    </row>
    <row r="29" ht="14.25" customHeight="1">
      <c r="A29" s="1">
        <v>27.0</v>
      </c>
      <c r="B29" s="1">
        <v>6.822266982E-4</v>
      </c>
    </row>
    <row r="30" ht="14.25" customHeight="1">
      <c r="A30" s="1">
        <v>28.0</v>
      </c>
      <c r="B30" s="1">
        <v>6.822266982E-4</v>
      </c>
    </row>
    <row r="31" ht="14.25" customHeight="1">
      <c r="A31" s="1">
        <v>29.0</v>
      </c>
      <c r="B31" s="1">
        <v>6.822266982E-4</v>
      </c>
    </row>
    <row r="32" ht="14.25" customHeight="1">
      <c r="A32" s="1">
        <v>30.0</v>
      </c>
      <c r="B32" s="1">
        <v>7.925908034E-4</v>
      </c>
    </row>
    <row r="33" ht="14.25" customHeight="1">
      <c r="A33" s="1">
        <v>31.0</v>
      </c>
      <c r="B33" s="1">
        <v>7.925908034E-4</v>
      </c>
    </row>
    <row r="34" ht="14.25" customHeight="1">
      <c r="A34" s="1">
        <v>32.0</v>
      </c>
      <c r="B34" s="1">
        <v>7.925908034E-4</v>
      </c>
    </row>
    <row r="35" ht="14.25" customHeight="1">
      <c r="A35" s="1">
        <v>33.0</v>
      </c>
      <c r="B35" s="1">
        <v>7.925908034E-4</v>
      </c>
    </row>
    <row r="36" ht="14.25" customHeight="1">
      <c r="A36" s="1">
        <v>34.0</v>
      </c>
      <c r="B36" s="1">
        <v>7.925908034E-4</v>
      </c>
    </row>
    <row r="37" ht="14.25" customHeight="1">
      <c r="A37" s="1">
        <v>35.0</v>
      </c>
      <c r="B37" s="1">
        <v>8.685658756E-4</v>
      </c>
    </row>
    <row r="38" ht="14.25" customHeight="1">
      <c r="A38" s="1">
        <v>36.0</v>
      </c>
      <c r="B38" s="1">
        <v>8.685658756E-4</v>
      </c>
    </row>
    <row r="39" ht="14.25" customHeight="1">
      <c r="A39" s="1">
        <v>37.0</v>
      </c>
      <c r="B39" s="1">
        <v>8.685658756E-4</v>
      </c>
    </row>
    <row r="40" ht="14.25" customHeight="1">
      <c r="A40" s="1">
        <v>38.0</v>
      </c>
      <c r="B40" s="1">
        <v>8.685658756E-4</v>
      </c>
    </row>
    <row r="41" ht="14.25" customHeight="1">
      <c r="A41" s="1">
        <v>39.0</v>
      </c>
      <c r="B41" s="1">
        <v>8.685658756E-4</v>
      </c>
    </row>
    <row r="42" ht="14.25" customHeight="1">
      <c r="A42" s="1">
        <v>40.0</v>
      </c>
      <c r="B42" s="1">
        <v>0.001154942134</v>
      </c>
    </row>
    <row r="43" ht="14.25" customHeight="1">
      <c r="A43" s="1">
        <v>41.0</v>
      </c>
      <c r="B43" s="1">
        <v>0.001154942134</v>
      </c>
    </row>
    <row r="44" ht="14.25" customHeight="1">
      <c r="A44" s="1">
        <v>42.0</v>
      </c>
      <c r="B44" s="1">
        <v>0.001154942134</v>
      </c>
    </row>
    <row r="45" ht="14.25" customHeight="1">
      <c r="A45" s="1">
        <v>43.0</v>
      </c>
      <c r="B45" s="1">
        <v>0.001154942134</v>
      </c>
    </row>
    <row r="46" ht="14.25" customHeight="1">
      <c r="A46" s="1">
        <v>44.0</v>
      </c>
      <c r="B46" s="1">
        <v>0.001154942134</v>
      </c>
    </row>
    <row r="47" ht="14.25" customHeight="1">
      <c r="A47" s="1">
        <v>45.0</v>
      </c>
      <c r="B47" s="1">
        <v>0.001780092848</v>
      </c>
    </row>
    <row r="48" ht="14.25" customHeight="1">
      <c r="A48" s="1">
        <v>46.0</v>
      </c>
      <c r="B48" s="1">
        <v>0.001780092848</v>
      </c>
    </row>
    <row r="49" ht="14.25" customHeight="1">
      <c r="A49" s="1">
        <v>47.0</v>
      </c>
      <c r="B49" s="1">
        <v>0.001780092848</v>
      </c>
    </row>
    <row r="50" ht="14.25" customHeight="1">
      <c r="A50" s="1">
        <v>48.0</v>
      </c>
      <c r="B50" s="1">
        <v>0.001780092848</v>
      </c>
    </row>
    <row r="51" ht="14.25" customHeight="1">
      <c r="A51" s="1">
        <v>49.0</v>
      </c>
      <c r="B51" s="1">
        <v>0.001780092848</v>
      </c>
    </row>
    <row r="52" ht="14.25" customHeight="1">
      <c r="A52" s="1">
        <v>50.0</v>
      </c>
      <c r="B52" s="1">
        <v>0.002713038451</v>
      </c>
    </row>
    <row r="53" ht="14.25" customHeight="1">
      <c r="A53" s="1">
        <v>51.0</v>
      </c>
      <c r="B53" s="1">
        <v>0.002713038451</v>
      </c>
    </row>
    <row r="54" ht="14.25" customHeight="1">
      <c r="A54" s="1">
        <v>52.0</v>
      </c>
      <c r="B54" s="1">
        <v>0.002713038451</v>
      </c>
    </row>
    <row r="55" ht="14.25" customHeight="1">
      <c r="A55" s="1">
        <v>53.0</v>
      </c>
      <c r="B55" s="1">
        <v>0.002713038451</v>
      </c>
    </row>
    <row r="56" ht="14.25" customHeight="1">
      <c r="A56" s="1">
        <v>54.0</v>
      </c>
      <c r="B56" s="1">
        <v>0.002713038451</v>
      </c>
    </row>
    <row r="57" ht="14.25" customHeight="1">
      <c r="A57" s="1">
        <v>55.0</v>
      </c>
      <c r="B57" s="1">
        <v>0.004403335933</v>
      </c>
    </row>
    <row r="58" ht="14.25" customHeight="1">
      <c r="A58" s="1">
        <v>56.0</v>
      </c>
      <c r="B58" s="1">
        <v>0.004403335933</v>
      </c>
    </row>
    <row r="59" ht="14.25" customHeight="1">
      <c r="A59" s="1">
        <v>57.0</v>
      </c>
      <c r="B59" s="1">
        <v>0.004403335933</v>
      </c>
    </row>
    <row r="60" ht="14.25" customHeight="1">
      <c r="A60" s="1">
        <v>58.0</v>
      </c>
      <c r="B60" s="1">
        <v>0.004403335933</v>
      </c>
    </row>
    <row r="61" ht="14.25" customHeight="1">
      <c r="A61" s="1">
        <v>59.0</v>
      </c>
      <c r="B61" s="1">
        <v>0.004403335933</v>
      </c>
    </row>
    <row r="62" ht="14.25" customHeight="1">
      <c r="A62" s="1">
        <v>60.0</v>
      </c>
      <c r="B62" s="1">
        <v>0.006894754925</v>
      </c>
    </row>
    <row r="63" ht="14.25" customHeight="1">
      <c r="A63" s="1">
        <v>61.0</v>
      </c>
      <c r="B63" s="1">
        <v>0.006894754925</v>
      </c>
    </row>
    <row r="64" ht="14.25" customHeight="1">
      <c r="A64" s="1">
        <v>62.0</v>
      </c>
      <c r="B64" s="1">
        <v>0.006894754925</v>
      </c>
    </row>
    <row r="65" ht="14.25" customHeight="1">
      <c r="A65" s="1">
        <v>63.0</v>
      </c>
      <c r="B65" s="1">
        <v>0.006894754925</v>
      </c>
    </row>
    <row r="66" ht="14.25" customHeight="1">
      <c r="A66" s="1">
        <v>64.0</v>
      </c>
      <c r="B66" s="1">
        <v>0.006894754925</v>
      </c>
    </row>
    <row r="67" ht="14.25" customHeight="1">
      <c r="A67" s="1">
        <v>65.0</v>
      </c>
      <c r="B67" s="1">
        <v>0.01008393055</v>
      </c>
    </row>
    <row r="68" ht="14.25" customHeight="1">
      <c r="A68" s="1">
        <v>66.0</v>
      </c>
      <c r="B68" s="1">
        <v>0.01008393055</v>
      </c>
    </row>
    <row r="69" ht="14.25" customHeight="1">
      <c r="A69" s="1">
        <v>67.0</v>
      </c>
      <c r="B69" s="1">
        <v>0.01008393055</v>
      </c>
    </row>
    <row r="70" ht="14.25" customHeight="1">
      <c r="A70" s="1">
        <v>68.0</v>
      </c>
      <c r="B70" s="1">
        <v>0.01008393055</v>
      </c>
    </row>
    <row r="71" ht="14.25" customHeight="1">
      <c r="A71" s="1">
        <v>69.0</v>
      </c>
      <c r="B71" s="1">
        <v>0.01008393055</v>
      </c>
    </row>
    <row r="72" ht="14.25" customHeight="1">
      <c r="A72" s="1">
        <v>70.0</v>
      </c>
      <c r="B72" s="1">
        <v>0.01579791179</v>
      </c>
    </row>
    <row r="73" ht="14.25" customHeight="1">
      <c r="A73" s="1">
        <v>71.0</v>
      </c>
      <c r="B73" s="1">
        <v>0.01579791179</v>
      </c>
    </row>
    <row r="74" ht="14.25" customHeight="1">
      <c r="A74" s="1">
        <v>72.0</v>
      </c>
      <c r="B74" s="1">
        <v>0.01579791179</v>
      </c>
    </row>
    <row r="75" ht="14.25" customHeight="1">
      <c r="A75" s="1">
        <v>73.0</v>
      </c>
      <c r="B75" s="1">
        <v>0.01579791179</v>
      </c>
    </row>
    <row r="76" ht="14.25" customHeight="1">
      <c r="A76" s="1">
        <v>74.0</v>
      </c>
      <c r="B76" s="1">
        <v>0.01579791179</v>
      </c>
    </row>
    <row r="77" ht="14.25" customHeight="1">
      <c r="A77" s="1">
        <v>75.0</v>
      </c>
      <c r="B77" s="1">
        <v>0.02474675919</v>
      </c>
    </row>
    <row r="78" ht="14.25" customHeight="1">
      <c r="A78" s="1">
        <v>76.0</v>
      </c>
      <c r="B78" s="1">
        <v>0.02474675919</v>
      </c>
    </row>
    <row r="79" ht="14.25" customHeight="1">
      <c r="A79" s="1">
        <v>77.0</v>
      </c>
      <c r="B79" s="1">
        <v>0.02474675919</v>
      </c>
    </row>
    <row r="80" ht="14.25" customHeight="1">
      <c r="A80" s="1">
        <v>78.0</v>
      </c>
      <c r="B80" s="1">
        <v>0.02474675919</v>
      </c>
    </row>
    <row r="81" ht="14.25" customHeight="1">
      <c r="A81" s="1">
        <v>79.0</v>
      </c>
      <c r="B81" s="1">
        <v>0.02474675919</v>
      </c>
    </row>
    <row r="82" ht="14.25" customHeight="1">
      <c r="A82" s="1">
        <v>80.0</v>
      </c>
      <c r="B82" s="1">
        <v>0.04068299025</v>
      </c>
    </row>
    <row r="83" ht="14.25" customHeight="1">
      <c r="A83" s="1">
        <v>81.0</v>
      </c>
      <c r="B83" s="1">
        <v>0.04068299025</v>
      </c>
    </row>
    <row r="84" ht="14.25" customHeight="1">
      <c r="A84" s="1">
        <v>82.0</v>
      </c>
      <c r="B84" s="1">
        <v>0.04068299025</v>
      </c>
    </row>
    <row r="85" ht="14.25" customHeight="1">
      <c r="A85" s="1">
        <v>83.0</v>
      </c>
      <c r="B85" s="1">
        <v>0.04068299025</v>
      </c>
    </row>
    <row r="86" ht="14.25" customHeight="1">
      <c r="A86" s="1">
        <v>84.0</v>
      </c>
      <c r="B86" s="1">
        <v>0.04068299025</v>
      </c>
    </row>
    <row r="87" ht="14.25" customHeight="1">
      <c r="A87" s="1">
        <v>85.0</v>
      </c>
      <c r="B87" s="1">
        <v>1.0</v>
      </c>
    </row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