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2C5F7F"/>
      <sz val="18"/>
    </font>
    <font>
      <color rgb="006B7280"/>
      <sz val="11"/>
    </font>
    <font>
      <b val="1"/>
      <color rgb="00FFFFFF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C5F7F"/>
        <bgColor rgb="002C5F7F"/>
      </patternFill>
    </fill>
    <fill>
      <patternFill patternType="solid">
        <fgColor rgb="00D97706"/>
        <bgColor rgb="00D9770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164" fontId="0" fillId="0" borderId="0" pivotButton="0" quotePrefix="0" xfId="0"/>
    <xf numFmtId="9" fontId="0" fillId="0" borderId="0" pivotButton="0" quotePrefix="0" xfId="0"/>
    <xf numFmtId="0" fontId="4" fillId="3" borderId="0" pivotButton="0" quotePrefix="0" xfId="0"/>
    <xf numFmtId="164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4" customWidth="1" min="3" max="3"/>
    <col width="14" customWidth="1" min="4" max="4"/>
    <col width="14" customWidth="1" min="5" max="5"/>
    <col width="18" customWidth="1" min="6" max="6"/>
    <col width="10" customWidth="1" min="7" max="7"/>
  </cols>
  <sheetData>
    <row r="1">
      <c r="A1" s="1" t="inlineStr">
        <is>
          <t>789 Mountain View Terrace - Budget Tracker</t>
        </is>
      </c>
    </row>
    <row r="2">
      <c r="A2" s="2" t="inlineStr">
        <is>
          <t>Contract Value: $820,000 | As of: 03 October 2025</t>
        </is>
      </c>
    </row>
    <row r="4">
      <c r="A4" s="3" t="inlineStr">
        <is>
          <t>Category</t>
        </is>
      </c>
      <c r="B4" s="3" t="inlineStr">
        <is>
          <t>Budgeted</t>
        </is>
      </c>
      <c r="C4" s="3" t="inlineStr">
        <is>
          <t>Committed</t>
        </is>
      </c>
      <c r="D4" s="3" t="inlineStr">
        <is>
          <t>Spent</t>
        </is>
      </c>
      <c r="E4" s="3" t="inlineStr">
        <is>
          <t>Variance</t>
        </is>
      </c>
      <c r="F4" s="3" t="inlineStr">
        <is>
          <t>Status</t>
        </is>
      </c>
      <c r="G4" s="3" t="inlineStr">
        <is>
          <t>% Used</t>
        </is>
      </c>
    </row>
    <row r="5">
      <c r="A5" t="inlineStr">
        <is>
          <t>Land Acquisition</t>
        </is>
      </c>
      <c r="B5" s="4" t="n">
        <v>418215</v>
      </c>
      <c r="C5" s="4" t="n">
        <v>418215</v>
      </c>
      <c r="D5" s="4" t="n">
        <v>418215</v>
      </c>
      <c r="E5" s="4" t="n">
        <v>0</v>
      </c>
      <c r="F5" t="inlineStr">
        <is>
          <t>Complete</t>
        </is>
      </c>
      <c r="G5" s="5">
        <f>D5/B5</f>
        <v/>
      </c>
    </row>
    <row r="6">
      <c r="A6" t="inlineStr">
        <is>
          <t>Design &amp; Consultants</t>
        </is>
      </c>
      <c r="B6" s="4" t="n">
        <v>75000</v>
      </c>
      <c r="C6" s="4" t="n">
        <v>73550</v>
      </c>
      <c r="D6" s="4" t="n">
        <v>73550</v>
      </c>
      <c r="E6" s="4" t="n">
        <v>1450</v>
      </c>
      <c r="F6" t="inlineStr">
        <is>
          <t>Complete</t>
        </is>
      </c>
      <c r="G6" s="5">
        <f>D6/B6</f>
        <v/>
      </c>
    </row>
    <row r="7">
      <c r="A7" t="inlineStr">
        <is>
          <t>Permits &amp; Approvals</t>
        </is>
      </c>
      <c r="B7" s="4" t="n">
        <v>28000</v>
      </c>
      <c r="C7" s="4" t="n">
        <v>26950</v>
      </c>
      <c r="D7" s="4" t="n">
        <v>26950</v>
      </c>
      <c r="E7" s="4" t="n">
        <v>1050</v>
      </c>
      <c r="F7" t="inlineStr">
        <is>
          <t>Complete</t>
        </is>
      </c>
      <c r="G7" s="5">
        <f>D7/B7</f>
        <v/>
      </c>
    </row>
    <row r="8">
      <c r="A8" t="inlineStr">
        <is>
          <t>Site Works</t>
        </is>
      </c>
      <c r="B8" s="4" t="n">
        <v>73500</v>
      </c>
      <c r="C8" s="4" t="n">
        <v>67330</v>
      </c>
      <c r="D8" s="4" t="n">
        <v>67330</v>
      </c>
      <c r="E8" s="4" t="n">
        <v>6170</v>
      </c>
      <c r="F8" t="inlineStr">
        <is>
          <t>Complete</t>
        </is>
      </c>
      <c r="G8" s="5">
        <f>D8/B8</f>
        <v/>
      </c>
    </row>
    <row r="9">
      <c r="A9" t="inlineStr">
        <is>
          <t>Foundations</t>
        </is>
      </c>
      <c r="B9" s="4" t="n">
        <v>78000</v>
      </c>
      <c r="C9" s="4" t="n">
        <v>46118</v>
      </c>
      <c r="D9" s="4" t="n">
        <v>46118</v>
      </c>
      <c r="E9" s="4" t="n">
        <v>31882</v>
      </c>
      <c r="F9" t="inlineStr">
        <is>
          <t>Under Budget</t>
        </is>
      </c>
      <c r="G9" s="5">
        <f>D9/B9</f>
        <v/>
      </c>
    </row>
    <row r="10">
      <c r="A10" t="inlineStr">
        <is>
          <t>Framing &amp; Structure</t>
        </is>
      </c>
      <c r="B10" s="4" t="n">
        <v>125000</v>
      </c>
      <c r="C10" s="4" t="n">
        <v>75680</v>
      </c>
      <c r="D10" s="4" t="n">
        <v>0</v>
      </c>
      <c r="E10" s="4" t="n">
        <v>49320</v>
      </c>
      <c r="F10" t="inlineStr">
        <is>
          <t>In Progress</t>
        </is>
      </c>
      <c r="G10" s="5">
        <f>D10/B10</f>
        <v/>
      </c>
    </row>
    <row r="11">
      <c r="A11" t="inlineStr">
        <is>
          <t>Roofing</t>
        </is>
      </c>
      <c r="B11" s="4" t="n">
        <v>52000</v>
      </c>
      <c r="C11" s="4" t="n">
        <v>0</v>
      </c>
      <c r="D11" s="4" t="n">
        <v>0</v>
      </c>
      <c r="E11" s="4" t="n">
        <v>52000</v>
      </c>
      <c r="F11" t="inlineStr">
        <is>
          <t>Not Started</t>
        </is>
      </c>
      <c r="G11" s="5">
        <f>D11/B11</f>
        <v/>
      </c>
    </row>
    <row r="12">
      <c r="A12" t="inlineStr">
        <is>
          <t>External Cladding</t>
        </is>
      </c>
      <c r="B12" s="4" t="n">
        <v>68000</v>
      </c>
      <c r="C12" s="4" t="n">
        <v>0</v>
      </c>
      <c r="D12" s="4" t="n">
        <v>0</v>
      </c>
      <c r="E12" s="4" t="n">
        <v>68000</v>
      </c>
      <c r="F12" t="inlineStr">
        <is>
          <t>Not Started</t>
        </is>
      </c>
      <c r="G12" s="5">
        <f>D12/B12</f>
        <v/>
      </c>
    </row>
    <row r="13">
      <c r="A13" t="inlineStr">
        <is>
          <t>Windows &amp; Doors</t>
        </is>
      </c>
      <c r="B13" s="4" t="n">
        <v>85000</v>
      </c>
      <c r="C13" s="4" t="n">
        <v>0</v>
      </c>
      <c r="D13" s="4" t="n">
        <v>0</v>
      </c>
      <c r="E13" s="4" t="n">
        <v>85000</v>
      </c>
      <c r="F13" t="inlineStr">
        <is>
          <t>Not Started</t>
        </is>
      </c>
      <c r="G13" s="5">
        <f>D13/B13</f>
        <v/>
      </c>
    </row>
    <row r="14">
      <c r="A14" t="inlineStr">
        <is>
          <t>Plumbing</t>
        </is>
      </c>
      <c r="B14" s="4" t="n">
        <v>68000</v>
      </c>
      <c r="C14" s="4" t="n">
        <v>24618</v>
      </c>
      <c r="D14" s="4" t="n">
        <v>0</v>
      </c>
      <c r="E14" s="4" t="n">
        <v>43382</v>
      </c>
      <c r="F14" t="inlineStr">
        <is>
          <t>Materials Ordered</t>
        </is>
      </c>
      <c r="G14" s="5">
        <f>D14/B14</f>
        <v/>
      </c>
    </row>
    <row r="15">
      <c r="A15" t="inlineStr">
        <is>
          <t>Electrical</t>
        </is>
      </c>
      <c r="B15" s="4" t="n">
        <v>72000</v>
      </c>
      <c r="C15" s="4" t="n">
        <v>0</v>
      </c>
      <c r="D15" s="4" t="n">
        <v>0</v>
      </c>
      <c r="E15" s="4" t="n">
        <v>72000</v>
      </c>
      <c r="F15" t="inlineStr">
        <is>
          <t>Not Started</t>
        </is>
      </c>
      <c r="G15" s="5">
        <f>D15/B15</f>
        <v/>
      </c>
    </row>
    <row r="16">
      <c r="A16" t="inlineStr">
        <is>
          <t>Insulation</t>
        </is>
      </c>
      <c r="B16" s="4" t="n">
        <v>18000</v>
      </c>
      <c r="C16" s="4" t="n">
        <v>0</v>
      </c>
      <c r="D16" s="4" t="n">
        <v>0</v>
      </c>
      <c r="E16" s="4" t="n">
        <v>18000</v>
      </c>
      <c r="F16" t="inlineStr">
        <is>
          <t>Not Started</t>
        </is>
      </c>
      <c r="G16" s="5">
        <f>D16/B16</f>
        <v/>
      </c>
    </row>
    <row r="17">
      <c r="A17" t="inlineStr">
        <is>
          <t>Plasterboard</t>
        </is>
      </c>
      <c r="B17" s="4" t="n">
        <v>45000</v>
      </c>
      <c r="C17" s="4" t="n">
        <v>0</v>
      </c>
      <c r="D17" s="4" t="n">
        <v>0</v>
      </c>
      <c r="E17" s="4" t="n">
        <v>45000</v>
      </c>
      <c r="F17" t="inlineStr">
        <is>
          <t>Not Started</t>
        </is>
      </c>
      <c r="G17" s="5">
        <f>D17/B17</f>
        <v/>
      </c>
    </row>
    <row r="18">
      <c r="A18" t="inlineStr">
        <is>
          <t>Tiling</t>
        </is>
      </c>
      <c r="B18" s="4" t="n">
        <v>48000</v>
      </c>
      <c r="C18" s="4" t="n">
        <v>0</v>
      </c>
      <c r="D18" s="4" t="n">
        <v>0</v>
      </c>
      <c r="E18" s="4" t="n">
        <v>48000</v>
      </c>
      <c r="F18" t="inlineStr">
        <is>
          <t>Not Started</t>
        </is>
      </c>
      <c r="G18" s="5">
        <f>D18/B18</f>
        <v/>
      </c>
    </row>
    <row r="19">
      <c r="A19" t="inlineStr">
        <is>
          <t>Kitchen</t>
        </is>
      </c>
      <c r="B19" s="4" t="n">
        <v>55000</v>
      </c>
      <c r="C19" s="4" t="n">
        <v>0</v>
      </c>
      <c r="D19" s="4" t="n">
        <v>0</v>
      </c>
      <c r="E19" s="4" t="n">
        <v>55000</v>
      </c>
      <c r="F19" t="inlineStr">
        <is>
          <t>Not Started</t>
        </is>
      </c>
      <c r="G19" s="5">
        <f>D19/B19</f>
        <v/>
      </c>
    </row>
    <row r="20">
      <c r="A20" t="inlineStr">
        <is>
          <t>Bathrooms</t>
        </is>
      </c>
      <c r="B20" s="4" t="n">
        <v>48000</v>
      </c>
      <c r="C20" s="4" t="n">
        <v>0</v>
      </c>
      <c r="D20" s="4" t="n">
        <v>0</v>
      </c>
      <c r="E20" s="4" t="n">
        <v>48000</v>
      </c>
      <c r="F20" t="inlineStr">
        <is>
          <t>Not Started</t>
        </is>
      </c>
      <c r="G20" s="5">
        <f>D20/B20</f>
        <v/>
      </c>
    </row>
    <row r="21">
      <c r="A21" t="inlineStr">
        <is>
          <t>Flooring</t>
        </is>
      </c>
      <c r="B21" s="4" t="n">
        <v>42000</v>
      </c>
      <c r="C21" s="4" t="n">
        <v>0</v>
      </c>
      <c r="D21" s="4" t="n">
        <v>0</v>
      </c>
      <c r="E21" s="4" t="n">
        <v>42000</v>
      </c>
      <c r="F21" t="inlineStr">
        <is>
          <t>Not Started</t>
        </is>
      </c>
      <c r="G21" s="5">
        <f>D21/B21</f>
        <v/>
      </c>
    </row>
    <row r="22">
      <c r="A22" t="inlineStr">
        <is>
          <t>Painting</t>
        </is>
      </c>
      <c r="B22" s="4" t="n">
        <v>35000</v>
      </c>
      <c r="C22" s="4" t="n">
        <v>0</v>
      </c>
      <c r="D22" s="4" t="n">
        <v>0</v>
      </c>
      <c r="E22" s="4" t="n">
        <v>35000</v>
      </c>
      <c r="F22" t="inlineStr">
        <is>
          <t>Not Started</t>
        </is>
      </c>
      <c r="G22" s="5">
        <f>D22/B22</f>
        <v/>
      </c>
    </row>
    <row r="23">
      <c r="A23" t="inlineStr">
        <is>
          <t>Cabinetry</t>
        </is>
      </c>
      <c r="B23" s="4" t="n">
        <v>38000</v>
      </c>
      <c r="C23" s="4" t="n">
        <v>0</v>
      </c>
      <c r="D23" s="4" t="n">
        <v>0</v>
      </c>
      <c r="E23" s="4" t="n">
        <v>38000</v>
      </c>
      <c r="F23" t="inlineStr">
        <is>
          <t>Not Started</t>
        </is>
      </c>
      <c r="G23" s="5">
        <f>D23/B23</f>
        <v/>
      </c>
    </row>
    <row r="24">
      <c r="A24" t="inlineStr">
        <is>
          <t>Fixtures &amp; Fittings</t>
        </is>
      </c>
      <c r="B24" s="4" t="n">
        <v>28000</v>
      </c>
      <c r="C24" s="4" t="n">
        <v>0</v>
      </c>
      <c r="D24" s="4" t="n">
        <v>0</v>
      </c>
      <c r="E24" s="4" t="n">
        <v>28000</v>
      </c>
      <c r="F24" t="inlineStr">
        <is>
          <t>Not Started</t>
        </is>
      </c>
      <c r="G24" s="5">
        <f>D24/B24</f>
        <v/>
      </c>
    </row>
    <row r="25">
      <c r="A25" s="6" t="inlineStr">
        <is>
          <t>TOTAL</t>
        </is>
      </c>
      <c r="B25" s="7">
        <f>SUM(B5:B24)</f>
        <v/>
      </c>
      <c r="C25" s="7">
        <f>SUM(C5:C24)</f>
        <v/>
      </c>
      <c r="D25" s="7">
        <f>SUM(D5:D24)</f>
        <v/>
      </c>
      <c r="E25" s="7">
        <f>SUM(E5:E24)</f>
        <v/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2025-10-03T13:37:40Z</dcterms:created>
  <dcterms:modified xmlns:dcterms="http://purl.org/dc/terms/" xmlns:xsi="http://www.w3.org/2001/XMLSchema-instance" xsi:type="dcterms:W3CDTF">2025-10-03T13:37:40Z</dcterms:modified>
</cp:coreProperties>
</file>