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<sst xmlns="http://schemas.openxmlformats.org/spreadsheetml/2006/main" count="7" uniqueCount="7">
  <si>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Voltage-Current</t>
  </si>
  <si>
    <t xml:space="preserve">Time</t>
  </si>
  <si>
    <t xml:space="preserve">Voltage(V)</t>
  </si>
  <si>
    <t xml:space="preserve">Current(A)</t>
  </si>
  <si>
    <t xml:space="preserve">D+(V)</t>
  </si>
  <si>
    <t xml:space="preserve">D-(V)</t>
  </si>
  <si>
    <t xml:space="preserve">Date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</si>
</sst>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:ss;@"/>
    <numFmt numFmtId="166" formatCode="0.00"/>
    <numFmt numFmtId="167" formatCode="0.0000"/>
    <numFmt numFmtId="168" formatCode="0.0"/>
    <numFmt numFmtId="169" formatCode="yyyy\-mm\-dd;@"/>
    <numFmt numFmtId="170" formatCode="0.000"/>
    <numFmt numFmtId="171" formatCode="General"/>
  </numFmts>
  <fonts count="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SimSun"/>
      <family val="0"/>
      <charset val="1"/>
    </font>
    <font>
      <b val="true"/>
      <sz val="10"/>
      <color rgb="FF008000"/>
      <name val="SimSun"/>
      <family val="0"/>
      <charset val="1"/>
    </font>
    <font>
      <b val="true"/>
      <sz val="10"/>
      <color rgb="FF0000FF"/>
      <name val="SimSun"/>
      <family val="0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  <fill>
      <patternFill patternType="solid">
        <fgColor rgb="FF00A933"/>
        <bgColor rgb="FF008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4" fillId="2" borderId="2" xfId="0" applyFont="true" applyBorder="true" applyAlignment="true" applyProtection="false">
      <alignment horizontal="right" vertical="top" textRotation="0" wrapText="true" indent="5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4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4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3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3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3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3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3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71" fontId="0" fillId="3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true"/>
      <protection locked="true" hidden="false"/>
    </xf>
    <xf numFmtId="170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9" fontId="7" fillId="0" borderId="0" xfId="0" applyFont="true" applyBorder="false" applyAlignment="true" applyProtection="false">
      <alignment horizontal="right" vertical="top" textRotation="0" wrapText="false" indent="5" shrinkToFit="tru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tru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false" applyAlignment="true" applyProtection="false">
      <alignment horizontal="right" vertical="top" textRotation="0" wrapText="false" indent="5" shrinkToFit="true"/>
      <protection locked="true" hidden="false"/>
    </xf>
    <xf numFmtId="165" fontId="7" fillId="4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4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6" fontId="7" fillId="4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4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4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71" fontId="0" fillId="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70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5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6" fontId="7" fillId="5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5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5" borderId="0" xfId="0" applyFont="true" applyBorder="true" applyAlignment="true" applyProtection="false">
      <alignment horizontal="right" vertical="top" textRotation="0" wrapText="false" indent="5" shrinkToFit="tru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9" fontId="7" fillId="0" borderId="0" xfId="0" applyFont="true" applyBorder="false" applyAlignment="true" applyProtection="false">
      <alignment horizontal="center" vertical="top" textRotation="0" wrapText="false" indent="0" shrinkToFit="true"/>
      <protection locked="true" hidden="false"/>
    </xf>
    <xf numFmtId="165" fontId="7" fillId="6" borderId="0" xfId="0" applyFont="true" applyBorder="false" applyAlignment="true" applyProtection="false">
      <alignment horizontal="left" vertical="top" textRotation="0" wrapText="false" indent="0" shrinkToFit="true"/>
      <protection locked="true" hidden="false"/>
    </xf>
    <xf numFmtId="170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7" fontId="7" fillId="6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8" fontId="7" fillId="6" borderId="0" xfId="0" applyFont="true" applyBorder="false" applyAlignment="true" applyProtection="false">
      <alignment horizontal="right" vertical="top" textRotation="0" wrapText="false" indent="0" shrinkToFit="true"/>
      <protection locked="true" hidden="false"/>
    </xf>
    <xf numFmtId="169" fontId="7" fillId="6" borderId="0" xfId="0" applyFont="true" applyBorder="false" applyAlignment="true" applyProtection="false">
      <alignment horizontal="center" vertical="top" textRotation="0" wrapText="false" indent="0" shrinkToFit="tru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691920</xdr:colOff>
      <xdr:row>106</xdr:row>
      <xdr:rowOff>360</xdr:rowOff>
    </xdr:from>
    <xdr:to>
      <xdr:col>3</xdr:col>
      <xdr:colOff>500400</xdr:colOff>
      <xdr:row>106</xdr:row>
      <xdr:rowOff>181440</xdr:rowOff>
    </xdr:to>
    <xdr:sp>
      <xdr:nvSpPr>
        <xdr:cNvPr id="0" name="CustomShape 1"/>
        <xdr:cNvSpPr/>
      </xdr:nvSpPr>
      <xdr:spPr>
        <a:xfrm>
          <a:off x="691920" y="19319400"/>
          <a:ext cx="1064160" cy="181080"/>
        </a:xfrm>
        <a:custGeom>
          <a:avLst/>
          <a:gdLst/>
          <a:ahLst/>
          <a:rect l="l" t="t" r="r" b="b"/>
          <a:pathLst>
            <a:path w="1064260" h="181610">
              <a:moveTo>
                <a:pt x="1064056" y="0"/>
              </a:moveTo>
              <a:lnTo>
                <a:pt x="0" y="0"/>
              </a:lnTo>
              <a:lnTo>
                <a:pt x="0" y="24384"/>
              </a:lnTo>
              <a:lnTo>
                <a:pt x="1039622" y="24384"/>
              </a:lnTo>
              <a:lnTo>
                <a:pt x="1039622" y="157226"/>
              </a:lnTo>
              <a:lnTo>
                <a:pt x="0" y="157226"/>
              </a:lnTo>
              <a:lnTo>
                <a:pt x="0" y="181610"/>
              </a:lnTo>
              <a:lnTo>
                <a:pt x="1039622" y="181610"/>
              </a:lnTo>
              <a:lnTo>
                <a:pt x="1064006" y="181610"/>
              </a:lnTo>
              <a:lnTo>
                <a:pt x="1064056" y="157226"/>
              </a:lnTo>
              <a:lnTo>
                <a:pt x="1064006" y="24384"/>
              </a:lnTo>
              <a:lnTo>
                <a:pt x="1064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R65" activeCellId="0" sqref="R65"/>
    </sheetView>
  </sheetViews>
  <sheetFormatPr defaultColWidth="8.734375" defaultRowHeight="12.7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.16"/>
    <col collapsed="false" customWidth="true" hidden="false" outlineLevel="0" max="3" min="3" style="0" width="4.66"/>
    <col collapsed="false" customWidth="true" hidden="false" outlineLevel="0" max="4" min="4" style="0" width="11.49"/>
    <col collapsed="false" customWidth="true" hidden="false" outlineLevel="0" max="5" min="5" style="0" width="15.16"/>
    <col collapsed="false" customWidth="true" hidden="false" outlineLevel="0" max="6" min="6" style="0" width="1.16"/>
    <col collapsed="false" customWidth="true" hidden="false" outlineLevel="0" max="7" min="7" style="0" width="9.33"/>
    <col collapsed="false" customWidth="true" hidden="false" outlineLevel="0" max="8" min="8" style="0" width="10.51"/>
    <col collapsed="false" customWidth="true" hidden="false" outlineLevel="0" max="9" min="9" style="0" width="11.49"/>
    <col collapsed="false" customWidth="true" hidden="false" outlineLevel="0" max="10" min="10" style="0" width="6.82"/>
    <col collapsed="false" customWidth="true" hidden="false" outlineLevel="0" max="11" min="11" style="0" width="19.84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" hidden="false" customHeight="true" outlineLevel="0" collapsed="false">
      <c r="A2" s="2" t="s">
        <v>1</v>
      </c>
      <c r="B2" s="2"/>
      <c r="C2" s="3" t="s">
        <v>2</v>
      </c>
      <c r="D2" s="3"/>
      <c r="E2" s="4" t="s">
        <v>3</v>
      </c>
      <c r="F2" s="5" t="s">
        <v>4</v>
      </c>
      <c r="G2" s="5"/>
      <c r="H2" s="5" t="s">
        <v>5</v>
      </c>
      <c r="I2" s="6" t="s">
        <v>6</v>
      </c>
      <c r="J2" s="6"/>
      <c r="K2" s="7"/>
    </row>
    <row r="3" customFormat="false" ht="14.25" hidden="false" customHeight="true" outlineLevel="0" collapsed="false">
      <c r="A3" s="8" t="n">
        <v>0.527604</v>
      </c>
      <c r="B3" s="8"/>
      <c r="C3" s="9" t="n">
        <v>4.99</v>
      </c>
      <c r="D3" s="9"/>
      <c r="E3" s="10" t="n">
        <v>0.4487</v>
      </c>
      <c r="F3" s="11" t="n">
        <v>2.6</v>
      </c>
      <c r="G3" s="11"/>
      <c r="H3" s="11" t="n">
        <v>2.6</v>
      </c>
      <c r="I3" s="12" t="n">
        <v>45222</v>
      </c>
      <c r="J3" s="12"/>
      <c r="K3" s="13"/>
    </row>
    <row r="4" customFormat="false" ht="14.25" hidden="false" customHeight="true" outlineLevel="0" collapsed="false">
      <c r="A4" s="14" t="n">
        <v>0.527616</v>
      </c>
      <c r="B4" s="14"/>
      <c r="C4" s="15" t="n">
        <v>4.984</v>
      </c>
      <c r="D4" s="15"/>
      <c r="E4" s="16" t="n">
        <v>0.4499</v>
      </c>
      <c r="F4" s="17" t="n">
        <v>2.6</v>
      </c>
      <c r="G4" s="17"/>
      <c r="H4" s="18" t="n">
        <v>2.6</v>
      </c>
      <c r="I4" s="19" t="n">
        <v>45222</v>
      </c>
      <c r="J4" s="19"/>
      <c r="K4" s="13"/>
    </row>
    <row r="5" customFormat="false" ht="14.25" hidden="false" customHeight="true" outlineLevel="0" collapsed="false">
      <c r="A5" s="14" t="n">
        <v>0.527627</v>
      </c>
      <c r="B5" s="14"/>
      <c r="C5" s="15" t="n">
        <v>4.984</v>
      </c>
      <c r="D5" s="15"/>
      <c r="E5" s="16" t="n">
        <v>0.4497</v>
      </c>
      <c r="F5" s="17" t="n">
        <v>2.6</v>
      </c>
      <c r="G5" s="17"/>
      <c r="H5" s="18" t="n">
        <v>2.6</v>
      </c>
      <c r="I5" s="19" t="n">
        <v>45222</v>
      </c>
      <c r="J5" s="19"/>
      <c r="K5" s="13"/>
    </row>
    <row r="6" customFormat="false" ht="14.25" hidden="false" customHeight="true" outlineLevel="0" collapsed="false">
      <c r="A6" s="14" t="n">
        <v>0.527639</v>
      </c>
      <c r="B6" s="14"/>
      <c r="C6" s="15" t="n">
        <v>4.989</v>
      </c>
      <c r="D6" s="15"/>
      <c r="E6" s="16" t="n">
        <v>0.4496</v>
      </c>
      <c r="F6" s="17" t="n">
        <v>2.6</v>
      </c>
      <c r="G6" s="17"/>
      <c r="H6" s="18" t="n">
        <v>2.6</v>
      </c>
      <c r="I6" s="19" t="n">
        <v>45222</v>
      </c>
      <c r="J6" s="19"/>
      <c r="K6" s="13"/>
    </row>
    <row r="7" customFormat="false" ht="14.25" hidden="false" customHeight="true" outlineLevel="0" collapsed="false">
      <c r="A7" s="14" t="n">
        <v>0.52765</v>
      </c>
      <c r="B7" s="14"/>
      <c r="C7" s="15" t="n">
        <v>4.987</v>
      </c>
      <c r="D7" s="15"/>
      <c r="E7" s="16" t="n">
        <v>0.4493</v>
      </c>
      <c r="F7" s="17" t="n">
        <v>2.6</v>
      </c>
      <c r="G7" s="17"/>
      <c r="H7" s="18" t="n">
        <v>2.6</v>
      </c>
      <c r="I7" s="19" t="n">
        <v>45222</v>
      </c>
      <c r="J7" s="19"/>
      <c r="K7" s="13"/>
    </row>
    <row r="8" customFormat="false" ht="14.25" hidden="false" customHeight="true" outlineLevel="0" collapsed="false">
      <c r="A8" s="14" t="n">
        <v>0.527662</v>
      </c>
      <c r="B8" s="14"/>
      <c r="C8" s="20" t="n">
        <v>4.99</v>
      </c>
      <c r="D8" s="20"/>
      <c r="E8" s="16" t="n">
        <v>0.4506</v>
      </c>
      <c r="F8" s="17" t="n">
        <v>2.6</v>
      </c>
      <c r="G8" s="17"/>
      <c r="H8" s="18" t="n">
        <v>2.6</v>
      </c>
      <c r="I8" s="19" t="n">
        <v>45222</v>
      </c>
      <c r="J8" s="19"/>
      <c r="K8" s="13"/>
    </row>
    <row r="9" customFormat="false" ht="14.25" hidden="false" customHeight="true" outlineLevel="0" collapsed="false">
      <c r="A9" s="14" t="n">
        <v>0.527674</v>
      </c>
      <c r="B9" s="14"/>
      <c r="C9" s="15" t="n">
        <v>4.988</v>
      </c>
      <c r="D9" s="15"/>
      <c r="E9" s="16" t="n">
        <v>0.4495</v>
      </c>
      <c r="F9" s="17" t="n">
        <v>2.6</v>
      </c>
      <c r="G9" s="17"/>
      <c r="H9" s="18" t="n">
        <v>2.6</v>
      </c>
      <c r="I9" s="19" t="n">
        <v>45222</v>
      </c>
      <c r="J9" s="19"/>
      <c r="K9" s="13"/>
    </row>
    <row r="10" customFormat="false" ht="14.25" hidden="false" customHeight="true" outlineLevel="0" collapsed="false">
      <c r="A10" s="14" t="n">
        <v>0.527685</v>
      </c>
      <c r="B10" s="14"/>
      <c r="C10" s="15" t="n">
        <v>4.989</v>
      </c>
      <c r="D10" s="15"/>
      <c r="E10" s="16" t="n">
        <v>0.4485</v>
      </c>
      <c r="F10" s="17" t="n">
        <v>2.6</v>
      </c>
      <c r="G10" s="17"/>
      <c r="H10" s="18" t="n">
        <v>2.6</v>
      </c>
      <c r="I10" s="19" t="n">
        <v>45222</v>
      </c>
      <c r="J10" s="19"/>
      <c r="K10" s="13"/>
    </row>
    <row r="11" customFormat="false" ht="14.25" hidden="false" customHeight="true" outlineLevel="0" collapsed="false">
      <c r="A11" s="14" t="n">
        <v>0.527697</v>
      </c>
      <c r="B11" s="14"/>
      <c r="C11" s="15" t="n">
        <v>4.988</v>
      </c>
      <c r="D11" s="15"/>
      <c r="E11" s="16" t="n">
        <v>0.4469</v>
      </c>
      <c r="F11" s="17" t="n">
        <v>2.6</v>
      </c>
      <c r="G11" s="17"/>
      <c r="H11" s="18" t="n">
        <v>2.6</v>
      </c>
      <c r="I11" s="19" t="n">
        <v>45222</v>
      </c>
      <c r="J11" s="19"/>
      <c r="K11" s="13"/>
    </row>
    <row r="12" customFormat="false" ht="14.25" hidden="false" customHeight="true" outlineLevel="0" collapsed="false">
      <c r="A12" s="14" t="n">
        <v>0.527708</v>
      </c>
      <c r="B12" s="14"/>
      <c r="C12" s="15" t="n">
        <v>4.987</v>
      </c>
      <c r="D12" s="15"/>
      <c r="E12" s="16" t="n">
        <v>0.4583</v>
      </c>
      <c r="F12" s="17" t="n">
        <v>2.6</v>
      </c>
      <c r="G12" s="17"/>
      <c r="H12" s="18" t="n">
        <v>2.6</v>
      </c>
      <c r="I12" s="19" t="n">
        <v>45222</v>
      </c>
      <c r="J12" s="19"/>
      <c r="K12" s="13"/>
    </row>
    <row r="13" customFormat="false" ht="14.25" hidden="false" customHeight="true" outlineLevel="0" collapsed="false">
      <c r="A13" s="14" t="n">
        <v>0.52772</v>
      </c>
      <c r="B13" s="14"/>
      <c r="C13" s="15" t="n">
        <v>4.983</v>
      </c>
      <c r="D13" s="15"/>
      <c r="E13" s="16" t="n">
        <v>0.4497</v>
      </c>
      <c r="F13" s="17" t="n">
        <v>2.6</v>
      </c>
      <c r="G13" s="17"/>
      <c r="H13" s="18" t="n">
        <v>2.6</v>
      </c>
      <c r="I13" s="19" t="n">
        <v>45222</v>
      </c>
      <c r="J13" s="19"/>
      <c r="K13" s="13"/>
    </row>
    <row r="14" customFormat="false" ht="14.25" hidden="false" customHeight="true" outlineLevel="0" collapsed="false">
      <c r="A14" s="14" t="n">
        <v>0.527731</v>
      </c>
      <c r="B14" s="14"/>
      <c r="C14" s="15" t="n">
        <v>4.982</v>
      </c>
      <c r="D14" s="15"/>
      <c r="E14" s="16" t="n">
        <v>0.4473</v>
      </c>
      <c r="F14" s="17" t="n">
        <v>2.6</v>
      </c>
      <c r="G14" s="17"/>
      <c r="H14" s="18" t="n">
        <v>2.6</v>
      </c>
      <c r="I14" s="19" t="n">
        <v>45222</v>
      </c>
      <c r="J14" s="19"/>
      <c r="K14" s="13"/>
    </row>
    <row r="15" customFormat="false" ht="14.25" hidden="false" customHeight="true" outlineLevel="0" collapsed="false">
      <c r="A15" s="14" t="n">
        <v>0.527743</v>
      </c>
      <c r="B15" s="14"/>
      <c r="C15" s="15" t="n">
        <v>4.987</v>
      </c>
      <c r="D15" s="15"/>
      <c r="E15" s="16" t="n">
        <v>0.4483</v>
      </c>
      <c r="F15" s="17" t="n">
        <v>2.6</v>
      </c>
      <c r="G15" s="17"/>
      <c r="H15" s="18" t="n">
        <v>2.6</v>
      </c>
      <c r="I15" s="19" t="n">
        <v>45222</v>
      </c>
      <c r="J15" s="19"/>
      <c r="K15" s="13"/>
    </row>
    <row r="16" customFormat="false" ht="14.25" hidden="false" customHeight="true" outlineLevel="0" collapsed="false">
      <c r="A16" s="14" t="n">
        <v>0.527755</v>
      </c>
      <c r="B16" s="14"/>
      <c r="C16" s="15" t="n">
        <v>4.989</v>
      </c>
      <c r="D16" s="15"/>
      <c r="E16" s="16" t="n">
        <v>0.4483</v>
      </c>
      <c r="F16" s="17" t="n">
        <v>2.6</v>
      </c>
      <c r="G16" s="17"/>
      <c r="H16" s="18" t="n">
        <v>2.6</v>
      </c>
      <c r="I16" s="19" t="n">
        <v>45222</v>
      </c>
      <c r="J16" s="19"/>
      <c r="K16" s="13"/>
    </row>
    <row r="17" customFormat="false" ht="14.25" hidden="false" customHeight="true" outlineLevel="0" collapsed="false">
      <c r="A17" s="14" t="n">
        <v>0.527766</v>
      </c>
      <c r="B17" s="14"/>
      <c r="C17" s="15" t="n">
        <v>4.989</v>
      </c>
      <c r="D17" s="15"/>
      <c r="E17" s="16" t="n">
        <v>0.4924</v>
      </c>
      <c r="F17" s="17" t="n">
        <v>2.6</v>
      </c>
      <c r="G17" s="17"/>
      <c r="H17" s="18" t="n">
        <v>2.6</v>
      </c>
      <c r="I17" s="19" t="n">
        <v>45222</v>
      </c>
      <c r="J17" s="19"/>
      <c r="K17" s="13"/>
    </row>
    <row r="18" customFormat="false" ht="14.25" hidden="false" customHeight="true" outlineLevel="0" collapsed="false">
      <c r="A18" s="14" t="n">
        <v>0.527778</v>
      </c>
      <c r="B18" s="14"/>
      <c r="C18" s="15" t="n">
        <v>4.984</v>
      </c>
      <c r="D18" s="15"/>
      <c r="E18" s="16" t="n">
        <v>0.5594</v>
      </c>
      <c r="F18" s="17" t="n">
        <v>2.6</v>
      </c>
      <c r="G18" s="17"/>
      <c r="H18" s="18" t="n">
        <v>2.6</v>
      </c>
      <c r="I18" s="19" t="n">
        <v>45222</v>
      </c>
      <c r="J18" s="19"/>
      <c r="K18" s="13"/>
    </row>
    <row r="19" customFormat="false" ht="14.25" hidden="false" customHeight="true" outlineLevel="0" collapsed="false">
      <c r="A19" s="14" t="n">
        <v>0.527789</v>
      </c>
      <c r="B19" s="14"/>
      <c r="C19" s="15" t="n">
        <v>4.976</v>
      </c>
      <c r="D19" s="15"/>
      <c r="E19" s="16" t="n">
        <v>0.4952</v>
      </c>
      <c r="F19" s="17" t="n">
        <v>2.6</v>
      </c>
      <c r="G19" s="17"/>
      <c r="H19" s="18" t="n">
        <v>2.6</v>
      </c>
      <c r="I19" s="19" t="n">
        <v>45222</v>
      </c>
      <c r="J19" s="19"/>
      <c r="K19" s="13"/>
    </row>
    <row r="20" s="28" customFormat="true" ht="14.25" hidden="false" customHeight="true" outlineLevel="0" collapsed="false">
      <c r="A20" s="21" t="n">
        <v>0.527801</v>
      </c>
      <c r="B20" s="21"/>
      <c r="C20" s="22" t="n">
        <v>4.973</v>
      </c>
      <c r="D20" s="22"/>
      <c r="E20" s="23" t="n">
        <v>0.5661</v>
      </c>
      <c r="F20" s="24" t="n">
        <v>2.61</v>
      </c>
      <c r="G20" s="24"/>
      <c r="H20" s="25" t="n">
        <v>2.6</v>
      </c>
      <c r="I20" s="26" t="n">
        <v>45222</v>
      </c>
      <c r="J20" s="26"/>
      <c r="K20" s="27" t="n">
        <f aca="false">C20*E20*0.5</f>
        <v>1.40760765</v>
      </c>
      <c r="L20" s="28" t="n">
        <f aca="false">SUM(K20:K65)/10*1000</f>
        <v>6280.631095</v>
      </c>
    </row>
    <row r="21" s="38" customFormat="true" ht="14.25" hidden="false" customHeight="true" outlineLevel="0" collapsed="false">
      <c r="A21" s="29"/>
      <c r="B21" s="30"/>
      <c r="C21" s="31" t="n">
        <v>4.973</v>
      </c>
      <c r="D21" s="31"/>
      <c r="E21" s="32" t="n">
        <v>0.5661</v>
      </c>
      <c r="F21" s="33"/>
      <c r="G21" s="34"/>
      <c r="H21" s="35"/>
      <c r="I21" s="36"/>
      <c r="J21" s="37"/>
      <c r="K21" s="27" t="n">
        <f aca="false">C21*E21*0.5</f>
        <v>1.40760765</v>
      </c>
    </row>
    <row r="22" customFormat="false" ht="14.25" hidden="false" customHeight="true" outlineLevel="0" collapsed="false">
      <c r="A22" s="14" t="n">
        <v>0.527813</v>
      </c>
      <c r="B22" s="14"/>
      <c r="C22" s="15" t="n">
        <v>4.976</v>
      </c>
      <c r="D22" s="15"/>
      <c r="E22" s="16" t="n">
        <v>0.5661</v>
      </c>
      <c r="F22" s="20" t="n">
        <v>2.61</v>
      </c>
      <c r="G22" s="20"/>
      <c r="H22" s="18" t="n">
        <v>2.6</v>
      </c>
      <c r="I22" s="19" t="n">
        <v>45222</v>
      </c>
      <c r="J22" s="19"/>
      <c r="K22" s="27" t="n">
        <f aca="false">C22*E22*0.5</f>
        <v>1.4084568</v>
      </c>
    </row>
    <row r="23" customFormat="false" ht="14.25" hidden="false" customHeight="true" outlineLevel="0" collapsed="false">
      <c r="A23" s="14" t="n">
        <v>0.527824</v>
      </c>
      <c r="B23" s="14"/>
      <c r="C23" s="15" t="n">
        <v>4.972</v>
      </c>
      <c r="D23" s="15"/>
      <c r="E23" s="39" t="n">
        <v>0.495</v>
      </c>
      <c r="F23" s="20" t="n">
        <v>2.61</v>
      </c>
      <c r="G23" s="20"/>
      <c r="H23" s="18" t="n">
        <v>2.6</v>
      </c>
      <c r="I23" s="19" t="n">
        <v>45222</v>
      </c>
      <c r="J23" s="19"/>
      <c r="K23" s="27" t="n">
        <f aca="false">C23*E23*0.5</f>
        <v>1.23057</v>
      </c>
    </row>
    <row r="24" customFormat="false" ht="14.25" hidden="false" customHeight="true" outlineLevel="0" collapsed="false">
      <c r="A24" s="14"/>
      <c r="B24" s="40"/>
      <c r="C24" s="15" t="n">
        <v>4.972</v>
      </c>
      <c r="D24" s="15"/>
      <c r="E24" s="39" t="n">
        <v>0.495</v>
      </c>
      <c r="F24" s="20"/>
      <c r="G24" s="41"/>
      <c r="H24" s="18"/>
      <c r="I24" s="19"/>
      <c r="J24" s="42"/>
      <c r="K24" s="27" t="n">
        <f aca="false">C24*E24*0.5</f>
        <v>1.23057</v>
      </c>
    </row>
    <row r="25" customFormat="false" ht="14.25" hidden="false" customHeight="true" outlineLevel="0" collapsed="false">
      <c r="A25" s="14"/>
      <c r="B25" s="40"/>
      <c r="C25" s="15" t="n">
        <v>4.972</v>
      </c>
      <c r="D25" s="15"/>
      <c r="E25" s="39" t="n">
        <v>0.495</v>
      </c>
      <c r="F25" s="20"/>
      <c r="G25" s="41"/>
      <c r="H25" s="18"/>
      <c r="I25" s="19"/>
      <c r="J25" s="42"/>
      <c r="K25" s="27" t="n">
        <f aca="false">C25*E25*0.5</f>
        <v>1.23057</v>
      </c>
    </row>
    <row r="26" customFormat="false" ht="14.25" hidden="false" customHeight="true" outlineLevel="0" collapsed="false">
      <c r="A26" s="14" t="n">
        <v>0.527836</v>
      </c>
      <c r="B26" s="14"/>
      <c r="C26" s="15" t="n">
        <v>4.973</v>
      </c>
      <c r="D26" s="15"/>
      <c r="E26" s="16" t="n">
        <v>0.5641</v>
      </c>
      <c r="F26" s="17" t="n">
        <v>2.6</v>
      </c>
      <c r="G26" s="17"/>
      <c r="H26" s="18" t="n">
        <v>2.6</v>
      </c>
      <c r="I26" s="19" t="n">
        <v>45222</v>
      </c>
      <c r="J26" s="19"/>
      <c r="K26" s="27" t="n">
        <f aca="false">C26*E26*0.5</f>
        <v>1.40263465</v>
      </c>
    </row>
    <row r="27" customFormat="false" ht="14.25" hidden="false" customHeight="true" outlineLevel="0" collapsed="false">
      <c r="A27" s="14" t="n">
        <v>0.527847</v>
      </c>
      <c r="B27" s="14"/>
      <c r="C27" s="15" t="n">
        <v>4.974</v>
      </c>
      <c r="D27" s="15"/>
      <c r="E27" s="16" t="n">
        <v>0.4961</v>
      </c>
      <c r="F27" s="17" t="n">
        <v>2.6</v>
      </c>
      <c r="G27" s="17"/>
      <c r="H27" s="18" t="n">
        <v>2.6</v>
      </c>
      <c r="I27" s="19" t="n">
        <v>45222</v>
      </c>
      <c r="J27" s="19"/>
      <c r="K27" s="27" t="n">
        <f aca="false">C27*E27*0.5</f>
        <v>1.2338007</v>
      </c>
    </row>
    <row r="28" customFormat="false" ht="14.25" hidden="false" customHeight="true" outlineLevel="0" collapsed="false">
      <c r="A28" s="14"/>
      <c r="B28" s="40"/>
      <c r="C28" s="15" t="n">
        <v>4.974</v>
      </c>
      <c r="D28" s="15"/>
      <c r="E28" s="16" t="n">
        <v>0.4961</v>
      </c>
      <c r="F28" s="17"/>
      <c r="G28" s="18"/>
      <c r="H28" s="18"/>
      <c r="I28" s="19"/>
      <c r="J28" s="42"/>
      <c r="K28" s="27" t="n">
        <f aca="false">C28*E28*0.5</f>
        <v>1.2338007</v>
      </c>
    </row>
    <row r="29" customFormat="false" ht="14.25" hidden="false" customHeight="true" outlineLevel="0" collapsed="false">
      <c r="A29" s="14"/>
      <c r="B29" s="40"/>
      <c r="C29" s="15" t="n">
        <v>4.974</v>
      </c>
      <c r="D29" s="15"/>
      <c r="E29" s="16" t="n">
        <v>0.4961</v>
      </c>
      <c r="F29" s="17"/>
      <c r="G29" s="18"/>
      <c r="H29" s="18"/>
      <c r="I29" s="19"/>
      <c r="J29" s="42"/>
      <c r="K29" s="27" t="n">
        <f aca="false">C29*E29*0.5</f>
        <v>1.2338007</v>
      </c>
    </row>
    <row r="30" customFormat="false" ht="14.25" hidden="false" customHeight="true" outlineLevel="0" collapsed="false">
      <c r="A30" s="14" t="n">
        <v>0.527859</v>
      </c>
      <c r="B30" s="14"/>
      <c r="C30" s="15" t="n">
        <v>4.973</v>
      </c>
      <c r="D30" s="15"/>
      <c r="E30" s="16" t="n">
        <v>0.5773</v>
      </c>
      <c r="F30" s="20" t="n">
        <v>2.61</v>
      </c>
      <c r="G30" s="20"/>
      <c r="H30" s="18" t="n">
        <v>2.6</v>
      </c>
      <c r="I30" s="19" t="n">
        <v>45222</v>
      </c>
      <c r="J30" s="19"/>
      <c r="K30" s="27" t="n">
        <f aca="false">C30*E30*0.5</f>
        <v>1.43545645</v>
      </c>
    </row>
    <row r="31" customFormat="false" ht="14.25" hidden="false" customHeight="true" outlineLevel="0" collapsed="false">
      <c r="A31" s="14" t="n">
        <v>0.52787</v>
      </c>
      <c r="B31" s="14"/>
      <c r="C31" s="15" t="n">
        <v>4.974</v>
      </c>
      <c r="D31" s="15"/>
      <c r="E31" s="16" t="n">
        <v>0.5387</v>
      </c>
      <c r="F31" s="20" t="n">
        <v>2.61</v>
      </c>
      <c r="G31" s="20"/>
      <c r="H31" s="18" t="n">
        <v>2.6</v>
      </c>
      <c r="I31" s="19" t="n">
        <v>45222</v>
      </c>
      <c r="J31" s="19"/>
      <c r="K31" s="27" t="n">
        <f aca="false">C31*E31*0.5</f>
        <v>1.3397469</v>
      </c>
    </row>
    <row r="32" customFormat="false" ht="14.25" hidden="false" customHeight="true" outlineLevel="0" collapsed="false">
      <c r="A32" s="14"/>
      <c r="B32" s="40"/>
      <c r="C32" s="15" t="n">
        <v>4.974</v>
      </c>
      <c r="D32" s="15"/>
      <c r="E32" s="16" t="n">
        <v>0.5387</v>
      </c>
      <c r="F32" s="20"/>
      <c r="G32" s="41"/>
      <c r="H32" s="18"/>
      <c r="I32" s="19"/>
      <c r="J32" s="42"/>
      <c r="K32" s="27" t="n">
        <f aca="false">C32*E32*0.5</f>
        <v>1.3397469</v>
      </c>
    </row>
    <row r="33" customFormat="false" ht="14.25" hidden="false" customHeight="true" outlineLevel="0" collapsed="false">
      <c r="A33" s="14"/>
      <c r="B33" s="40"/>
      <c r="C33" s="15" t="n">
        <v>4.974</v>
      </c>
      <c r="D33" s="15"/>
      <c r="E33" s="16" t="n">
        <v>0.5387</v>
      </c>
      <c r="F33" s="20"/>
      <c r="G33" s="41"/>
      <c r="H33" s="18"/>
      <c r="I33" s="19"/>
      <c r="J33" s="42"/>
      <c r="K33" s="27" t="n">
        <f aca="false">C33*E33*0.5</f>
        <v>1.3397469</v>
      </c>
    </row>
    <row r="34" customFormat="false" ht="14.25" hidden="false" customHeight="true" outlineLevel="0" collapsed="false">
      <c r="A34" s="14" t="n">
        <v>0.527882</v>
      </c>
      <c r="B34" s="14"/>
      <c r="C34" s="15" t="n">
        <v>4.974</v>
      </c>
      <c r="D34" s="15"/>
      <c r="E34" s="16" t="n">
        <v>0.5775</v>
      </c>
      <c r="F34" s="20" t="n">
        <v>2.61</v>
      </c>
      <c r="G34" s="20"/>
      <c r="H34" s="18" t="n">
        <v>2.6</v>
      </c>
      <c r="I34" s="19" t="n">
        <v>45222</v>
      </c>
      <c r="J34" s="19"/>
      <c r="K34" s="27" t="n">
        <f aca="false">C34*E34*0.5</f>
        <v>1.4362425</v>
      </c>
    </row>
    <row r="35" customFormat="false" ht="14.25" hidden="false" customHeight="true" outlineLevel="0" collapsed="false">
      <c r="A35" s="14"/>
      <c r="B35" s="40"/>
      <c r="C35" s="15" t="n">
        <v>4.974</v>
      </c>
      <c r="D35" s="15"/>
      <c r="E35" s="16" t="n">
        <v>0.5775</v>
      </c>
      <c r="F35" s="20"/>
      <c r="G35" s="41"/>
      <c r="H35" s="18"/>
      <c r="I35" s="19"/>
      <c r="J35" s="42"/>
      <c r="K35" s="27" t="n">
        <f aca="false">C35*E35*0.5</f>
        <v>1.4362425</v>
      </c>
    </row>
    <row r="36" customFormat="false" ht="14.25" hidden="false" customHeight="true" outlineLevel="0" collapsed="false">
      <c r="A36" s="14" t="n">
        <v>0.527894</v>
      </c>
      <c r="B36" s="14"/>
      <c r="C36" s="15" t="n">
        <v>4.975</v>
      </c>
      <c r="D36" s="15"/>
      <c r="E36" s="16" t="n">
        <v>0.4954</v>
      </c>
      <c r="F36" s="20" t="n">
        <v>2.61</v>
      </c>
      <c r="G36" s="20"/>
      <c r="H36" s="18" t="n">
        <v>2.6</v>
      </c>
      <c r="I36" s="19" t="n">
        <v>45222</v>
      </c>
      <c r="J36" s="19"/>
      <c r="K36" s="27" t="n">
        <f aca="false">C36*E36*0.5</f>
        <v>1.2323075</v>
      </c>
    </row>
    <row r="37" customFormat="false" ht="14.25" hidden="false" customHeight="true" outlineLevel="0" collapsed="false">
      <c r="A37" s="14" t="n">
        <v>0.527905</v>
      </c>
      <c r="B37" s="14"/>
      <c r="C37" s="15" t="n">
        <v>4.969</v>
      </c>
      <c r="D37" s="15"/>
      <c r="E37" s="16" t="n">
        <v>0.5779</v>
      </c>
      <c r="F37" s="20" t="n">
        <v>2.61</v>
      </c>
      <c r="G37" s="20"/>
      <c r="H37" s="18" t="n">
        <v>2.6</v>
      </c>
      <c r="I37" s="19" t="n">
        <v>45222</v>
      </c>
      <c r="J37" s="19"/>
      <c r="K37" s="27" t="n">
        <f aca="false">C37*E37*0.5</f>
        <v>1.43579255</v>
      </c>
    </row>
    <row r="38" customFormat="false" ht="14.25" hidden="false" customHeight="true" outlineLevel="0" collapsed="false">
      <c r="A38" s="14"/>
      <c r="B38" s="40"/>
      <c r="C38" s="15" t="n">
        <v>4.969</v>
      </c>
      <c r="D38" s="15"/>
      <c r="E38" s="16" t="n">
        <v>0.5779</v>
      </c>
      <c r="F38" s="20"/>
      <c r="G38" s="41"/>
      <c r="H38" s="18"/>
      <c r="I38" s="19"/>
      <c r="J38" s="42"/>
      <c r="K38" s="27" t="n">
        <f aca="false">C38*E38*0.5</f>
        <v>1.43579255</v>
      </c>
    </row>
    <row r="39" customFormat="false" ht="14.25" hidden="false" customHeight="true" outlineLevel="0" collapsed="false">
      <c r="A39" s="14"/>
      <c r="B39" s="40"/>
      <c r="C39" s="15" t="n">
        <v>4.969</v>
      </c>
      <c r="D39" s="15"/>
      <c r="E39" s="16" t="n">
        <v>0.5779</v>
      </c>
      <c r="F39" s="20"/>
      <c r="G39" s="41"/>
      <c r="H39" s="18"/>
      <c r="I39" s="19"/>
      <c r="J39" s="42"/>
      <c r="K39" s="27" t="n">
        <f aca="false">C39*E39*0.5</f>
        <v>1.43579255</v>
      </c>
    </row>
    <row r="40" customFormat="false" ht="14.25" hidden="false" customHeight="true" outlineLevel="0" collapsed="false">
      <c r="A40" s="14" t="n">
        <v>0.527917</v>
      </c>
      <c r="B40" s="14"/>
      <c r="C40" s="15" t="n">
        <v>4.975</v>
      </c>
      <c r="D40" s="15"/>
      <c r="E40" s="16" t="n">
        <v>0.4956</v>
      </c>
      <c r="F40" s="20" t="n">
        <v>2.61</v>
      </c>
      <c r="G40" s="20"/>
      <c r="H40" s="18" t="n">
        <v>2.6</v>
      </c>
      <c r="I40" s="19" t="n">
        <v>45222</v>
      </c>
      <c r="J40" s="19"/>
      <c r="K40" s="27" t="n">
        <f aca="false">C40*E40*0.5</f>
        <v>1.232805</v>
      </c>
    </row>
    <row r="41" customFormat="false" ht="14.25" hidden="false" customHeight="true" outlineLevel="0" collapsed="false">
      <c r="A41" s="14" t="n">
        <v>0.527928</v>
      </c>
      <c r="B41" s="14"/>
      <c r="C41" s="15" t="n">
        <v>4.972</v>
      </c>
      <c r="D41" s="15"/>
      <c r="E41" s="16" t="n">
        <v>0.5739</v>
      </c>
      <c r="F41" s="20" t="n">
        <v>2.61</v>
      </c>
      <c r="G41" s="20"/>
      <c r="H41" s="18" t="n">
        <v>2.6</v>
      </c>
      <c r="I41" s="19" t="n">
        <v>45222</v>
      </c>
      <c r="J41" s="19"/>
      <c r="K41" s="27" t="n">
        <f aca="false">C41*E41*0.5</f>
        <v>1.4267154</v>
      </c>
    </row>
    <row r="42" customFormat="false" ht="14.25" hidden="false" customHeight="true" outlineLevel="0" collapsed="false">
      <c r="A42" s="14"/>
      <c r="B42" s="40"/>
      <c r="C42" s="15" t="n">
        <v>4.972</v>
      </c>
      <c r="D42" s="15"/>
      <c r="E42" s="16" t="n">
        <v>0.5739</v>
      </c>
      <c r="F42" s="20"/>
      <c r="G42" s="41"/>
      <c r="H42" s="18"/>
      <c r="I42" s="19"/>
      <c r="J42" s="42"/>
      <c r="K42" s="27" t="n">
        <f aca="false">C42*E42*0.5</f>
        <v>1.4267154</v>
      </c>
    </row>
    <row r="43" customFormat="false" ht="14.25" hidden="false" customHeight="true" outlineLevel="0" collapsed="false">
      <c r="A43" s="14"/>
      <c r="B43" s="40"/>
      <c r="C43" s="15" t="n">
        <v>4.972</v>
      </c>
      <c r="D43" s="15"/>
      <c r="E43" s="16" t="n">
        <v>0.5739</v>
      </c>
      <c r="F43" s="20"/>
      <c r="G43" s="41"/>
      <c r="H43" s="18"/>
      <c r="I43" s="19"/>
      <c r="J43" s="42"/>
      <c r="K43" s="27" t="n">
        <f aca="false">C43*E43*0.5</f>
        <v>1.4267154</v>
      </c>
    </row>
    <row r="44" customFormat="false" ht="14.25" hidden="false" customHeight="true" outlineLevel="0" collapsed="false">
      <c r="A44" s="14" t="n">
        <v>0.52794</v>
      </c>
      <c r="B44" s="14"/>
      <c r="C44" s="15" t="n">
        <v>4.976</v>
      </c>
      <c r="D44" s="15"/>
      <c r="E44" s="16" t="n">
        <v>0.5344</v>
      </c>
      <c r="F44" s="20" t="n">
        <v>2.61</v>
      </c>
      <c r="G44" s="20"/>
      <c r="H44" s="18" t="n">
        <v>2.6</v>
      </c>
      <c r="I44" s="19" t="n">
        <v>45222</v>
      </c>
      <c r="J44" s="19"/>
      <c r="K44" s="27" t="n">
        <f aca="false">C44*E44*0.5</f>
        <v>1.3295872</v>
      </c>
    </row>
    <row r="45" customFormat="false" ht="14.25" hidden="false" customHeight="true" outlineLevel="0" collapsed="false">
      <c r="A45" s="14" t="n">
        <v>0.527951</v>
      </c>
      <c r="B45" s="14"/>
      <c r="C45" s="15" t="n">
        <v>4.972</v>
      </c>
      <c r="D45" s="15"/>
      <c r="E45" s="16" t="n">
        <v>0.5456</v>
      </c>
      <c r="F45" s="20" t="n">
        <v>2.61</v>
      </c>
      <c r="G45" s="20"/>
      <c r="H45" s="18" t="n">
        <v>2.6</v>
      </c>
      <c r="I45" s="19" t="n">
        <v>45222</v>
      </c>
      <c r="J45" s="19"/>
      <c r="K45" s="27" t="n">
        <f aca="false">C45*E45*0.5</f>
        <v>1.3563616</v>
      </c>
    </row>
    <row r="46" customFormat="false" ht="14.25" hidden="false" customHeight="true" outlineLevel="0" collapsed="false">
      <c r="A46" s="14"/>
      <c r="B46" s="40"/>
      <c r="C46" s="15" t="n">
        <v>4.972</v>
      </c>
      <c r="D46" s="15"/>
      <c r="E46" s="16" t="n">
        <v>0.5456</v>
      </c>
      <c r="F46" s="20"/>
      <c r="G46" s="41"/>
      <c r="H46" s="18"/>
      <c r="I46" s="19"/>
      <c r="J46" s="42"/>
      <c r="K46" s="27" t="n">
        <f aca="false">C46*E46*0.5</f>
        <v>1.3563616</v>
      </c>
    </row>
    <row r="47" customFormat="false" ht="14.25" hidden="false" customHeight="true" outlineLevel="0" collapsed="false">
      <c r="A47" s="14"/>
      <c r="B47" s="40"/>
      <c r="C47" s="15" t="n">
        <v>4.972</v>
      </c>
      <c r="D47" s="15"/>
      <c r="E47" s="16" t="n">
        <v>0.5456</v>
      </c>
      <c r="F47" s="20"/>
      <c r="G47" s="41"/>
      <c r="H47" s="18"/>
      <c r="I47" s="19"/>
      <c r="J47" s="42"/>
      <c r="K47" s="27" t="n">
        <f aca="false">C47*E47*0.5</f>
        <v>1.3563616</v>
      </c>
    </row>
    <row r="48" customFormat="false" ht="14.25" hidden="false" customHeight="true" outlineLevel="0" collapsed="false">
      <c r="A48" s="14" t="n">
        <v>0.527963</v>
      </c>
      <c r="B48" s="14"/>
      <c r="C48" s="15" t="n">
        <v>4.976</v>
      </c>
      <c r="D48" s="15"/>
      <c r="E48" s="16" t="n">
        <v>0.5375</v>
      </c>
      <c r="F48" s="20" t="n">
        <v>2.61</v>
      </c>
      <c r="G48" s="20"/>
      <c r="H48" s="18" t="n">
        <v>2.6</v>
      </c>
      <c r="I48" s="19" t="n">
        <v>45222</v>
      </c>
      <c r="J48" s="19"/>
      <c r="K48" s="27" t="n">
        <f aca="false">C48*E48*0.5</f>
        <v>1.3373</v>
      </c>
    </row>
    <row r="49" customFormat="false" ht="14.25" hidden="false" customHeight="true" outlineLevel="0" collapsed="false">
      <c r="A49" s="14"/>
      <c r="B49" s="40"/>
      <c r="C49" s="15" t="n">
        <v>4.976</v>
      </c>
      <c r="D49" s="15"/>
      <c r="E49" s="16" t="n">
        <v>0.5375</v>
      </c>
      <c r="F49" s="20"/>
      <c r="G49" s="41"/>
      <c r="H49" s="18"/>
      <c r="I49" s="19"/>
      <c r="J49" s="42"/>
      <c r="K49" s="27" t="n">
        <f aca="false">C49*E49*0.5</f>
        <v>1.3373</v>
      </c>
    </row>
    <row r="50" customFormat="false" ht="14.25" hidden="false" customHeight="true" outlineLevel="0" collapsed="false">
      <c r="A50" s="14" t="n">
        <v>0.527975</v>
      </c>
      <c r="B50" s="14"/>
      <c r="C50" s="15" t="n">
        <v>4.972</v>
      </c>
      <c r="D50" s="15"/>
      <c r="E50" s="16" t="n">
        <v>0.5316</v>
      </c>
      <c r="F50" s="20" t="n">
        <v>2.61</v>
      </c>
      <c r="G50" s="20"/>
      <c r="H50" s="18" t="n">
        <v>2.6</v>
      </c>
      <c r="I50" s="19" t="n">
        <v>45222</v>
      </c>
      <c r="J50" s="19"/>
      <c r="K50" s="27" t="n">
        <f aca="false">C50*E50*0.5</f>
        <v>1.3215576</v>
      </c>
    </row>
    <row r="51" customFormat="false" ht="14.25" hidden="false" customHeight="true" outlineLevel="0" collapsed="false">
      <c r="A51" s="14" t="n">
        <v>0.527986</v>
      </c>
      <c r="B51" s="14"/>
      <c r="C51" s="15" t="n">
        <v>4.976</v>
      </c>
      <c r="D51" s="15"/>
      <c r="E51" s="16" t="n">
        <v>0.5621</v>
      </c>
      <c r="F51" s="20" t="n">
        <v>2.61</v>
      </c>
      <c r="G51" s="20"/>
      <c r="H51" s="18" t="n">
        <v>2.6</v>
      </c>
      <c r="I51" s="19" t="n">
        <v>45222</v>
      </c>
      <c r="J51" s="19"/>
      <c r="K51" s="27" t="n">
        <f aca="false">C51*E51*0.5</f>
        <v>1.3985048</v>
      </c>
    </row>
    <row r="52" customFormat="false" ht="14.25" hidden="false" customHeight="true" outlineLevel="0" collapsed="false">
      <c r="A52" s="14"/>
      <c r="B52" s="40"/>
      <c r="C52" s="15" t="n">
        <v>4.976</v>
      </c>
      <c r="D52" s="15"/>
      <c r="E52" s="16" t="n">
        <v>0.5621</v>
      </c>
      <c r="F52" s="20"/>
      <c r="G52" s="41"/>
      <c r="H52" s="18"/>
      <c r="I52" s="19"/>
      <c r="J52" s="42"/>
      <c r="K52" s="27" t="n">
        <f aca="false">C52*E52*0.5</f>
        <v>1.3985048</v>
      </c>
    </row>
    <row r="53" customFormat="false" ht="14.25" hidden="false" customHeight="true" outlineLevel="0" collapsed="false">
      <c r="A53" s="14"/>
      <c r="B53" s="40"/>
      <c r="C53" s="15" t="n">
        <v>4.976</v>
      </c>
      <c r="D53" s="15"/>
      <c r="E53" s="16" t="n">
        <v>0.5621</v>
      </c>
      <c r="F53" s="20"/>
      <c r="G53" s="41"/>
      <c r="H53" s="18"/>
      <c r="I53" s="19"/>
      <c r="J53" s="42"/>
      <c r="K53" s="27" t="n">
        <f aca="false">C53*E53*0.5</f>
        <v>1.3985048</v>
      </c>
    </row>
    <row r="54" customFormat="false" ht="14.25" hidden="false" customHeight="true" outlineLevel="0" collapsed="false">
      <c r="A54" s="14" t="n">
        <v>0.527998</v>
      </c>
      <c r="B54" s="14"/>
      <c r="C54" s="15" t="n">
        <v>4.971</v>
      </c>
      <c r="D54" s="15"/>
      <c r="E54" s="16" t="n">
        <v>0.5357</v>
      </c>
      <c r="F54" s="17" t="n">
        <v>2.6</v>
      </c>
      <c r="G54" s="17"/>
      <c r="H54" s="18" t="n">
        <v>2.6</v>
      </c>
      <c r="I54" s="19" t="n">
        <v>45222</v>
      </c>
      <c r="J54" s="19"/>
      <c r="K54" s="27" t="n">
        <f aca="false">C54*E54*0.5</f>
        <v>1.33148235</v>
      </c>
    </row>
    <row r="55" customFormat="false" ht="14.25" hidden="false" customHeight="true" outlineLevel="0" collapsed="false">
      <c r="A55" s="14" t="n">
        <v>0.528009</v>
      </c>
      <c r="B55" s="14"/>
      <c r="C55" s="15" t="n">
        <v>4.971</v>
      </c>
      <c r="D55" s="15"/>
      <c r="E55" s="16" t="n">
        <v>0.5535</v>
      </c>
      <c r="F55" s="17" t="n">
        <v>2.6</v>
      </c>
      <c r="G55" s="17"/>
      <c r="H55" s="18" t="n">
        <v>2.6</v>
      </c>
      <c r="I55" s="19" t="n">
        <v>45222</v>
      </c>
      <c r="J55" s="19"/>
      <c r="K55" s="27" t="n">
        <f aca="false">C55*E55*0.5</f>
        <v>1.37572425</v>
      </c>
    </row>
    <row r="56" customFormat="false" ht="14.25" hidden="false" customHeight="true" outlineLevel="0" collapsed="false">
      <c r="A56" s="14"/>
      <c r="B56" s="40"/>
      <c r="C56" s="15" t="n">
        <v>4.971</v>
      </c>
      <c r="D56" s="15"/>
      <c r="E56" s="16" t="n">
        <v>0.5535</v>
      </c>
      <c r="F56" s="17"/>
      <c r="G56" s="18"/>
      <c r="H56" s="18"/>
      <c r="I56" s="19"/>
      <c r="J56" s="42"/>
      <c r="K56" s="27" t="n">
        <f aca="false">C56*E56*0.5</f>
        <v>1.37572425</v>
      </c>
    </row>
    <row r="57" customFormat="false" ht="14.25" hidden="false" customHeight="true" outlineLevel="0" collapsed="false">
      <c r="A57" s="14"/>
      <c r="B57" s="40"/>
      <c r="C57" s="15" t="n">
        <v>4.971</v>
      </c>
      <c r="D57" s="15"/>
      <c r="E57" s="16" t="n">
        <v>0.5535</v>
      </c>
      <c r="F57" s="17"/>
      <c r="G57" s="18"/>
      <c r="H57" s="18"/>
      <c r="I57" s="19"/>
      <c r="J57" s="42"/>
      <c r="K57" s="27" t="n">
        <f aca="false">C57*E57*0.5</f>
        <v>1.37572425</v>
      </c>
    </row>
    <row r="58" customFormat="false" ht="14.25" hidden="false" customHeight="true" outlineLevel="0" collapsed="false">
      <c r="A58" s="14" t="n">
        <v>0.528021</v>
      </c>
      <c r="B58" s="14"/>
      <c r="C58" s="15" t="n">
        <v>4.974</v>
      </c>
      <c r="D58" s="15"/>
      <c r="E58" s="16" t="n">
        <v>0.5401</v>
      </c>
      <c r="F58" s="20" t="n">
        <v>2.61</v>
      </c>
      <c r="G58" s="20"/>
      <c r="H58" s="18" t="n">
        <v>2.6</v>
      </c>
      <c r="I58" s="19" t="n">
        <v>45222</v>
      </c>
      <c r="J58" s="19"/>
      <c r="K58" s="27" t="n">
        <f aca="false">C58*E58*0.5</f>
        <v>1.3432287</v>
      </c>
    </row>
    <row r="59" customFormat="false" ht="14.25" hidden="false" customHeight="true" outlineLevel="0" collapsed="false">
      <c r="A59" s="14" t="n">
        <v>0.528032</v>
      </c>
      <c r="B59" s="14"/>
      <c r="C59" s="15" t="n">
        <v>4.971</v>
      </c>
      <c r="D59" s="15"/>
      <c r="E59" s="16" t="n">
        <v>0.5694</v>
      </c>
      <c r="F59" s="20" t="n">
        <v>2.61</v>
      </c>
      <c r="G59" s="20"/>
      <c r="H59" s="18" t="n">
        <v>2.6</v>
      </c>
      <c r="I59" s="19" t="n">
        <v>45222</v>
      </c>
      <c r="J59" s="19"/>
      <c r="K59" s="27" t="n">
        <f aca="false">C59*E59*0.5</f>
        <v>1.4152437</v>
      </c>
    </row>
    <row r="60" customFormat="false" ht="14.25" hidden="false" customHeight="true" outlineLevel="0" collapsed="false">
      <c r="A60" s="14"/>
      <c r="B60" s="40"/>
      <c r="C60" s="15" t="n">
        <v>4.971</v>
      </c>
      <c r="D60" s="15"/>
      <c r="E60" s="16" t="n">
        <v>0.5694</v>
      </c>
      <c r="F60" s="20"/>
      <c r="G60" s="41"/>
      <c r="H60" s="18"/>
      <c r="I60" s="19"/>
      <c r="J60" s="42"/>
      <c r="K60" s="27" t="n">
        <f aca="false">C60*E60*0.5</f>
        <v>1.4152437</v>
      </c>
    </row>
    <row r="61" customFormat="false" ht="14.25" hidden="false" customHeight="true" outlineLevel="0" collapsed="false">
      <c r="A61" s="14"/>
      <c r="B61" s="40"/>
      <c r="C61" s="15" t="n">
        <v>4.971</v>
      </c>
      <c r="D61" s="15"/>
      <c r="E61" s="16" t="n">
        <v>0.5694</v>
      </c>
      <c r="F61" s="20"/>
      <c r="G61" s="41"/>
      <c r="H61" s="18"/>
      <c r="I61" s="19"/>
      <c r="J61" s="42"/>
      <c r="K61" s="27" t="n">
        <f aca="false">C61*E61*0.5</f>
        <v>1.4152437</v>
      </c>
    </row>
    <row r="62" customFormat="false" ht="14.25" hidden="false" customHeight="true" outlineLevel="0" collapsed="false">
      <c r="A62" s="14"/>
      <c r="B62" s="40"/>
      <c r="C62" s="15" t="n">
        <v>4.971</v>
      </c>
      <c r="D62" s="15"/>
      <c r="E62" s="16" t="n">
        <v>0.5694</v>
      </c>
      <c r="F62" s="20"/>
      <c r="G62" s="41"/>
      <c r="H62" s="18"/>
      <c r="I62" s="19"/>
      <c r="J62" s="42"/>
      <c r="K62" s="27" t="n">
        <f aca="false">C62*E62*0.5</f>
        <v>1.4152437</v>
      </c>
    </row>
    <row r="63" customFormat="false" ht="14.25" hidden="false" customHeight="true" outlineLevel="0" collapsed="false">
      <c r="A63" s="14" t="n">
        <v>0.528044</v>
      </c>
      <c r="B63" s="14"/>
      <c r="C63" s="15" t="n">
        <v>4.971</v>
      </c>
      <c r="D63" s="15"/>
      <c r="E63" s="16" t="n">
        <v>0.5692</v>
      </c>
      <c r="F63" s="20" t="n">
        <v>2.61</v>
      </c>
      <c r="G63" s="20"/>
      <c r="H63" s="18" t="n">
        <v>2.6</v>
      </c>
      <c r="I63" s="19" t="n">
        <v>45222</v>
      </c>
      <c r="J63" s="19"/>
      <c r="K63" s="27" t="n">
        <f aca="false">C63*E63*0.5</f>
        <v>1.4147466</v>
      </c>
    </row>
    <row r="64" s="49" customFormat="true" ht="14.25" hidden="false" customHeight="true" outlineLevel="0" collapsed="false">
      <c r="A64" s="43" t="n">
        <v>0.528056</v>
      </c>
      <c r="B64" s="43"/>
      <c r="C64" s="44" t="n">
        <v>4.973</v>
      </c>
      <c r="D64" s="44"/>
      <c r="E64" s="45" t="n">
        <v>0.6031</v>
      </c>
      <c r="F64" s="46" t="n">
        <v>2.61</v>
      </c>
      <c r="G64" s="46"/>
      <c r="H64" s="47" t="n">
        <v>2.6</v>
      </c>
      <c r="I64" s="48" t="n">
        <v>45222</v>
      </c>
      <c r="J64" s="48"/>
      <c r="K64" s="27" t="n">
        <f aca="false">C64*E64*0.5</f>
        <v>1.49960815</v>
      </c>
      <c r="L64" s="49" t="n">
        <f aca="false">C64*E64*0.5</f>
        <v>1.49960815</v>
      </c>
      <c r="M64" s="49" t="n">
        <f aca="false">SUM(L64:L101)/300*1000</f>
        <v>171.887811833333</v>
      </c>
      <c r="N64" s="50" t="n">
        <f aca="false">C63</f>
        <v>4.971</v>
      </c>
      <c r="O64" s="49" t="n">
        <f aca="false">GEOMEAN(N64:N101)</f>
        <v>4.97726170015635</v>
      </c>
      <c r="P64" s="51" t="n">
        <f aca="false">E64</f>
        <v>0.6031</v>
      </c>
      <c r="Q64" s="49" t="n">
        <f aca="false">GEOMEAN(P64:P101)</f>
        <v>0.544408958196284</v>
      </c>
      <c r="R64" s="49" t="n">
        <f aca="false">O64*Q64*2.299</f>
        <v>6.22952180490363</v>
      </c>
    </row>
    <row r="65" s="58" customFormat="true" ht="14.25" hidden="false" customHeight="true" outlineLevel="0" collapsed="false">
      <c r="A65" s="52" t="n">
        <v>0.528067</v>
      </c>
      <c r="B65" s="52"/>
      <c r="C65" s="53" t="n">
        <v>4.975</v>
      </c>
      <c r="D65" s="53"/>
      <c r="E65" s="54" t="n">
        <v>0.5787</v>
      </c>
      <c r="F65" s="55" t="n">
        <v>2.61</v>
      </c>
      <c r="G65" s="55"/>
      <c r="H65" s="56" t="n">
        <v>2.6</v>
      </c>
      <c r="I65" s="57" t="n">
        <v>45222</v>
      </c>
      <c r="J65" s="57"/>
      <c r="K65" s="27" t="n">
        <f aca="false">C65*E65*0.5</f>
        <v>1.43951625</v>
      </c>
      <c r="L65" s="49" t="n">
        <f aca="false">C65*E65*0.5</f>
        <v>1.43951625</v>
      </c>
      <c r="N65" s="59" t="n">
        <f aca="false">C65</f>
        <v>4.975</v>
      </c>
      <c r="P65" s="60" t="n">
        <f aca="false">E65</f>
        <v>0.5787</v>
      </c>
    </row>
    <row r="66" s="61" customFormat="true" ht="14.25" hidden="false" customHeight="true" outlineLevel="0" collapsed="false">
      <c r="A66" s="29"/>
      <c r="B66" s="30"/>
      <c r="C66" s="31" t="n">
        <v>4.975</v>
      </c>
      <c r="D66" s="31"/>
      <c r="E66" s="32" t="n">
        <v>0.5787</v>
      </c>
      <c r="F66" s="33"/>
      <c r="G66" s="34"/>
      <c r="H66" s="35"/>
      <c r="I66" s="36"/>
      <c r="J66" s="37"/>
      <c r="K66" s="27" t="n">
        <f aca="false">C66*E66*0.5</f>
        <v>1.43951625</v>
      </c>
      <c r="L66" s="49" t="n">
        <f aca="false">C66*E66*0.5</f>
        <v>1.43951625</v>
      </c>
      <c r="N66" s="59" t="n">
        <f aca="false">C66</f>
        <v>4.975</v>
      </c>
      <c r="P66" s="60" t="n">
        <f aca="false">E66</f>
        <v>0.5787</v>
      </c>
    </row>
    <row r="67" s="61" customFormat="true" ht="14.25" hidden="false" customHeight="true" outlineLevel="0" collapsed="false">
      <c r="A67" s="29"/>
      <c r="B67" s="30"/>
      <c r="C67" s="31" t="n">
        <v>4.975</v>
      </c>
      <c r="D67" s="31"/>
      <c r="E67" s="32" t="n">
        <v>0.5787</v>
      </c>
      <c r="F67" s="33"/>
      <c r="G67" s="34"/>
      <c r="H67" s="35"/>
      <c r="I67" s="36"/>
      <c r="J67" s="37"/>
      <c r="K67" s="27" t="n">
        <f aca="false">C67*E67*0.5</f>
        <v>1.43951625</v>
      </c>
      <c r="L67" s="49" t="n">
        <f aca="false">C67*E67*0.5</f>
        <v>1.43951625</v>
      </c>
      <c r="N67" s="59" t="n">
        <f aca="false">C67</f>
        <v>4.975</v>
      </c>
      <c r="P67" s="60" t="n">
        <f aca="false">E67</f>
        <v>0.5787</v>
      </c>
    </row>
    <row r="68" customFormat="false" ht="14.25" hidden="false" customHeight="true" outlineLevel="0" collapsed="false">
      <c r="A68" s="14" t="n">
        <v>0.528079</v>
      </c>
      <c r="B68" s="14"/>
      <c r="C68" s="15" t="n">
        <v>4.975</v>
      </c>
      <c r="D68" s="15"/>
      <c r="E68" s="16" t="n">
        <v>0.5787</v>
      </c>
      <c r="F68" s="20" t="n">
        <v>2.61</v>
      </c>
      <c r="G68" s="20"/>
      <c r="H68" s="18" t="n">
        <v>2.6</v>
      </c>
      <c r="I68" s="19" t="n">
        <v>45222</v>
      </c>
      <c r="J68" s="19"/>
      <c r="K68" s="27" t="n">
        <f aca="false">C68*E68*0.5</f>
        <v>1.43951625</v>
      </c>
      <c r="L68" s="49" t="n">
        <f aca="false">C68*E68*0.5</f>
        <v>1.43951625</v>
      </c>
      <c r="N68" s="59" t="n">
        <f aca="false">C68</f>
        <v>4.975</v>
      </c>
      <c r="P68" s="60" t="n">
        <f aca="false">E68</f>
        <v>0.5787</v>
      </c>
    </row>
    <row r="69" customFormat="false" ht="14.25" hidden="false" customHeight="true" outlineLevel="0" collapsed="false">
      <c r="A69" s="14" t="n">
        <v>0.52809</v>
      </c>
      <c r="B69" s="14"/>
      <c r="C69" s="15" t="n">
        <v>4.974</v>
      </c>
      <c r="D69" s="15"/>
      <c r="E69" s="16" t="n">
        <v>0.5803</v>
      </c>
      <c r="F69" s="20" t="n">
        <v>2.61</v>
      </c>
      <c r="G69" s="20"/>
      <c r="H69" s="18" t="n">
        <v>2.6</v>
      </c>
      <c r="I69" s="19" t="n">
        <v>45222</v>
      </c>
      <c r="J69" s="19"/>
      <c r="K69" s="27" t="n">
        <f aca="false">C69*E69*0.5</f>
        <v>1.4432061</v>
      </c>
      <c r="L69" s="49" t="n">
        <f aca="false">C69*E69*0.5</f>
        <v>1.4432061</v>
      </c>
      <c r="N69" s="59" t="n">
        <f aca="false">C69</f>
        <v>4.974</v>
      </c>
      <c r="P69" s="60" t="n">
        <f aca="false">E69</f>
        <v>0.5803</v>
      </c>
    </row>
    <row r="70" customFormat="false" ht="14.25" hidden="false" customHeight="true" outlineLevel="0" collapsed="false">
      <c r="A70" s="14"/>
      <c r="B70" s="40"/>
      <c r="C70" s="15" t="n">
        <v>4.974</v>
      </c>
      <c r="D70" s="15"/>
      <c r="E70" s="16" t="n">
        <v>0.5803</v>
      </c>
      <c r="F70" s="20"/>
      <c r="G70" s="41"/>
      <c r="H70" s="18"/>
      <c r="I70" s="19"/>
      <c r="J70" s="42"/>
      <c r="K70" s="27" t="n">
        <f aca="false">C70*E70*0.5</f>
        <v>1.4432061</v>
      </c>
      <c r="L70" s="49" t="n">
        <f aca="false">C70*E70*0.5</f>
        <v>1.4432061</v>
      </c>
      <c r="N70" s="59" t="n">
        <f aca="false">C70</f>
        <v>4.974</v>
      </c>
      <c r="P70" s="60" t="n">
        <f aca="false">E70</f>
        <v>0.5803</v>
      </c>
    </row>
    <row r="71" customFormat="false" ht="14.25" hidden="false" customHeight="true" outlineLevel="0" collapsed="false">
      <c r="A71" s="14"/>
      <c r="B71" s="40"/>
      <c r="C71" s="15" t="n">
        <v>4.974</v>
      </c>
      <c r="D71" s="15"/>
      <c r="E71" s="16" t="n">
        <v>0.5803</v>
      </c>
      <c r="F71" s="20"/>
      <c r="G71" s="41"/>
      <c r="H71" s="18"/>
      <c r="I71" s="19"/>
      <c r="J71" s="42"/>
      <c r="K71" s="27" t="n">
        <f aca="false">C71*E71*0.5</f>
        <v>1.4432061</v>
      </c>
      <c r="L71" s="49" t="n">
        <f aca="false">C71*E71*0.5</f>
        <v>1.4432061</v>
      </c>
      <c r="N71" s="59" t="n">
        <f aca="false">C71</f>
        <v>4.974</v>
      </c>
      <c r="P71" s="60" t="n">
        <f aca="false">E71</f>
        <v>0.5803</v>
      </c>
    </row>
    <row r="72" customFormat="false" ht="14.25" hidden="false" customHeight="true" outlineLevel="0" collapsed="false">
      <c r="A72" s="14" t="n">
        <v>0.528102</v>
      </c>
      <c r="B72" s="14"/>
      <c r="C72" s="15" t="n">
        <v>4.975</v>
      </c>
      <c r="D72" s="15"/>
      <c r="E72" s="16" t="n">
        <v>0.6141</v>
      </c>
      <c r="F72" s="20" t="n">
        <v>2.61</v>
      </c>
      <c r="G72" s="20"/>
      <c r="H72" s="18" t="n">
        <v>2.6</v>
      </c>
      <c r="I72" s="19" t="n">
        <v>45222</v>
      </c>
      <c r="J72" s="19"/>
      <c r="K72" s="27" t="n">
        <f aca="false">C72*E72*0.5</f>
        <v>1.52757375</v>
      </c>
      <c r="L72" s="49" t="n">
        <f aca="false">C72*E72*0.5</f>
        <v>1.52757375</v>
      </c>
      <c r="N72" s="59" t="n">
        <f aca="false">C72</f>
        <v>4.975</v>
      </c>
      <c r="P72" s="60" t="n">
        <f aca="false">E72</f>
        <v>0.6141</v>
      </c>
    </row>
    <row r="73" customFormat="false" ht="14.25" hidden="false" customHeight="true" outlineLevel="0" collapsed="false">
      <c r="A73" s="14" t="n">
        <v>0.528113</v>
      </c>
      <c r="B73" s="14"/>
      <c r="C73" s="15" t="n">
        <v>4.973</v>
      </c>
      <c r="D73" s="15"/>
      <c r="E73" s="16" t="n">
        <v>0.5702</v>
      </c>
      <c r="F73" s="20" t="n">
        <v>2.61</v>
      </c>
      <c r="G73" s="20"/>
      <c r="H73" s="18" t="n">
        <v>2.6</v>
      </c>
      <c r="I73" s="19" t="n">
        <v>45222</v>
      </c>
      <c r="J73" s="19"/>
      <c r="K73" s="27" t="n">
        <f aca="false">C73*E73*0.5</f>
        <v>1.4178023</v>
      </c>
      <c r="L73" s="49" t="n">
        <f aca="false">C73*E73*0.5</f>
        <v>1.4178023</v>
      </c>
      <c r="N73" s="59" t="n">
        <f aca="false">C73</f>
        <v>4.973</v>
      </c>
      <c r="P73" s="60" t="n">
        <f aca="false">E73</f>
        <v>0.5702</v>
      </c>
    </row>
    <row r="74" customFormat="false" ht="14.25" hidden="false" customHeight="true" outlineLevel="0" collapsed="false">
      <c r="A74" s="14"/>
      <c r="B74" s="40"/>
      <c r="C74" s="15" t="n">
        <v>4.973</v>
      </c>
      <c r="D74" s="15"/>
      <c r="E74" s="16" t="n">
        <v>0.5702</v>
      </c>
      <c r="F74" s="20"/>
      <c r="G74" s="41"/>
      <c r="H74" s="18"/>
      <c r="I74" s="19"/>
      <c r="J74" s="42"/>
      <c r="K74" s="27" t="n">
        <f aca="false">C74*E74*0.5</f>
        <v>1.4178023</v>
      </c>
      <c r="L74" s="49" t="n">
        <f aca="false">C74*E74*0.5</f>
        <v>1.4178023</v>
      </c>
      <c r="N74" s="59" t="n">
        <f aca="false">C74</f>
        <v>4.973</v>
      </c>
      <c r="P74" s="60" t="n">
        <f aca="false">E74</f>
        <v>0.5702</v>
      </c>
    </row>
    <row r="75" customFormat="false" ht="14.25" hidden="false" customHeight="true" outlineLevel="0" collapsed="false">
      <c r="A75" s="14"/>
      <c r="B75" s="40"/>
      <c r="C75" s="15" t="n">
        <v>4.973</v>
      </c>
      <c r="D75" s="15"/>
      <c r="E75" s="16" t="n">
        <v>0.5702</v>
      </c>
      <c r="F75" s="20"/>
      <c r="G75" s="41"/>
      <c r="H75" s="18"/>
      <c r="I75" s="19"/>
      <c r="J75" s="42"/>
      <c r="K75" s="27" t="n">
        <f aca="false">C75*E75*0.5</f>
        <v>1.4178023</v>
      </c>
      <c r="L75" s="49" t="n">
        <f aca="false">C75*E75*0.5</f>
        <v>1.4178023</v>
      </c>
      <c r="N75" s="59" t="n">
        <f aca="false">C75</f>
        <v>4.973</v>
      </c>
      <c r="P75" s="60" t="n">
        <f aca="false">E75</f>
        <v>0.5702</v>
      </c>
    </row>
    <row r="76" customFormat="false" ht="14.25" hidden="false" customHeight="true" outlineLevel="0" collapsed="false">
      <c r="A76" s="14" t="n">
        <v>0.528125</v>
      </c>
      <c r="B76" s="14"/>
      <c r="C76" s="15" t="n">
        <v>4.973</v>
      </c>
      <c r="D76" s="15"/>
      <c r="E76" s="16" t="n">
        <v>0.5401</v>
      </c>
      <c r="F76" s="20" t="n">
        <v>2.61</v>
      </c>
      <c r="G76" s="20"/>
      <c r="H76" s="18" t="n">
        <v>2.6</v>
      </c>
      <c r="I76" s="19" t="n">
        <v>45222</v>
      </c>
      <c r="J76" s="19"/>
      <c r="K76" s="27" t="n">
        <f aca="false">C76*E76*0.5</f>
        <v>1.34295865</v>
      </c>
      <c r="L76" s="49" t="n">
        <f aca="false">C76*E76*0.5</f>
        <v>1.34295865</v>
      </c>
      <c r="N76" s="59" t="n">
        <f aca="false">C76</f>
        <v>4.973</v>
      </c>
      <c r="P76" s="60" t="n">
        <f aca="false">E76</f>
        <v>0.5401</v>
      </c>
    </row>
    <row r="77" customFormat="false" ht="14.25" hidden="false" customHeight="true" outlineLevel="0" collapsed="false">
      <c r="A77" s="14"/>
      <c r="B77" s="40"/>
      <c r="C77" s="15" t="n">
        <v>4.973</v>
      </c>
      <c r="D77" s="15"/>
      <c r="E77" s="16" t="n">
        <v>0.5401</v>
      </c>
      <c r="F77" s="20"/>
      <c r="G77" s="41"/>
      <c r="H77" s="18"/>
      <c r="I77" s="19"/>
      <c r="J77" s="42"/>
      <c r="K77" s="27" t="n">
        <f aca="false">C77*E77*0.5</f>
        <v>1.34295865</v>
      </c>
      <c r="L77" s="49" t="n">
        <f aca="false">C77*E77*0.5</f>
        <v>1.34295865</v>
      </c>
      <c r="N77" s="59" t="n">
        <f aca="false">C77</f>
        <v>4.973</v>
      </c>
      <c r="P77" s="60" t="n">
        <f aca="false">E77</f>
        <v>0.5401</v>
      </c>
    </row>
    <row r="78" customFormat="false" ht="14.25" hidden="false" customHeight="true" outlineLevel="0" collapsed="false">
      <c r="A78" s="14" t="n">
        <v>0.528137</v>
      </c>
      <c r="B78" s="14"/>
      <c r="C78" s="20" t="n">
        <v>4.98</v>
      </c>
      <c r="D78" s="20"/>
      <c r="E78" s="16" t="n">
        <v>0.5202</v>
      </c>
      <c r="F78" s="20" t="n">
        <v>2.61</v>
      </c>
      <c r="G78" s="20"/>
      <c r="H78" s="18" t="n">
        <v>2.6</v>
      </c>
      <c r="I78" s="19" t="n">
        <v>45222</v>
      </c>
      <c r="J78" s="19"/>
      <c r="K78" s="27" t="n">
        <f aca="false">C78*E78*0.5</f>
        <v>1.295298</v>
      </c>
      <c r="L78" s="49" t="n">
        <f aca="false">C78*E78*0.5</f>
        <v>1.295298</v>
      </c>
      <c r="N78" s="59" t="n">
        <f aca="false">C78</f>
        <v>4.98</v>
      </c>
      <c r="P78" s="60" t="n">
        <f aca="false">E78</f>
        <v>0.5202</v>
      </c>
    </row>
    <row r="79" customFormat="false" ht="14.25" hidden="false" customHeight="true" outlineLevel="0" collapsed="false">
      <c r="A79" s="14" t="n">
        <v>0.528148</v>
      </c>
      <c r="B79" s="14"/>
      <c r="C79" s="20" t="n">
        <v>4.98</v>
      </c>
      <c r="D79" s="20"/>
      <c r="E79" s="16" t="n">
        <v>0.5218</v>
      </c>
      <c r="F79" s="20" t="n">
        <v>2.61</v>
      </c>
      <c r="G79" s="20"/>
      <c r="H79" s="18" t="n">
        <v>2.6</v>
      </c>
      <c r="I79" s="19" t="n">
        <v>45222</v>
      </c>
      <c r="J79" s="19"/>
      <c r="K79" s="27" t="n">
        <f aca="false">C79*E79*0.5</f>
        <v>1.299282</v>
      </c>
      <c r="L79" s="49" t="n">
        <f aca="false">C79*E79*0.5</f>
        <v>1.299282</v>
      </c>
      <c r="N79" s="59" t="n">
        <f aca="false">C79</f>
        <v>4.98</v>
      </c>
      <c r="P79" s="60" t="n">
        <f aca="false">E79</f>
        <v>0.5218</v>
      </c>
    </row>
    <row r="80" customFormat="false" ht="14.25" hidden="false" customHeight="true" outlineLevel="0" collapsed="false">
      <c r="A80" s="14"/>
      <c r="B80" s="40"/>
      <c r="C80" s="20" t="n">
        <v>4.98</v>
      </c>
      <c r="D80" s="20"/>
      <c r="E80" s="16" t="n">
        <v>0.5218</v>
      </c>
      <c r="F80" s="20"/>
      <c r="G80" s="41"/>
      <c r="H80" s="18"/>
      <c r="I80" s="19"/>
      <c r="J80" s="42"/>
      <c r="K80" s="27" t="n">
        <f aca="false">C80*E80*0.5</f>
        <v>1.299282</v>
      </c>
      <c r="L80" s="49" t="n">
        <f aca="false">C80*E80*0.5</f>
        <v>1.299282</v>
      </c>
      <c r="N80" s="59" t="n">
        <f aca="false">C80</f>
        <v>4.98</v>
      </c>
      <c r="P80" s="60" t="n">
        <f aca="false">E80</f>
        <v>0.5218</v>
      </c>
    </row>
    <row r="81" customFormat="false" ht="14.25" hidden="false" customHeight="true" outlineLevel="0" collapsed="false">
      <c r="A81" s="14"/>
      <c r="B81" s="40"/>
      <c r="C81" s="20" t="n">
        <v>4.98</v>
      </c>
      <c r="D81" s="20"/>
      <c r="E81" s="16" t="n">
        <v>0.5218</v>
      </c>
      <c r="F81" s="20"/>
      <c r="G81" s="41"/>
      <c r="H81" s="18"/>
      <c r="I81" s="19"/>
      <c r="J81" s="42"/>
      <c r="K81" s="27" t="n">
        <f aca="false">C81*E81*0.5</f>
        <v>1.299282</v>
      </c>
      <c r="L81" s="49" t="n">
        <f aca="false">C81*E81*0.5</f>
        <v>1.299282</v>
      </c>
      <c r="N81" s="59" t="n">
        <f aca="false">C81</f>
        <v>4.98</v>
      </c>
      <c r="P81" s="60" t="n">
        <f aca="false">E81</f>
        <v>0.5218</v>
      </c>
    </row>
    <row r="82" customFormat="false" ht="14.25" hidden="false" customHeight="true" outlineLevel="0" collapsed="false">
      <c r="A82" s="14" t="n">
        <v>0.52816</v>
      </c>
      <c r="B82" s="14"/>
      <c r="C82" s="15" t="n">
        <v>4.978</v>
      </c>
      <c r="D82" s="15"/>
      <c r="E82" s="39" t="n">
        <v>0.522</v>
      </c>
      <c r="F82" s="20" t="n">
        <v>2.61</v>
      </c>
      <c r="G82" s="20"/>
      <c r="H82" s="18" t="n">
        <v>2.6</v>
      </c>
      <c r="I82" s="19" t="n">
        <v>45222</v>
      </c>
      <c r="J82" s="19"/>
      <c r="K82" s="27" t="n">
        <f aca="false">C82*E82*0.5</f>
        <v>1.299258</v>
      </c>
      <c r="L82" s="49" t="n">
        <f aca="false">C82*E82*0.5</f>
        <v>1.299258</v>
      </c>
      <c r="N82" s="59" t="n">
        <f aca="false">C82</f>
        <v>4.978</v>
      </c>
      <c r="P82" s="60" t="n">
        <f aca="false">E82</f>
        <v>0.522</v>
      </c>
    </row>
    <row r="83" customFormat="false" ht="14.25" hidden="false" customHeight="true" outlineLevel="0" collapsed="false">
      <c r="A83" s="14" t="n">
        <v>0.528171</v>
      </c>
      <c r="B83" s="14"/>
      <c r="C83" s="20" t="n">
        <v>4.98</v>
      </c>
      <c r="D83" s="20"/>
      <c r="E83" s="16" t="n">
        <v>0.5206</v>
      </c>
      <c r="F83" s="20" t="n">
        <v>2.61</v>
      </c>
      <c r="G83" s="20"/>
      <c r="H83" s="18" t="n">
        <v>2.6</v>
      </c>
      <c r="I83" s="19" t="n">
        <v>45222</v>
      </c>
      <c r="J83" s="19"/>
      <c r="K83" s="27" t="n">
        <f aca="false">C83*E83*0.5</f>
        <v>1.296294</v>
      </c>
      <c r="L83" s="49" t="n">
        <f aca="false">C83*E83*0.5</f>
        <v>1.296294</v>
      </c>
      <c r="N83" s="59" t="n">
        <f aca="false">C83</f>
        <v>4.98</v>
      </c>
      <c r="P83" s="60" t="n">
        <f aca="false">E83</f>
        <v>0.5206</v>
      </c>
    </row>
    <row r="84" customFormat="false" ht="14.25" hidden="false" customHeight="true" outlineLevel="0" collapsed="false">
      <c r="A84" s="14"/>
      <c r="B84" s="40"/>
      <c r="C84" s="20" t="n">
        <v>4.98</v>
      </c>
      <c r="D84" s="20"/>
      <c r="E84" s="16" t="n">
        <v>0.5206</v>
      </c>
      <c r="F84" s="20"/>
      <c r="G84" s="41"/>
      <c r="H84" s="18"/>
      <c r="I84" s="19"/>
      <c r="J84" s="42"/>
      <c r="K84" s="27" t="n">
        <f aca="false">C84*E84*0.5</f>
        <v>1.296294</v>
      </c>
      <c r="L84" s="49" t="n">
        <f aca="false">C84*E84*0.5</f>
        <v>1.296294</v>
      </c>
      <c r="N84" s="59" t="n">
        <f aca="false">C84</f>
        <v>4.98</v>
      </c>
      <c r="P84" s="60" t="n">
        <f aca="false">E84</f>
        <v>0.5206</v>
      </c>
    </row>
    <row r="85" customFormat="false" ht="14.25" hidden="false" customHeight="true" outlineLevel="0" collapsed="false">
      <c r="A85" s="14"/>
      <c r="B85" s="40"/>
      <c r="C85" s="20" t="n">
        <v>4.98</v>
      </c>
      <c r="D85" s="20"/>
      <c r="E85" s="16" t="n">
        <v>0.5206</v>
      </c>
      <c r="F85" s="20"/>
      <c r="G85" s="41"/>
      <c r="H85" s="18"/>
      <c r="I85" s="19"/>
      <c r="J85" s="42"/>
      <c r="K85" s="27" t="n">
        <f aca="false">C85*E85*0.5</f>
        <v>1.296294</v>
      </c>
      <c r="L85" s="49" t="n">
        <f aca="false">C85*E85*0.5</f>
        <v>1.296294</v>
      </c>
      <c r="N85" s="59" t="n">
        <f aca="false">C85</f>
        <v>4.98</v>
      </c>
      <c r="P85" s="60" t="n">
        <f aca="false">E85</f>
        <v>0.5206</v>
      </c>
    </row>
    <row r="86" customFormat="false" ht="14.25" hidden="false" customHeight="true" outlineLevel="0" collapsed="false">
      <c r="A86" s="14" t="n">
        <v>0.528183</v>
      </c>
      <c r="B86" s="14"/>
      <c r="C86" s="15" t="n">
        <v>4.982</v>
      </c>
      <c r="D86" s="15"/>
      <c r="E86" s="16" t="n">
        <v>0.5216</v>
      </c>
      <c r="F86" s="20" t="n">
        <v>2.61</v>
      </c>
      <c r="G86" s="20"/>
      <c r="H86" s="18" t="n">
        <v>2.6</v>
      </c>
      <c r="I86" s="19" t="n">
        <v>45222</v>
      </c>
      <c r="J86" s="19"/>
      <c r="K86" s="27" t="n">
        <f aca="false">C86*E86*0.5</f>
        <v>1.2993056</v>
      </c>
      <c r="L86" s="49" t="n">
        <f aca="false">C86*E86*0.5</f>
        <v>1.2993056</v>
      </c>
      <c r="N86" s="59" t="n">
        <f aca="false">C86</f>
        <v>4.982</v>
      </c>
      <c r="P86" s="60" t="n">
        <f aca="false">E86</f>
        <v>0.5216</v>
      </c>
    </row>
    <row r="87" customFormat="false" ht="14.25" hidden="false" customHeight="true" outlineLevel="0" collapsed="false">
      <c r="A87" s="14" t="n">
        <v>0.528194</v>
      </c>
      <c r="B87" s="14"/>
      <c r="C87" s="15" t="n">
        <v>4.981</v>
      </c>
      <c r="D87" s="15"/>
      <c r="E87" s="16" t="n">
        <v>0.5216</v>
      </c>
      <c r="F87" s="20" t="n">
        <v>2.61</v>
      </c>
      <c r="G87" s="20"/>
      <c r="H87" s="18" t="n">
        <v>2.6</v>
      </c>
      <c r="I87" s="19" t="n">
        <v>45222</v>
      </c>
      <c r="J87" s="19"/>
      <c r="K87" s="27" t="n">
        <f aca="false">C87*E87*0.5</f>
        <v>1.2990448</v>
      </c>
      <c r="L87" s="49" t="n">
        <f aca="false">C87*E87*0.5</f>
        <v>1.2990448</v>
      </c>
      <c r="N87" s="59" t="n">
        <f aca="false">C87</f>
        <v>4.981</v>
      </c>
      <c r="P87" s="60" t="n">
        <f aca="false">E87</f>
        <v>0.5216</v>
      </c>
    </row>
    <row r="88" customFormat="false" ht="14.25" hidden="false" customHeight="true" outlineLevel="0" collapsed="false">
      <c r="A88" s="14" t="n">
        <v>0.528206</v>
      </c>
      <c r="B88" s="14"/>
      <c r="C88" s="15" t="n">
        <v>4.981</v>
      </c>
      <c r="D88" s="15"/>
      <c r="E88" s="16" t="n">
        <v>0.5227</v>
      </c>
      <c r="F88" s="20" t="n">
        <v>2.61</v>
      </c>
      <c r="G88" s="20"/>
      <c r="H88" s="18" t="n">
        <v>2.6</v>
      </c>
      <c r="I88" s="19" t="n">
        <v>45222</v>
      </c>
      <c r="J88" s="19"/>
      <c r="K88" s="27" t="n">
        <f aca="false">C88*E88*0.5</f>
        <v>1.30178435</v>
      </c>
      <c r="L88" s="49" t="n">
        <f aca="false">C88*E88*0.5</f>
        <v>1.30178435</v>
      </c>
      <c r="N88" s="59" t="n">
        <f aca="false">C88</f>
        <v>4.981</v>
      </c>
      <c r="P88" s="60" t="n">
        <f aca="false">E88</f>
        <v>0.5227</v>
      </c>
    </row>
    <row r="89" customFormat="false" ht="14.25" hidden="false" customHeight="true" outlineLevel="0" collapsed="false">
      <c r="A89" s="14"/>
      <c r="B89" s="40"/>
      <c r="C89" s="15" t="n">
        <v>4.981</v>
      </c>
      <c r="D89" s="15"/>
      <c r="E89" s="16" t="n">
        <v>0.5227</v>
      </c>
      <c r="F89" s="20"/>
      <c r="G89" s="41"/>
      <c r="H89" s="18"/>
      <c r="I89" s="19"/>
      <c r="J89" s="42"/>
      <c r="K89" s="27" t="n">
        <f aca="false">C89*E89*0.5</f>
        <v>1.30178435</v>
      </c>
      <c r="L89" s="49" t="n">
        <f aca="false">C89*E89*0.5</f>
        <v>1.30178435</v>
      </c>
      <c r="N89" s="59" t="n">
        <f aca="false">C89</f>
        <v>4.981</v>
      </c>
      <c r="P89" s="60" t="n">
        <f aca="false">E89</f>
        <v>0.5227</v>
      </c>
    </row>
    <row r="90" customFormat="false" ht="14.25" hidden="false" customHeight="true" outlineLevel="0" collapsed="false">
      <c r="A90" s="14"/>
      <c r="B90" s="40"/>
      <c r="C90" s="15" t="n">
        <v>4.981</v>
      </c>
      <c r="D90" s="15"/>
      <c r="E90" s="16" t="n">
        <v>0.5227</v>
      </c>
      <c r="F90" s="20"/>
      <c r="G90" s="41"/>
      <c r="H90" s="18"/>
      <c r="I90" s="19"/>
      <c r="J90" s="42"/>
      <c r="K90" s="27" t="n">
        <f aca="false">C90*E90*0.5</f>
        <v>1.30178435</v>
      </c>
      <c r="L90" s="49" t="n">
        <f aca="false">C90*E90*0.5</f>
        <v>1.30178435</v>
      </c>
      <c r="N90" s="59" t="n">
        <f aca="false">C90</f>
        <v>4.981</v>
      </c>
      <c r="P90" s="60" t="n">
        <f aca="false">E90</f>
        <v>0.5227</v>
      </c>
    </row>
    <row r="91" customFormat="false" ht="14.25" hidden="false" customHeight="true" outlineLevel="0" collapsed="false">
      <c r="A91" s="14"/>
      <c r="B91" s="40"/>
      <c r="C91" s="15" t="n">
        <v>4.981</v>
      </c>
      <c r="D91" s="15"/>
      <c r="E91" s="16" t="n">
        <v>0.5227</v>
      </c>
      <c r="F91" s="20"/>
      <c r="G91" s="41"/>
      <c r="H91" s="18"/>
      <c r="I91" s="19"/>
      <c r="J91" s="42"/>
      <c r="K91" s="27" t="n">
        <f aca="false">C91*E91*0.5</f>
        <v>1.30178435</v>
      </c>
      <c r="L91" s="49" t="n">
        <f aca="false">C91*E91*0.5</f>
        <v>1.30178435</v>
      </c>
      <c r="N91" s="59" t="n">
        <f aca="false">C91</f>
        <v>4.981</v>
      </c>
      <c r="P91" s="60" t="n">
        <f aca="false">E91</f>
        <v>0.5227</v>
      </c>
    </row>
    <row r="92" customFormat="false" ht="14.25" hidden="false" customHeight="true" outlineLevel="0" collapsed="false">
      <c r="A92" s="40" t="n">
        <v>0.528218</v>
      </c>
      <c r="B92" s="15" t="n">
        <v>4.981</v>
      </c>
      <c r="C92" s="15"/>
      <c r="D92" s="15"/>
      <c r="E92" s="62" t="n">
        <v>0.5223</v>
      </c>
      <c r="F92" s="62"/>
      <c r="G92" s="18" t="n">
        <v>2.6</v>
      </c>
      <c r="H92" s="18" t="n">
        <v>2.6</v>
      </c>
      <c r="I92" s="63" t="n">
        <v>45222</v>
      </c>
      <c r="K92" s="27" t="n">
        <f aca="false">B92*E92*0.5</f>
        <v>1.30078815</v>
      </c>
      <c r="L92" s="49" t="n">
        <f aca="false">B92*E92*0.5</f>
        <v>1.30078815</v>
      </c>
      <c r="N92" s="59" t="n">
        <f aca="false">B92</f>
        <v>4.981</v>
      </c>
      <c r="P92" s="60" t="n">
        <f aca="false">E92</f>
        <v>0.5223</v>
      </c>
    </row>
    <row r="93" customFormat="false" ht="14.25" hidden="false" customHeight="true" outlineLevel="0" collapsed="false">
      <c r="A93" s="40" t="n">
        <v>0.528229</v>
      </c>
      <c r="B93" s="15" t="n">
        <v>4.981</v>
      </c>
      <c r="C93" s="15"/>
      <c r="D93" s="15"/>
      <c r="E93" s="62" t="n">
        <v>0.5678</v>
      </c>
      <c r="F93" s="62"/>
      <c r="G93" s="18" t="n">
        <v>2.6</v>
      </c>
      <c r="H93" s="18" t="n">
        <v>2.6</v>
      </c>
      <c r="I93" s="63" t="n">
        <v>45222</v>
      </c>
      <c r="K93" s="27" t="n">
        <f aca="false">B93*E93*0.5</f>
        <v>1.4141059</v>
      </c>
      <c r="L93" s="49" t="n">
        <f aca="false">B93*E93*0.5</f>
        <v>1.4141059</v>
      </c>
      <c r="N93" s="59" t="n">
        <f aca="false">B93</f>
        <v>4.981</v>
      </c>
      <c r="P93" s="60" t="n">
        <f aca="false">E93</f>
        <v>0.5678</v>
      </c>
    </row>
    <row r="94" customFormat="false" ht="14.25" hidden="false" customHeight="true" outlineLevel="0" collapsed="false">
      <c r="A94" s="40"/>
      <c r="B94" s="15" t="n">
        <v>4.981</v>
      </c>
      <c r="C94" s="15"/>
      <c r="D94" s="15"/>
      <c r="E94" s="62" t="n">
        <v>0.5678</v>
      </c>
      <c r="F94" s="62"/>
      <c r="G94" s="18"/>
      <c r="H94" s="18"/>
      <c r="I94" s="63"/>
      <c r="K94" s="27" t="n">
        <f aca="false">B94*E94*0.5</f>
        <v>1.4141059</v>
      </c>
      <c r="L94" s="49" t="n">
        <f aca="false">B94*E94*0.5</f>
        <v>1.4141059</v>
      </c>
      <c r="N94" s="59" t="n">
        <f aca="false">B94</f>
        <v>4.981</v>
      </c>
      <c r="P94" s="60" t="n">
        <f aca="false">E94</f>
        <v>0.5678</v>
      </c>
    </row>
    <row r="95" customFormat="false" ht="14.25" hidden="false" customHeight="true" outlineLevel="0" collapsed="false">
      <c r="A95" s="40"/>
      <c r="B95" s="15" t="n">
        <v>4.981</v>
      </c>
      <c r="C95" s="15"/>
      <c r="D95" s="15"/>
      <c r="E95" s="62" t="n">
        <v>0.5678</v>
      </c>
      <c r="F95" s="62"/>
      <c r="G95" s="18"/>
      <c r="H95" s="18"/>
      <c r="I95" s="63"/>
      <c r="K95" s="27" t="n">
        <f aca="false">B95*E95*0.5</f>
        <v>1.4141059</v>
      </c>
      <c r="L95" s="49" t="n">
        <f aca="false">B95*E95*0.5</f>
        <v>1.4141059</v>
      </c>
      <c r="N95" s="59" t="n">
        <f aca="false">B95</f>
        <v>4.981</v>
      </c>
      <c r="P95" s="60" t="n">
        <f aca="false">E95</f>
        <v>0.5678</v>
      </c>
    </row>
    <row r="96" customFormat="false" ht="14.25" hidden="false" customHeight="true" outlineLevel="0" collapsed="false">
      <c r="A96" s="40" t="n">
        <v>0.528241</v>
      </c>
      <c r="B96" s="20" t="n">
        <v>4.97</v>
      </c>
      <c r="C96" s="20"/>
      <c r="D96" s="20"/>
      <c r="E96" s="62" t="n">
        <v>0.5694</v>
      </c>
      <c r="F96" s="62"/>
      <c r="G96" s="18" t="n">
        <v>2.6</v>
      </c>
      <c r="H96" s="18" t="n">
        <v>2.6</v>
      </c>
      <c r="I96" s="63" t="n">
        <v>45222</v>
      </c>
      <c r="K96" s="27" t="n">
        <f aca="false">B96*E96*0.5</f>
        <v>1.414959</v>
      </c>
      <c r="L96" s="49" t="n">
        <f aca="false">B96*E96*0.5</f>
        <v>1.414959</v>
      </c>
      <c r="N96" s="59" t="n">
        <f aca="false">B96</f>
        <v>4.97</v>
      </c>
      <c r="P96" s="60" t="n">
        <f aca="false">E96</f>
        <v>0.5694</v>
      </c>
    </row>
    <row r="97" customFormat="false" ht="14.25" hidden="false" customHeight="true" outlineLevel="0" collapsed="false">
      <c r="A97" s="40" t="n">
        <v>0.528252</v>
      </c>
      <c r="B97" s="15" t="n">
        <v>4.973</v>
      </c>
      <c r="C97" s="15"/>
      <c r="D97" s="15"/>
      <c r="E97" s="62" t="n">
        <v>0.5296</v>
      </c>
      <c r="F97" s="62"/>
      <c r="G97" s="18" t="n">
        <v>2.6</v>
      </c>
      <c r="H97" s="18" t="n">
        <v>2.6</v>
      </c>
      <c r="I97" s="63" t="n">
        <v>45222</v>
      </c>
      <c r="K97" s="27" t="n">
        <f aca="false">B97*E97*0.5</f>
        <v>1.3168504</v>
      </c>
      <c r="L97" s="49" t="n">
        <f aca="false">B97*E97*0.5</f>
        <v>1.3168504</v>
      </c>
      <c r="N97" s="59" t="n">
        <f aca="false">B97</f>
        <v>4.973</v>
      </c>
      <c r="P97" s="60" t="n">
        <f aca="false">E97</f>
        <v>0.5296</v>
      </c>
    </row>
    <row r="98" customFormat="false" ht="14.25" hidden="false" customHeight="true" outlineLevel="0" collapsed="false">
      <c r="A98" s="40"/>
      <c r="B98" s="15" t="n">
        <v>4.973</v>
      </c>
      <c r="C98" s="15"/>
      <c r="D98" s="15"/>
      <c r="E98" s="62" t="n">
        <v>0.5296</v>
      </c>
      <c r="F98" s="62"/>
      <c r="G98" s="18"/>
      <c r="H98" s="18"/>
      <c r="I98" s="63"/>
      <c r="K98" s="27" t="n">
        <f aca="false">B98*E98*0.5</f>
        <v>1.3168504</v>
      </c>
      <c r="L98" s="49" t="n">
        <f aca="false">B98*E98*0.5</f>
        <v>1.3168504</v>
      </c>
      <c r="N98" s="59" t="n">
        <f aca="false">B98</f>
        <v>4.973</v>
      </c>
      <c r="P98" s="60" t="n">
        <f aca="false">E98</f>
        <v>0.5296</v>
      </c>
    </row>
    <row r="99" customFormat="false" ht="14.25" hidden="false" customHeight="true" outlineLevel="0" collapsed="false">
      <c r="A99" s="40"/>
      <c r="B99" s="15" t="n">
        <v>4.973</v>
      </c>
      <c r="C99" s="15"/>
      <c r="D99" s="15"/>
      <c r="E99" s="62" t="n">
        <v>0.5296</v>
      </c>
      <c r="F99" s="62"/>
      <c r="G99" s="18"/>
      <c r="H99" s="18"/>
      <c r="I99" s="63"/>
      <c r="K99" s="27" t="n">
        <f aca="false">B99*E99*0.5</f>
        <v>1.3168504</v>
      </c>
      <c r="L99" s="49" t="n">
        <f aca="false">B99*E99*0.5</f>
        <v>1.3168504</v>
      </c>
      <c r="N99" s="59" t="n">
        <f aca="false">B99</f>
        <v>4.973</v>
      </c>
      <c r="P99" s="60" t="n">
        <f aca="false">E99</f>
        <v>0.5296</v>
      </c>
    </row>
    <row r="100" customFormat="false" ht="14.25" hidden="false" customHeight="true" outlineLevel="0" collapsed="false">
      <c r="A100" s="40" t="n">
        <v>0.528264</v>
      </c>
      <c r="B100" s="15" t="n">
        <v>4.983</v>
      </c>
      <c r="C100" s="15"/>
      <c r="D100" s="15"/>
      <c r="E100" s="62" t="n">
        <v>0.4944</v>
      </c>
      <c r="F100" s="62"/>
      <c r="G100" s="18" t="n">
        <v>2.6</v>
      </c>
      <c r="H100" s="18" t="n">
        <v>2.6</v>
      </c>
      <c r="I100" s="63" t="n">
        <v>45222</v>
      </c>
      <c r="K100" s="27" t="n">
        <f aca="false">B100*E100*0.5</f>
        <v>1.2317976</v>
      </c>
      <c r="L100" s="49" t="n">
        <f aca="false">B100*E100*0.5</f>
        <v>1.2317976</v>
      </c>
      <c r="N100" s="59" t="n">
        <f aca="false">B100</f>
        <v>4.983</v>
      </c>
      <c r="P100" s="60" t="n">
        <f aca="false">E100</f>
        <v>0.4944</v>
      </c>
    </row>
    <row r="101" s="69" customFormat="true" ht="14.25" hidden="false" customHeight="true" outlineLevel="0" collapsed="false">
      <c r="A101" s="64" t="n">
        <v>0.528275</v>
      </c>
      <c r="B101" s="65" t="n">
        <v>4.982</v>
      </c>
      <c r="C101" s="65"/>
      <c r="D101" s="65"/>
      <c r="E101" s="66" t="n">
        <v>0.4757</v>
      </c>
      <c r="F101" s="66"/>
      <c r="G101" s="67" t="n">
        <v>2.6</v>
      </c>
      <c r="H101" s="67" t="n">
        <v>2.6</v>
      </c>
      <c r="I101" s="68" t="n">
        <v>45222</v>
      </c>
      <c r="K101" s="27" t="n">
        <f aca="false">B101*E101*0.5</f>
        <v>1.1849687</v>
      </c>
      <c r="L101" s="49" t="n">
        <f aca="false">B101*E101*0.5</f>
        <v>1.1849687</v>
      </c>
      <c r="N101" s="59" t="n">
        <f aca="false">B101</f>
        <v>4.982</v>
      </c>
      <c r="P101" s="60" t="n">
        <f aca="false">E101</f>
        <v>0.4757</v>
      </c>
    </row>
    <row r="102" customFormat="false" ht="14.25" hidden="false" customHeight="true" outlineLevel="0" collapsed="false">
      <c r="A102" s="40" t="n">
        <v>0.528287</v>
      </c>
      <c r="B102" s="15" t="n">
        <v>4.989</v>
      </c>
      <c r="C102" s="15"/>
      <c r="D102" s="15"/>
      <c r="E102" s="62" t="n">
        <v>0.4495</v>
      </c>
      <c r="F102" s="62"/>
      <c r="G102" s="18" t="n">
        <v>2.6</v>
      </c>
      <c r="H102" s="18" t="n">
        <v>2.6</v>
      </c>
      <c r="I102" s="63" t="n">
        <v>45222</v>
      </c>
    </row>
    <row r="103" customFormat="false" ht="14.25" hidden="false" customHeight="true" outlineLevel="0" collapsed="false">
      <c r="A103" s="40" t="n">
        <v>0.528299</v>
      </c>
      <c r="B103" s="15" t="n">
        <v>4.988</v>
      </c>
      <c r="C103" s="15"/>
      <c r="D103" s="15"/>
      <c r="E103" s="62" t="n">
        <v>0.4493</v>
      </c>
      <c r="F103" s="62"/>
      <c r="G103" s="18" t="n">
        <v>2.6</v>
      </c>
      <c r="H103" s="18" t="n">
        <v>2.6</v>
      </c>
      <c r="I103" s="63" t="n">
        <v>45222</v>
      </c>
    </row>
    <row r="104" customFormat="false" ht="14.25" hidden="false" customHeight="true" outlineLevel="0" collapsed="false">
      <c r="A104" s="40" t="n">
        <v>0.52831</v>
      </c>
      <c r="B104" s="15" t="n">
        <v>4.984</v>
      </c>
      <c r="C104" s="15"/>
      <c r="D104" s="15"/>
      <c r="E104" s="62" t="n">
        <v>0.4497</v>
      </c>
      <c r="F104" s="62"/>
      <c r="G104" s="18" t="n">
        <v>2.6</v>
      </c>
      <c r="H104" s="18" t="n">
        <v>2.6</v>
      </c>
      <c r="I104" s="63" t="n">
        <v>45222</v>
      </c>
    </row>
    <row r="105" customFormat="false" ht="14.25" hidden="false" customHeight="true" outlineLevel="0" collapsed="false">
      <c r="A105" s="40" t="n">
        <v>0.528322</v>
      </c>
      <c r="B105" s="15" t="n">
        <v>4.981</v>
      </c>
      <c r="C105" s="15"/>
      <c r="D105" s="15"/>
      <c r="E105" s="62" t="n">
        <v>0.4956</v>
      </c>
      <c r="F105" s="62"/>
      <c r="G105" s="18" t="n">
        <v>2.6</v>
      </c>
      <c r="H105" s="18" t="n">
        <v>2.6</v>
      </c>
      <c r="I105" s="63" t="n">
        <v>45222</v>
      </c>
    </row>
    <row r="106" customFormat="false" ht="13.7" hidden="false" customHeight="true" outlineLevel="0" collapsed="false">
      <c r="A106" s="70"/>
      <c r="B106" s="70"/>
      <c r="C106" s="70"/>
    </row>
    <row r="107" customFormat="false" ht="15" hidden="false" customHeight="true" outlineLevel="0" collapsed="false"/>
  </sheetData>
  <mergeCells count="282">
    <mergeCell ref="A1:K1"/>
    <mergeCell ref="A2:B2"/>
    <mergeCell ref="C2:D2"/>
    <mergeCell ref="F2:G2"/>
    <mergeCell ref="I2:J2"/>
    <mergeCell ref="A3:B3"/>
    <mergeCell ref="C3:D3"/>
    <mergeCell ref="F3:G3"/>
    <mergeCell ref="I3:J3"/>
    <mergeCell ref="A4:B4"/>
    <mergeCell ref="C4:D4"/>
    <mergeCell ref="F4:G4"/>
    <mergeCell ref="I4:J4"/>
    <mergeCell ref="A5:B5"/>
    <mergeCell ref="C5:D5"/>
    <mergeCell ref="F5:G5"/>
    <mergeCell ref="I5:J5"/>
    <mergeCell ref="A6:B6"/>
    <mergeCell ref="C6:D6"/>
    <mergeCell ref="F6:G6"/>
    <mergeCell ref="I6:J6"/>
    <mergeCell ref="A7:B7"/>
    <mergeCell ref="C7:D7"/>
    <mergeCell ref="F7:G7"/>
    <mergeCell ref="I7:J7"/>
    <mergeCell ref="A8:B8"/>
    <mergeCell ref="C8:D8"/>
    <mergeCell ref="F8:G8"/>
    <mergeCell ref="I8:J8"/>
    <mergeCell ref="A9:B9"/>
    <mergeCell ref="C9:D9"/>
    <mergeCell ref="F9:G9"/>
    <mergeCell ref="I9:J9"/>
    <mergeCell ref="A10:B10"/>
    <mergeCell ref="C10:D10"/>
    <mergeCell ref="F10:G10"/>
    <mergeCell ref="I10:J10"/>
    <mergeCell ref="A11:B11"/>
    <mergeCell ref="C11:D11"/>
    <mergeCell ref="F11:G11"/>
    <mergeCell ref="I11:J11"/>
    <mergeCell ref="A12:B12"/>
    <mergeCell ref="C12:D12"/>
    <mergeCell ref="F12:G12"/>
    <mergeCell ref="I12:J12"/>
    <mergeCell ref="A13:B13"/>
    <mergeCell ref="C13:D13"/>
    <mergeCell ref="F13:G13"/>
    <mergeCell ref="I13:J13"/>
    <mergeCell ref="A14:B14"/>
    <mergeCell ref="C14:D14"/>
    <mergeCell ref="F14:G14"/>
    <mergeCell ref="I14:J14"/>
    <mergeCell ref="A15:B15"/>
    <mergeCell ref="C15:D15"/>
    <mergeCell ref="F15:G15"/>
    <mergeCell ref="I15:J15"/>
    <mergeCell ref="A16:B16"/>
    <mergeCell ref="C16:D16"/>
    <mergeCell ref="F16:G16"/>
    <mergeCell ref="I16:J16"/>
    <mergeCell ref="A17:B17"/>
    <mergeCell ref="C17:D17"/>
    <mergeCell ref="F17:G17"/>
    <mergeCell ref="I17:J17"/>
    <mergeCell ref="A18:B18"/>
    <mergeCell ref="C18:D18"/>
    <mergeCell ref="F18:G18"/>
    <mergeCell ref="I18:J18"/>
    <mergeCell ref="A19:B19"/>
    <mergeCell ref="C19:D19"/>
    <mergeCell ref="F19:G19"/>
    <mergeCell ref="I19:J19"/>
    <mergeCell ref="A20:B20"/>
    <mergeCell ref="C20:D20"/>
    <mergeCell ref="F20:G20"/>
    <mergeCell ref="I20:J20"/>
    <mergeCell ref="C21:D21"/>
    <mergeCell ref="A22:B22"/>
    <mergeCell ref="C22:D22"/>
    <mergeCell ref="F22:G22"/>
    <mergeCell ref="I22:J22"/>
    <mergeCell ref="A23:B23"/>
    <mergeCell ref="C23:D23"/>
    <mergeCell ref="F23:G23"/>
    <mergeCell ref="I23:J23"/>
    <mergeCell ref="C24:D24"/>
    <mergeCell ref="C25:D25"/>
    <mergeCell ref="A26:B26"/>
    <mergeCell ref="C26:D26"/>
    <mergeCell ref="F26:G26"/>
    <mergeCell ref="I26:J26"/>
    <mergeCell ref="A27:B27"/>
    <mergeCell ref="C27:D27"/>
    <mergeCell ref="F27:G27"/>
    <mergeCell ref="I27:J27"/>
    <mergeCell ref="C28:D28"/>
    <mergeCell ref="C29:D29"/>
    <mergeCell ref="A30:B30"/>
    <mergeCell ref="C30:D30"/>
    <mergeCell ref="F30:G30"/>
    <mergeCell ref="I30:J30"/>
    <mergeCell ref="A31:B31"/>
    <mergeCell ref="C31:D31"/>
    <mergeCell ref="F31:G31"/>
    <mergeCell ref="I31:J31"/>
    <mergeCell ref="C32:D32"/>
    <mergeCell ref="C33:D33"/>
    <mergeCell ref="A34:B34"/>
    <mergeCell ref="C34:D34"/>
    <mergeCell ref="F34:G34"/>
    <mergeCell ref="I34:J34"/>
    <mergeCell ref="C35:D35"/>
    <mergeCell ref="A36:B36"/>
    <mergeCell ref="C36:D36"/>
    <mergeCell ref="F36:G36"/>
    <mergeCell ref="I36:J36"/>
    <mergeCell ref="A37:B37"/>
    <mergeCell ref="C37:D37"/>
    <mergeCell ref="F37:G37"/>
    <mergeCell ref="I37:J37"/>
    <mergeCell ref="C38:D38"/>
    <mergeCell ref="C39:D39"/>
    <mergeCell ref="A40:B40"/>
    <mergeCell ref="C40:D40"/>
    <mergeCell ref="F40:G40"/>
    <mergeCell ref="I40:J40"/>
    <mergeCell ref="A41:B41"/>
    <mergeCell ref="C41:D41"/>
    <mergeCell ref="F41:G41"/>
    <mergeCell ref="I41:J41"/>
    <mergeCell ref="C42:D42"/>
    <mergeCell ref="C43:D43"/>
    <mergeCell ref="A44:B44"/>
    <mergeCell ref="C44:D44"/>
    <mergeCell ref="F44:G44"/>
    <mergeCell ref="I44:J44"/>
    <mergeCell ref="A45:B45"/>
    <mergeCell ref="C45:D45"/>
    <mergeCell ref="F45:G45"/>
    <mergeCell ref="I45:J45"/>
    <mergeCell ref="C46:D46"/>
    <mergeCell ref="C47:D47"/>
    <mergeCell ref="A48:B48"/>
    <mergeCell ref="C48:D48"/>
    <mergeCell ref="F48:G48"/>
    <mergeCell ref="I48:J48"/>
    <mergeCell ref="C49:D49"/>
    <mergeCell ref="A50:B50"/>
    <mergeCell ref="C50:D50"/>
    <mergeCell ref="F50:G50"/>
    <mergeCell ref="I50:J50"/>
    <mergeCell ref="A51:B51"/>
    <mergeCell ref="C51:D51"/>
    <mergeCell ref="F51:G51"/>
    <mergeCell ref="I51:J51"/>
    <mergeCell ref="C52:D52"/>
    <mergeCell ref="C53:D53"/>
    <mergeCell ref="A54:B54"/>
    <mergeCell ref="C54:D54"/>
    <mergeCell ref="F54:G54"/>
    <mergeCell ref="I54:J54"/>
    <mergeCell ref="A55:B55"/>
    <mergeCell ref="C55:D55"/>
    <mergeCell ref="F55:G55"/>
    <mergeCell ref="I55:J55"/>
    <mergeCell ref="C56:D56"/>
    <mergeCell ref="C57:D57"/>
    <mergeCell ref="A58:B58"/>
    <mergeCell ref="C58:D58"/>
    <mergeCell ref="F58:G58"/>
    <mergeCell ref="I58:J58"/>
    <mergeCell ref="A59:B59"/>
    <mergeCell ref="C59:D59"/>
    <mergeCell ref="F59:G59"/>
    <mergeCell ref="I59:J59"/>
    <mergeCell ref="C60:D60"/>
    <mergeCell ref="C61:D61"/>
    <mergeCell ref="C62:D62"/>
    <mergeCell ref="A63:B63"/>
    <mergeCell ref="C63:D63"/>
    <mergeCell ref="F63:G63"/>
    <mergeCell ref="I63:J63"/>
    <mergeCell ref="A64:B64"/>
    <mergeCell ref="C64:D64"/>
    <mergeCell ref="F64:G64"/>
    <mergeCell ref="I64:J64"/>
    <mergeCell ref="A65:B65"/>
    <mergeCell ref="C65:D65"/>
    <mergeCell ref="F65:G65"/>
    <mergeCell ref="I65:J65"/>
    <mergeCell ref="C66:D66"/>
    <mergeCell ref="C67:D67"/>
    <mergeCell ref="A68:B68"/>
    <mergeCell ref="C68:D68"/>
    <mergeCell ref="F68:G68"/>
    <mergeCell ref="I68:J68"/>
    <mergeCell ref="A69:B69"/>
    <mergeCell ref="C69:D69"/>
    <mergeCell ref="F69:G69"/>
    <mergeCell ref="I69:J69"/>
    <mergeCell ref="C70:D70"/>
    <mergeCell ref="C71:D71"/>
    <mergeCell ref="A72:B72"/>
    <mergeCell ref="C72:D72"/>
    <mergeCell ref="F72:G72"/>
    <mergeCell ref="I72:J72"/>
    <mergeCell ref="A73:B73"/>
    <mergeCell ref="C73:D73"/>
    <mergeCell ref="F73:G73"/>
    <mergeCell ref="I73:J73"/>
    <mergeCell ref="C74:D74"/>
    <mergeCell ref="C75:D75"/>
    <mergeCell ref="A76:B76"/>
    <mergeCell ref="C76:D76"/>
    <mergeCell ref="F76:G76"/>
    <mergeCell ref="I76:J76"/>
    <mergeCell ref="C77:D77"/>
    <mergeCell ref="A78:B78"/>
    <mergeCell ref="C78:D78"/>
    <mergeCell ref="F78:G78"/>
    <mergeCell ref="I78:J78"/>
    <mergeCell ref="A79:B79"/>
    <mergeCell ref="C79:D79"/>
    <mergeCell ref="F79:G79"/>
    <mergeCell ref="I79:J79"/>
    <mergeCell ref="C80:D80"/>
    <mergeCell ref="C81:D81"/>
    <mergeCell ref="A82:B82"/>
    <mergeCell ref="C82:D82"/>
    <mergeCell ref="F82:G82"/>
    <mergeCell ref="I82:J82"/>
    <mergeCell ref="A83:B83"/>
    <mergeCell ref="C83:D83"/>
    <mergeCell ref="F83:G83"/>
    <mergeCell ref="I83:J83"/>
    <mergeCell ref="C84:D84"/>
    <mergeCell ref="C85:D85"/>
    <mergeCell ref="A86:B86"/>
    <mergeCell ref="C86:D86"/>
    <mergeCell ref="F86:G86"/>
    <mergeCell ref="I86:J86"/>
    <mergeCell ref="A87:B87"/>
    <mergeCell ref="C87:D87"/>
    <mergeCell ref="F87:G87"/>
    <mergeCell ref="I87:J87"/>
    <mergeCell ref="A88:B88"/>
    <mergeCell ref="C88:D88"/>
    <mergeCell ref="F88:G88"/>
    <mergeCell ref="I88:J88"/>
    <mergeCell ref="C89:D89"/>
    <mergeCell ref="C90:D90"/>
    <mergeCell ref="C91:D91"/>
    <mergeCell ref="B92:D92"/>
    <mergeCell ref="E92:F92"/>
    <mergeCell ref="B93:D93"/>
    <mergeCell ref="E93:F93"/>
    <mergeCell ref="B94:D94"/>
    <mergeCell ref="E94:F94"/>
    <mergeCell ref="B95:D95"/>
    <mergeCell ref="E95:F95"/>
    <mergeCell ref="B96:D96"/>
    <mergeCell ref="E96:F96"/>
    <mergeCell ref="B97:D97"/>
    <mergeCell ref="E97:F97"/>
    <mergeCell ref="B98:D98"/>
    <mergeCell ref="E98:F98"/>
    <mergeCell ref="B99:D99"/>
    <mergeCell ref="E99:F99"/>
    <mergeCell ref="B100:D100"/>
    <mergeCell ref="E100:F100"/>
    <mergeCell ref="B101:D101"/>
    <mergeCell ref="E101:F101"/>
    <mergeCell ref="B102:D102"/>
    <mergeCell ref="E102:F102"/>
    <mergeCell ref="B103:D103"/>
    <mergeCell ref="E103:F103"/>
    <mergeCell ref="B104:D104"/>
    <mergeCell ref="E104:F104"/>
    <mergeCell ref="B105:D105"/>
    <mergeCell ref="E105:F105"/>
    <mergeCell ref="A106:C1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2023-10-23T16:41:23Z</dcterms:created>
  <dc:creator/>
  <dc:description/>
  <dc:language>en-US</dc:language>
  <cp:lastModifiedBy/>
  <dcterms:modified xsi:type="dcterms:W3CDTF">2023-10-23T14:22:50Z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reated">
    <vt:filetime>2023-10-23T00:00:00Z</vt:filetime>
  </property>
  <property fmtid="{D5CDD505-2E9C-101B-9397-08002B2CF9AE}" pid="4" name="Creator">
    <vt:lpwstr>Microsoft® Excel® 2019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astSaved">
    <vt:filetime>2023-10-23T00:00:00Z</vt:filetime>
  </property>
  <property fmtid="{D5CDD505-2E9C-101B-9397-08002B2CF9AE}" pid="8" name="LinksUpToDate">
    <vt:bool>0</vt:bool>
  </property>
  <property fmtid="{D5CDD505-2E9C-101B-9397-08002B2CF9AE}" pid="9" name="Producer">
    <vt:lpwstr>Adobe PDF Services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