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GitHub\meta-analysis\Excel Sheets\"/>
    </mc:Choice>
  </mc:AlternateContent>
  <xr:revisionPtr revIDLastSave="0" documentId="13_ncr:1_{79B698F9-63FB-473C-B445-CF9E4249B5AD}" xr6:coauthVersionLast="45" xr6:coauthVersionMax="45" xr10:uidLastSave="{00000000-0000-0000-0000-000000000000}"/>
  <bookViews>
    <workbookView xWindow="57480" yWindow="-120" windowWidth="20640" windowHeight="11160" xr2:uid="{A847AA46-0C10-4C95-BB1D-292B4EE4D6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1" l="1"/>
  <c r="K12" i="1"/>
  <c r="K10" i="1"/>
  <c r="K9" i="1" l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<sst xmlns="http://schemas.openxmlformats.org/spreadsheetml/2006/main" count="88" uniqueCount="46">
  <si>
    <t>Species</t>
  </si>
  <si>
    <t>Color Pattern</t>
  </si>
  <si>
    <t>Rose and Soole 2020</t>
  </si>
  <si>
    <t>Pigment</t>
  </si>
  <si>
    <t>carotenoid</t>
  </si>
  <si>
    <t>plumage</t>
  </si>
  <si>
    <t>time</t>
  </si>
  <si>
    <t>Dijkstra et al. 2017</t>
  </si>
  <si>
    <t>Yewers et al. 2016</t>
  </si>
  <si>
    <t>black/grey</t>
  </si>
  <si>
    <t>acts</t>
  </si>
  <si>
    <t>black/rufus</t>
  </si>
  <si>
    <t>cichlid fish Astatotilapia burtoni</t>
  </si>
  <si>
    <t>dorsal color y/b</t>
  </si>
  <si>
    <t>units</t>
  </si>
  <si>
    <t>throat color</t>
  </si>
  <si>
    <t>Agg Measure</t>
  </si>
  <si>
    <t>n</t>
  </si>
  <si>
    <t>Mean</t>
  </si>
  <si>
    <t>SD</t>
  </si>
  <si>
    <t>Color</t>
  </si>
  <si>
    <t>Color Score</t>
  </si>
  <si>
    <t>Study</t>
  </si>
  <si>
    <t>Phoeniconaias minor</t>
  </si>
  <si>
    <t>white</t>
  </si>
  <si>
    <t>light pink</t>
  </si>
  <si>
    <t>brighter pink</t>
  </si>
  <si>
    <t>dark pink</t>
  </si>
  <si>
    <t>seconds</t>
  </si>
  <si>
    <t>Garcia 2003</t>
  </si>
  <si>
    <t>Circus pygargus</t>
  </si>
  <si>
    <t>Circus cyaneous</t>
  </si>
  <si>
    <t>rufus</t>
  </si>
  <si>
    <t>grey</t>
  </si>
  <si>
    <t>yellow</t>
  </si>
  <si>
    <t>attack rate</t>
  </si>
  <si>
    <t>acts (conspecific)</t>
  </si>
  <si>
    <t>Astatotilapia burtoni</t>
  </si>
  <si>
    <t>nr/min centered</t>
  </si>
  <si>
    <t>Ctenophorus decresii</t>
  </si>
  <si>
    <t>grey/yellow/orange</t>
  </si>
  <si>
    <t>orange</t>
  </si>
  <si>
    <t>xanthophore</t>
  </si>
  <si>
    <t>blue (no yellow)</t>
  </si>
  <si>
    <t>highest level of aggression</t>
  </si>
  <si>
    <t>score (conspecifics)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</si>
</sst>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4376F-99DA-45A6-A5CB-86F54770C5A8}">
  <dimension ref="A1:K12"/>
  <sheetViews>
    <sheetView tabSelected="1" workbookViewId="0">
      <pane ySplit="1" topLeftCell="A2" activePane="bottomLeft" state="frozen"/>
      <selection pane="bottomLeft" activeCell="K13" sqref="K13"/>
    </sheetView>
  </sheetViews>
  <sheetFormatPr defaultRowHeight="14.75" x14ac:dyDescent="0.75"/>
  <cols>
    <col min="1" max="1" width="25.6796875" bestFit="1" customWidth="1"/>
    <col min="2" max="2" width="28.40625" bestFit="1" customWidth="1"/>
    <col min="3" max="3" width="18.04296875" bestFit="1" customWidth="1"/>
    <col min="4" max="4" width="15.7265625" customWidth="1"/>
    <col min="5" max="5" width="9.31640625" customWidth="1"/>
    <col min="6" max="6" width="12.04296875" bestFit="1" customWidth="1"/>
    <col min="7" max="7" width="12.04296875" customWidth="1"/>
    <col min="8" max="8" width="9.7265625" bestFit="1" customWidth="1"/>
  </cols>
  <sheetData>
    <row r="1" spans="1:11" x14ac:dyDescent="0.75">
      <c r="A1" t="s">
        <v>22</v>
      </c>
      <c r="B1" t="s">
        <v>0</v>
      </c>
      <c r="C1" t="s">
        <v>3</v>
      </c>
      <c r="D1" t="s">
        <v>1</v>
      </c>
      <c r="E1" t="s">
        <v>20</v>
      </c>
      <c r="F1" t="s">
        <v>21</v>
      </c>
      <c r="G1" t="s">
        <v>16</v>
      </c>
      <c r="H1" t="s">
        <v>14</v>
      </c>
      <c r="I1" t="s">
        <v>17</v>
      </c>
      <c r="J1" t="s">
        <v>18</v>
      </c>
      <c r="K1" t="s">
        <v>19</v>
      </c>
    </row>
    <row r="2" spans="1:11" x14ac:dyDescent="0.75">
      <c r="A2" t="s">
        <v>2</v>
      </c>
      <c r="B2" t="s">
        <v>23</v>
      </c>
      <c r="C2" t="s">
        <v>4</v>
      </c>
      <c r="D2" t="s">
        <v>5</v>
      </c>
      <c r="E2" t="s">
        <v>24</v>
      </c>
      <c r="F2">
        <v>0</v>
      </c>
      <c r="G2" t="s">
        <v>6</v>
      </c>
      <c r="H2" t="s">
        <v>28</v>
      </c>
      <c r="I2">
        <v>13</v>
      </c>
      <c r="J2">
        <v>2.2850000000000001</v>
      </c>
      <c r="K2">
        <f>0.408*SQRT(I2)</f>
        <v>1.4710649203893074</v>
      </c>
    </row>
    <row r="3" spans="1:11" x14ac:dyDescent="0.75">
      <c r="A3" t="s">
        <v>2</v>
      </c>
      <c r="B3" t="s">
        <v>23</v>
      </c>
      <c r="C3" t="s">
        <v>4</v>
      </c>
      <c r="D3" t="s">
        <v>5</v>
      </c>
      <c r="E3" t="s">
        <v>25</v>
      </c>
      <c r="F3">
        <v>0.33300000000000002</v>
      </c>
      <c r="G3" t="s">
        <v>6</v>
      </c>
      <c r="H3" t="s">
        <v>28</v>
      </c>
      <c r="I3">
        <v>22</v>
      </c>
      <c r="J3">
        <v>2.4769999999999999</v>
      </c>
      <c r="K3">
        <f>0.238*SQRT(I3)</f>
        <v>1.1163189508379763</v>
      </c>
    </row>
    <row r="4" spans="1:11" x14ac:dyDescent="0.75">
      <c r="A4" t="s">
        <v>2</v>
      </c>
      <c r="B4" t="s">
        <v>23</v>
      </c>
      <c r="C4" t="s">
        <v>4</v>
      </c>
      <c r="D4" t="s">
        <v>5</v>
      </c>
      <c r="E4" t="s">
        <v>26</v>
      </c>
      <c r="F4">
        <v>0.66666999999999998</v>
      </c>
      <c r="G4" t="s">
        <v>6</v>
      </c>
      <c r="H4" t="s">
        <v>28</v>
      </c>
      <c r="I4">
        <v>9</v>
      </c>
      <c r="J4">
        <v>3.2770000000000001</v>
      </c>
      <c r="K4">
        <f>0.485*SQRT(I4)</f>
        <v>1.4550000000000001</v>
      </c>
    </row>
    <row r="5" spans="1:11" x14ac:dyDescent="0.75">
      <c r="A5" t="s">
        <v>2</v>
      </c>
      <c r="B5" t="s">
        <v>23</v>
      </c>
      <c r="C5" t="s">
        <v>4</v>
      </c>
      <c r="D5" t="s">
        <v>5</v>
      </c>
      <c r="E5" t="s">
        <v>27</v>
      </c>
      <c r="F5">
        <v>1</v>
      </c>
      <c r="G5" t="s">
        <v>6</v>
      </c>
      <c r="H5" t="s">
        <v>28</v>
      </c>
      <c r="I5">
        <v>1</v>
      </c>
      <c r="J5">
        <v>2.1</v>
      </c>
      <c r="K5">
        <f>0.915*SQRT(I5)</f>
        <v>0.91500000000000004</v>
      </c>
    </row>
    <row r="6" spans="1:11" x14ac:dyDescent="0.75">
      <c r="A6" t="s">
        <v>29</v>
      </c>
      <c r="B6" t="s">
        <v>30</v>
      </c>
      <c r="C6" t="s">
        <v>11</v>
      </c>
      <c r="D6" t="s">
        <v>5</v>
      </c>
      <c r="E6" t="s">
        <v>32</v>
      </c>
      <c r="F6">
        <v>1</v>
      </c>
      <c r="G6" t="s">
        <v>36</v>
      </c>
      <c r="H6" t="s">
        <v>35</v>
      </c>
      <c r="I6">
        <v>12</v>
      </c>
      <c r="J6">
        <v>0.77</v>
      </c>
      <c r="K6">
        <f>0.3*SQRT(I6)</f>
        <v>1.0392304845413263</v>
      </c>
    </row>
    <row r="7" spans="1:11" x14ac:dyDescent="0.75">
      <c r="A7" t="s">
        <v>29</v>
      </c>
      <c r="B7" t="s">
        <v>31</v>
      </c>
      <c r="C7" t="s">
        <v>9</v>
      </c>
      <c r="D7" t="s">
        <v>5</v>
      </c>
      <c r="E7" t="s">
        <v>24</v>
      </c>
      <c r="F7">
        <v>0</v>
      </c>
      <c r="G7" t="s">
        <v>36</v>
      </c>
      <c r="H7" t="s">
        <v>35</v>
      </c>
      <c r="I7">
        <v>13</v>
      </c>
      <c r="J7">
        <v>0.98</v>
      </c>
      <c r="K7">
        <f>0.2*SQRT(I7)</f>
        <v>0.72111025509279791</v>
      </c>
    </row>
    <row r="8" spans="1:11" x14ac:dyDescent="0.75">
      <c r="A8" t="s">
        <v>7</v>
      </c>
      <c r="B8" t="s">
        <v>37</v>
      </c>
      <c r="C8" t="s">
        <v>42</v>
      </c>
      <c r="D8" t="s">
        <v>13</v>
      </c>
      <c r="E8" t="s">
        <v>43</v>
      </c>
      <c r="F8">
        <v>0</v>
      </c>
      <c r="G8" t="s">
        <v>10</v>
      </c>
      <c r="H8" t="s">
        <v>38</v>
      </c>
      <c r="I8">
        <v>8</v>
      </c>
      <c r="J8">
        <v>-0.43099999999999999</v>
      </c>
      <c r="K8">
        <f>0.236*SQRT(I8)</f>
        <v>0.66750880144010083</v>
      </c>
    </row>
    <row r="9" spans="1:11" x14ac:dyDescent="0.75">
      <c r="A9" t="s">
        <v>7</v>
      </c>
      <c r="B9" t="s">
        <v>12</v>
      </c>
      <c r="C9" t="s">
        <v>42</v>
      </c>
      <c r="D9" t="s">
        <v>13</v>
      </c>
      <c r="E9" t="s">
        <v>34</v>
      </c>
      <c r="F9">
        <v>1</v>
      </c>
      <c r="G9" t="s">
        <v>10</v>
      </c>
      <c r="H9" t="s">
        <v>38</v>
      </c>
      <c r="I9">
        <v>8</v>
      </c>
      <c r="J9">
        <v>0.5</v>
      </c>
      <c r="K9">
        <f>0.236*SQRT(I9)</f>
        <v>0.66750880144010083</v>
      </c>
    </row>
    <row r="10" spans="1:11" x14ac:dyDescent="0.75">
      <c r="A10" t="s">
        <v>8</v>
      </c>
      <c r="B10" t="s">
        <v>39</v>
      </c>
      <c r="C10" t="s">
        <v>40</v>
      </c>
      <c r="D10" t="s">
        <v>15</v>
      </c>
      <c r="E10" t="s">
        <v>33</v>
      </c>
      <c r="F10">
        <v>0</v>
      </c>
      <c r="G10" t="s">
        <v>45</v>
      </c>
      <c r="H10" t="s">
        <v>44</v>
      </c>
      <c r="I10">
        <v>9</v>
      </c>
      <c r="J10">
        <v>1.4359999999999999</v>
      </c>
      <c r="K10">
        <f>0.372*SQRT(I10)</f>
        <v>1.1160000000000001</v>
      </c>
    </row>
    <row r="11" spans="1:11" x14ac:dyDescent="0.75">
      <c r="A11" t="s">
        <v>8</v>
      </c>
      <c r="B11" t="s">
        <v>39</v>
      </c>
      <c r="C11" t="s">
        <v>40</v>
      </c>
      <c r="D11" t="s">
        <v>15</v>
      </c>
      <c r="E11" t="s">
        <v>34</v>
      </c>
      <c r="F11">
        <v>0.5</v>
      </c>
      <c r="G11" t="s">
        <v>45</v>
      </c>
      <c r="H11" t="s">
        <v>44</v>
      </c>
      <c r="I11">
        <v>9</v>
      </c>
      <c r="J11">
        <v>2.0129999999999999</v>
      </c>
      <c r="K11">
        <f>0.193*SQRT(I11)</f>
        <v>0.57899999999999996</v>
      </c>
    </row>
    <row r="12" spans="1:11" x14ac:dyDescent="0.75">
      <c r="A12" t="s">
        <v>8</v>
      </c>
      <c r="B12" t="s">
        <v>39</v>
      </c>
      <c r="C12" t="s">
        <v>40</v>
      </c>
      <c r="D12" t="s">
        <v>15</v>
      </c>
      <c r="E12" t="s">
        <v>41</v>
      </c>
      <c r="F12">
        <v>1</v>
      </c>
      <c r="G12" t="s">
        <v>45</v>
      </c>
      <c r="H12" t="s">
        <v>44</v>
      </c>
      <c r="I12">
        <v>16</v>
      </c>
      <c r="J12">
        <v>2.282</v>
      </c>
      <c r="K12">
        <f>0.372*SQRT(I12)</f>
        <v>1.488</v>
      </c>
    </row>
  </sheetData>
  <phoneticPr fontId="1" type="noConversion"/>
  <pageMargins left="0.7" right="0.7" top="0.75" bottom="0.75" header="0.3" footer="0.3"/>
  <pageSetup orientation="portrait" verticalDpi="0" r:id="rId1"/>
  <ignoredErrors>
    <ignoredError sqref="K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Ruckman</dc:creator>
  <cp:lastModifiedBy>Sarah Ruckman</cp:lastModifiedBy>
  <dcterms:created xsi:type="dcterms:W3CDTF">2020-10-07T13:56:54Z</dcterms:created>
  <dcterms:modified xsi:type="dcterms:W3CDTF">2020-11-24T21:01:24Z</dcterms:modified>
</cp:coreProperties>
</file>