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Ksrut\Downloads\"/>
    </mc:Choice>
  </mc:AlternateContent>
  <xr:revisionPtr revIDLastSave="0" documentId="8_{4B73C94F-C8CB-49D3-B44A-38F9460E89B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 (2)" sheetId="3" r:id="rId1"/>
    <sheet name="Sheet1" sheetId="1" r:id="rId2"/>
    <sheet name="P&amp;L" sheetId="5" r:id="rId3"/>
    <sheet name="P&amp;L (2)" sheetId="6" r:id="rId4"/>
    <sheet name="ch 9 practise set" sheetId="8" r:id="rId5"/>
    <sheet name="Top10%incr 20to21" sheetId="9" r:id="rId6"/>
    <sheet name="Division report net sales 20&amp;21" sheetId="11" r:id="rId7"/>
    <sheet name="Top 5 &amp; bottom 5" sheetId="14" r:id="rId8"/>
    <sheet name="New product" sheetId="15" r:id="rId9"/>
    <sheet name="Top 5 country 2021" sheetId="16" r:id="rId10"/>
    <sheet name="P&amp;L for Markets" sheetId="17" r:id="rId11"/>
    <sheet name="Sheet2" sheetId="20" r:id="rId12"/>
    <sheet name="GM % by quarters" sheetId="19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5" i="19" l="1"/>
  <c r="G194" i="19"/>
  <c r="G193" i="19"/>
  <c r="G192" i="19"/>
  <c r="G191" i="19"/>
  <c r="G190" i="19"/>
  <c r="G189" i="19"/>
  <c r="G188" i="19"/>
  <c r="G187" i="19"/>
  <c r="G186" i="19"/>
  <c r="G185" i="19"/>
  <c r="G184" i="19"/>
  <c r="G183" i="19"/>
  <c r="G182" i="19"/>
  <c r="G181" i="19"/>
  <c r="G180" i="19"/>
  <c r="G179" i="19"/>
  <c r="G178" i="19"/>
  <c r="G177" i="19"/>
  <c r="G176" i="19"/>
  <c r="G175" i="19"/>
  <c r="G174" i="19"/>
  <c r="G173" i="19"/>
  <c r="G172" i="19"/>
  <c r="G171" i="19"/>
  <c r="G170" i="19"/>
  <c r="G169" i="19"/>
  <c r="G168" i="19"/>
  <c r="G167" i="19"/>
  <c r="G166" i="19"/>
  <c r="G165" i="19"/>
  <c r="G164" i="19"/>
  <c r="G163" i="19"/>
  <c r="G162" i="19"/>
  <c r="G161" i="19"/>
  <c r="G160" i="19"/>
  <c r="G159" i="19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31" i="19"/>
  <c r="G30" i="19"/>
  <c r="G29" i="19"/>
  <c r="G18" i="19"/>
  <c r="G17" i="19"/>
  <c r="G16" i="19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im_customer" description="Connection to the 'dim_customer' query in the workbook." type="5" refreshedVersion="2" saveData="1">
    <dbPr connection="" command=""/>
  </connection>
  <connection id="2" xr16:uid="{00000000-0015-0000-FFFF-FFFF01000000}" name="Query - dim_date" description="Connection to the 'dim_date' query in the workbook." type="5" refreshedVersion="2" saveData="1">
    <dbPr connection="" command=""/>
  </connection>
  <connection id="3" xr16:uid="{00000000-0015-0000-FFFF-FFFF02000000}" name="Query - dim_market" description="Connection to the 'dim_market' query in the workbook." type="5" refreshedVersion="2" saveData="1">
    <dbPr connection="" command=""/>
  </connection>
  <connection id="4" xr16:uid="{00000000-0015-0000-FFFF-FFFF03000000}" name="Query - dim_product" description="Connection to the 'dim_product' query in the workbook." type="5" refreshedVersion="2" saveData="1">
    <dbPr connection="" command=""/>
  </connection>
  <connection id="5" xr16:uid="{00000000-0015-0000-FFFF-FFFF04000000}" name="Query - fact_sales_monthly_with_cost" description="Connection to the 'fact_sales_monthly_with_cost' query in the workbook." type="5" refreshedVersion="2" saveData="1">
    <dbPr connection="" command=""/>
  </connection>
  <connection id="6" xr16:uid="{00000000-0015-0000-FFFF-FFFF05000000}" name="Query - finance ref" description="Connection to the 'finance ref' query in the workbook." type="5" refreshedVersion="2" background="1" saveData="1">
    <dbPr connection="Provider=Microsoft.Mashup.OleDb.1;Data Source=$Workbook$;Location=&quot;finance ref&quot;;Extended Properties=&quot;&quot;" command="SELECT * FROM [finance ref]"/>
  </connection>
  <connection id="7" xr16:uid="{00000000-0015-0000-FFFF-FFFF06000000}" name="Query - ns_targets_2021 (1)" description="Connection to the 'ns_targets_2021 (1)' query in the workbook." type="5" refreshedVersion="2" saveData="1">
    <dbPr connection="" command=""/>
  </connection>
  <connection id="8" xr16:uid="{00000000-0015-0000-FFFF-FFFF07000000}" name="Query - sales ref" description="Connection to the 'sales ref' query in the workbook." type="5" refreshedVersion="2" background="1" saveData="1">
    <dbPr connection="Provider=Microsoft.Mashup.OleDb.1;Data Source=$Workbook$;Location=&quot;sales ref&quot;;Extended Properties=&quot;&quot;" command="SELECT * FROM [sales ref]"/>
  </connection>
</connections>
</file>

<file path=xl/sharedStrings.xml><?xml version="1.0" encoding="utf-8"?>
<sst xmlns="http://schemas.openxmlformats.org/spreadsheetml/2006/main" count="545" uniqueCount="193">
  <si>
    <t>region</t>
  </si>
  <si>
    <t>All</t>
  </si>
  <si>
    <t>division</t>
  </si>
  <si>
    <t>Row Labels</t>
  </si>
  <si>
    <t>Net sales 19</t>
  </si>
  <si>
    <t>Net sales 20</t>
  </si>
  <si>
    <t>Net sales 21</t>
  </si>
  <si>
    <t>2021-target</t>
  </si>
  <si>
    <t>%</t>
  </si>
  <si>
    <t>Australia</t>
  </si>
  <si>
    <t>Austria</t>
  </si>
  <si>
    <t>Bangladesh</t>
  </si>
  <si>
    <t>Canada</t>
  </si>
  <si>
    <t>China</t>
  </si>
  <si>
    <t>France</t>
  </si>
  <si>
    <t>Germany</t>
  </si>
  <si>
    <t>India</t>
  </si>
  <si>
    <t>Indonesia</t>
  </si>
  <si>
    <t>Italy</t>
  </si>
  <si>
    <t>Japan</t>
  </si>
  <si>
    <t>Netherlands</t>
  </si>
  <si>
    <t>Newzealand</t>
  </si>
  <si>
    <t>Norway</t>
  </si>
  <si>
    <t>Pakistan</t>
  </si>
  <si>
    <t>Philiphines</t>
  </si>
  <si>
    <t>Poland</t>
  </si>
  <si>
    <t>Portugal</t>
  </si>
  <si>
    <t>South Korea</t>
  </si>
  <si>
    <t>Spain</t>
  </si>
  <si>
    <t>Sweden</t>
  </si>
  <si>
    <t>United Kingdom</t>
  </si>
  <si>
    <t>USA</t>
  </si>
  <si>
    <t>Grand Total</t>
  </si>
  <si>
    <t>market</t>
  </si>
  <si>
    <t>21 vs 20</t>
  </si>
  <si>
    <t>Acclaimed Stores</t>
  </si>
  <si>
    <t>All-Out</t>
  </si>
  <si>
    <t>Amazon</t>
  </si>
  <si>
    <t>Argos (Sainsbury's)</t>
  </si>
  <si>
    <t>Atlas Stores</t>
  </si>
  <si>
    <t>Atliq e Store</t>
  </si>
  <si>
    <t>AtliQ Exclusive</t>
  </si>
  <si>
    <t>BestBuy</t>
  </si>
  <si>
    <t>Boulanger</t>
  </si>
  <si>
    <t>Chip 7</t>
  </si>
  <si>
    <t>Chiptec</t>
  </si>
  <si>
    <t>Control</t>
  </si>
  <si>
    <t>Coolblue</t>
  </si>
  <si>
    <t>Costco</t>
  </si>
  <si>
    <t>Croma</t>
  </si>
  <si>
    <t>Currys (Dixons Carphone)</t>
  </si>
  <si>
    <t>Digimarket</t>
  </si>
  <si>
    <t>Ebay</t>
  </si>
  <si>
    <t>Electricalsara Stores</t>
  </si>
  <si>
    <t>Electricalsbea Stores</t>
  </si>
  <si>
    <t>Electricalslance Stores</t>
  </si>
  <si>
    <t>Electricalslytical</t>
  </si>
  <si>
    <t>Electricalsocity</t>
  </si>
  <si>
    <t>Electricalsquipo Stores</t>
  </si>
  <si>
    <t>Elite</t>
  </si>
  <si>
    <t>Elkjøp</t>
  </si>
  <si>
    <t>Epic Stores</t>
  </si>
  <si>
    <t>Euronics</t>
  </si>
  <si>
    <t>Expert</t>
  </si>
  <si>
    <t>Expression</t>
  </si>
  <si>
    <t>Ezone</t>
  </si>
  <si>
    <t>Flawless Stores</t>
  </si>
  <si>
    <t>Flipkart</t>
  </si>
  <si>
    <t>Fnac-Darty</t>
  </si>
  <si>
    <t>Forward Stores</t>
  </si>
  <si>
    <t>Girias</t>
  </si>
  <si>
    <t>Info Stores</t>
  </si>
  <si>
    <t>Insight</t>
  </si>
  <si>
    <t>Integration Stores</t>
  </si>
  <si>
    <t>Leader</t>
  </si>
  <si>
    <t>Logic Stores</t>
  </si>
  <si>
    <t>Lotus</t>
  </si>
  <si>
    <t>Neptune</t>
  </si>
  <si>
    <t>Nomad Stores</t>
  </si>
  <si>
    <t>Notebillig</t>
  </si>
  <si>
    <t>Nova</t>
  </si>
  <si>
    <t>Novus</t>
  </si>
  <si>
    <t>Otto</t>
  </si>
  <si>
    <t>Premium Stores</t>
  </si>
  <si>
    <t>Propel</t>
  </si>
  <si>
    <t>Radio Popular</t>
  </si>
  <si>
    <t>Radio Shack</t>
  </si>
  <si>
    <t>Reliance Digital</t>
  </si>
  <si>
    <t>Relief</t>
  </si>
  <si>
    <t>Sage</t>
  </si>
  <si>
    <t>Saturn</t>
  </si>
  <si>
    <t>Sorefoz</t>
  </si>
  <si>
    <t>Sound</t>
  </si>
  <si>
    <t>Staples</t>
  </si>
  <si>
    <t>Surface Stores</t>
  </si>
  <si>
    <t>Synthetic</t>
  </si>
  <si>
    <t>Taobao</t>
  </si>
  <si>
    <t>UniEuro</t>
  </si>
  <si>
    <t>Vijay Sales</t>
  </si>
  <si>
    <t>Viveks</t>
  </si>
  <si>
    <t>walmart</t>
  </si>
  <si>
    <t>Zone</t>
  </si>
  <si>
    <t>customer</t>
  </si>
  <si>
    <t>P&amp;L By Fiscal years</t>
  </si>
  <si>
    <t>Note: 21 vs 20 not part of this pivot table</t>
  </si>
  <si>
    <t>Fiscal years</t>
  </si>
  <si>
    <t>Metrics</t>
  </si>
  <si>
    <t>2019</t>
  </si>
  <si>
    <t>2020</t>
  </si>
  <si>
    <t>2021</t>
  </si>
  <si>
    <t xml:space="preserve"> net_sales</t>
  </si>
  <si>
    <t>COGS</t>
  </si>
  <si>
    <t>Gross Margin</t>
  </si>
  <si>
    <t>GM%</t>
  </si>
  <si>
    <t>FILTERS</t>
  </si>
  <si>
    <t>FY</t>
  </si>
  <si>
    <t>Note: Do Not Modify The Pivot Table</t>
  </si>
  <si>
    <t>Quarters</t>
  </si>
  <si>
    <t>Q1</t>
  </si>
  <si>
    <t>Q2</t>
  </si>
  <si>
    <t>Q3</t>
  </si>
  <si>
    <t>Q4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</si>
  <si>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</si>
  <si>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</si>
  <si>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</si>
  <si>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</si>
  <si>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</si>
  <si>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</si>
  <si>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</si>
  <si>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</si>
  <si>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</si>
  <si>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</si>
  <si>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</si>
  <si>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</si>
  <si>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Net sales comparison</t>
  </si>
  <si>
    <t>20 vs 19</t>
  </si>
  <si>
    <t>sub_zone</t>
  </si>
  <si>
    <t>Net sales</t>
  </si>
  <si>
    <t>Top 10 Products</t>
  </si>
  <si>
    <t>Products</t>
  </si>
  <si>
    <t xml:space="preserve"> 2020</t>
  </si>
  <si>
    <t>AQ Electron 4 3600 Desktop Processor</t>
  </si>
  <si>
    <t>AQ GT 21</t>
  </si>
  <si>
    <t>AQ Home Allin1</t>
  </si>
  <si>
    <t>AQ LION x1</t>
  </si>
  <si>
    <t>AQ LION x2</t>
  </si>
  <si>
    <t>AQ LION x3</t>
  </si>
  <si>
    <t>AQ Mx NB</t>
  </si>
  <si>
    <t>AQ Pen Drive DRC</t>
  </si>
  <si>
    <t>AQ Smash 2</t>
  </si>
  <si>
    <t>AQ Zion Saga</t>
  </si>
  <si>
    <t>N &amp; S</t>
  </si>
  <si>
    <t>P &amp; A</t>
  </si>
  <si>
    <t>PC</t>
  </si>
  <si>
    <t>Top 5 Products</t>
  </si>
  <si>
    <t>Sum of Qty</t>
  </si>
  <si>
    <t>AQ Gamers</t>
  </si>
  <si>
    <t>AQ Gamers Ms</t>
  </si>
  <si>
    <t>AQ Master wired x1 Ms</t>
  </si>
  <si>
    <t>AQ Master wireless x1</t>
  </si>
  <si>
    <t>AQ Master wireless x1 Ms</t>
  </si>
  <si>
    <t>Bottom 5 products</t>
  </si>
  <si>
    <t>AQ Gamer 1</t>
  </si>
  <si>
    <t>AQ GEN Z</t>
  </si>
  <si>
    <t>AQ HOME Allin1 Gen 2</t>
  </si>
  <si>
    <t>New product-2021</t>
  </si>
  <si>
    <t>All Values are in USD</t>
  </si>
  <si>
    <t>products</t>
  </si>
  <si>
    <t>AQ Clx3</t>
  </si>
  <si>
    <t>AQ Electron 3 3600 Desktop Processor</t>
  </si>
  <si>
    <t>AQ Gen Y</t>
  </si>
  <si>
    <t>AQ Lumina Ms</t>
  </si>
  <si>
    <t>AQ Marquee P3</t>
  </si>
  <si>
    <t>AQ Marquee P4</t>
  </si>
  <si>
    <t>AQ Maxima Ms</t>
  </si>
  <si>
    <t>AQ MB Lito</t>
  </si>
  <si>
    <t>AQ MB Lito 2</t>
  </si>
  <si>
    <t>AQ Qwerty</t>
  </si>
  <si>
    <t>AQ Qwerty Ms</t>
  </si>
  <si>
    <t>AQ Trigger</t>
  </si>
  <si>
    <t>AQ Trigger Ms</t>
  </si>
  <si>
    <t>AQ Wi Power Dx3</t>
  </si>
  <si>
    <t>Market</t>
  </si>
  <si>
    <t>ANZ</t>
  </si>
  <si>
    <t>NA</t>
  </si>
  <si>
    <t>NE</t>
  </si>
  <si>
    <t>ROA</t>
  </si>
  <si>
    <t>SE</t>
  </si>
  <si>
    <t>Atliq Hardwares</t>
  </si>
  <si>
    <t>Customer</t>
  </si>
  <si>
    <t>Customer Net Sales Performance</t>
  </si>
  <si>
    <t>All Values Are In USD</t>
  </si>
  <si>
    <t>21 vs 20 %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</si>
</sst>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%;\-0.0%;0.0%"/>
    <numFmt numFmtId="165" formatCode="0.0,,&quot;M&quot;"/>
    <numFmt numFmtId="166" formatCode="0,&quot;K&quot;"/>
    <numFmt numFmtId="167" formatCode="0.00%;\-0.00%;0.00%"/>
    <numFmt numFmtId="168" formatCode="0.0%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2" tint="-0.899960325937681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99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 Rounded MT Bold"/>
      <family val="2"/>
    </font>
    <font>
      <sz val="12"/>
      <color theme="7" tint="-0.499984740745262"/>
      <name val="Arial"/>
      <family val="2"/>
    </font>
    <font>
      <sz val="11"/>
      <color theme="1"/>
      <name val="Arial Rounded MT Bold"/>
      <family val="2"/>
    </font>
    <font>
      <sz val="12"/>
      <color theme="7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 style="thin">
        <color rgb="FF99999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1" applyNumberFormat="1" applyFont="1"/>
    <xf numFmtId="0" fontId="4" fillId="2" borderId="0" xfId="0" applyFon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left" indent="1"/>
    </xf>
    <xf numFmtId="0" fontId="5" fillId="0" borderId="0" xfId="0" applyFont="1"/>
    <xf numFmtId="0" fontId="6" fillId="3" borderId="0" xfId="0" applyFont="1" applyFill="1"/>
    <xf numFmtId="0" fontId="0" fillId="0" borderId="1" xfId="0" applyBorder="1"/>
    <xf numFmtId="0" fontId="0" fillId="0" borderId="2" xfId="0" applyBorder="1"/>
    <xf numFmtId="0" fontId="7" fillId="3" borderId="0" xfId="0" applyFont="1" applyFill="1"/>
    <xf numFmtId="0" fontId="0" fillId="3" borderId="0" xfId="0" applyFill="1"/>
    <xf numFmtId="0" fontId="5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65" fontId="0" fillId="0" borderId="6" xfId="0" applyNumberFormat="1" applyBorder="1"/>
    <xf numFmtId="0" fontId="5" fillId="0" borderId="3" xfId="0" applyFont="1" applyBorder="1" applyAlignment="1">
      <alignment horizontal="left"/>
    </xf>
    <xf numFmtId="165" fontId="5" fillId="0" borderId="7" xfId="0" applyNumberFormat="1" applyFont="1" applyBorder="1"/>
    <xf numFmtId="166" fontId="0" fillId="0" borderId="0" xfId="0" applyNumberFormat="1"/>
    <xf numFmtId="166" fontId="0" fillId="0" borderId="6" xfId="0" applyNumberFormat="1" applyBorder="1"/>
    <xf numFmtId="166" fontId="5" fillId="0" borderId="7" xfId="0" applyNumberFormat="1" applyFont="1" applyBorder="1"/>
    <xf numFmtId="167" fontId="0" fillId="0" borderId="0" xfId="0" applyNumberFormat="1"/>
    <xf numFmtId="167" fontId="0" fillId="0" borderId="6" xfId="0" applyNumberFormat="1" applyBorder="1"/>
    <xf numFmtId="167" fontId="5" fillId="0" borderId="7" xfId="0" applyNumberFormat="1" applyFont="1" applyBorder="1"/>
    <xf numFmtId="0" fontId="5" fillId="0" borderId="1" xfId="0" applyFont="1" applyBorder="1"/>
    <xf numFmtId="0" fontId="5" fillId="0" borderId="3" xfId="0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0" fontId="0" fillId="0" borderId="8" xfId="0" applyBorder="1" applyAlignment="1">
      <alignment horizontal="left"/>
    </xf>
    <xf numFmtId="168" fontId="5" fillId="0" borderId="7" xfId="0" applyNumberFormat="1" applyFont="1" applyBorder="1"/>
    <xf numFmtId="0" fontId="8" fillId="0" borderId="0" xfId="0" applyFont="1"/>
    <xf numFmtId="0" fontId="9" fillId="0" borderId="0" xfId="0" applyFont="1"/>
    <xf numFmtId="168" fontId="0" fillId="0" borderId="0" xfId="1" applyNumberFormat="1" applyFont="1"/>
    <xf numFmtId="0" fontId="2" fillId="0" borderId="0" xfId="0" applyFont="1"/>
    <xf numFmtId="0" fontId="0" fillId="0" borderId="9" xfId="0" applyBorder="1"/>
    <xf numFmtId="0" fontId="0" fillId="0" borderId="10" xfId="0" applyBorder="1"/>
    <xf numFmtId="165" fontId="0" fillId="0" borderId="10" xfId="0" applyNumberFormat="1" applyBorder="1"/>
    <xf numFmtId="168" fontId="0" fillId="0" borderId="10" xfId="1" applyNumberFormat="1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14" fillId="0" borderId="0" xfId="0" applyFont="1"/>
    <xf numFmtId="0" fontId="15" fillId="0" borderId="0" xfId="0" applyFont="1"/>
    <xf numFmtId="168" fontId="0" fillId="0" borderId="0" xfId="1" applyNumberFormat="1" applyFont="1" applyBorder="1"/>
    <xf numFmtId="0" fontId="5" fillId="0" borderId="9" xfId="0" applyFont="1" applyBorder="1"/>
    <xf numFmtId="168" fontId="5" fillId="0" borderId="9" xfId="1" applyNumberFormat="1" applyFont="1" applyBorder="1"/>
    <xf numFmtId="0" fontId="16" fillId="0" borderId="10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F8BA36B4-7F38-4681-8F91-181C38FA204C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47" Type="http://schemas.openxmlformats.org/officeDocument/2006/relationships/customXml" Target="../customXml/item29.xml"/><Relationship Id="rId50" Type="http://schemas.openxmlformats.org/officeDocument/2006/relationships/customXml" Target="../customXml/item32.xml"/><Relationship Id="rId55" Type="http://schemas.openxmlformats.org/officeDocument/2006/relationships/customXml" Target="../customXml/item3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9" Type="http://schemas.openxmlformats.org/officeDocument/2006/relationships/customXml" Target="../customXml/item11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45" Type="http://schemas.openxmlformats.org/officeDocument/2006/relationships/customXml" Target="../customXml/item27.xml"/><Relationship Id="rId53" Type="http://schemas.openxmlformats.org/officeDocument/2006/relationships/customXml" Target="../customXml/item35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52" Type="http://schemas.openxmlformats.org/officeDocument/2006/relationships/customXml" Target="../customXml/item3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Relationship Id="rId48" Type="http://schemas.openxmlformats.org/officeDocument/2006/relationships/customXml" Target="../customXml/item30.xml"/><Relationship Id="rId56" Type="http://schemas.openxmlformats.org/officeDocument/2006/relationships/customXml" Target="../customXml/item38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46" Type="http://schemas.openxmlformats.org/officeDocument/2006/relationships/customXml" Target="../customXml/item28.xml"/><Relationship Id="rId20" Type="http://schemas.openxmlformats.org/officeDocument/2006/relationships/customXml" Target="../customXml/item2.xml"/><Relationship Id="rId41" Type="http://schemas.openxmlformats.org/officeDocument/2006/relationships/customXml" Target="../customXml/item23.xml"/><Relationship Id="rId54" Type="http://schemas.openxmlformats.org/officeDocument/2006/relationships/customXml" Target="../customXml/item3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49" Type="http://schemas.openxmlformats.org/officeDocument/2006/relationships/customXml" Target="../customXml/item3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510540</xdr:colOff>
      <xdr:row>0</xdr:row>
      <xdr:rowOff>0</xdr:rowOff>
    </xdr:from>
    <xdr:to>
      <xdr:col>7</xdr:col>
      <xdr:colOff>487680</xdr:colOff>
      <xdr:row>1</xdr:row>
      <xdr:rowOff>193464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9446C5-8731-AD3B-DEC1-74DB69E36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8780" y="0"/>
          <a:ext cx="594360" cy="414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31"/>
  <sheetViews>
    <sheetView showGridLines="0" workbookViewId="0">
      <selection activeCell="C2" sqref="C2"/>
    </sheetView>
  </sheetViews>
  <sheetFormatPr defaultColWidth="9" defaultRowHeight="14.4"/>
  <cols>
    <col min="3" max="3" width="14" customWidth="1"/>
    <col min="4" max="6" width="10.88671875" customWidth="1"/>
    <col min="7" max="7" width="10.6640625" customWidth="1"/>
    <col min="8" max="8" width="6.6640625" customWidth="1"/>
  </cols>
  <sheetData>
    <row r="4" spans="3:8">
      <c r="C4" t="s">
        <v>0</v>
      </c>
      <c r="D4" t="s">
        <v>1</v>
      </c>
    </row>
    <row r="5" spans="3:8" s="37" customFormat="1">
      <c r="C5" s="37" t="s">
        <v>2</v>
      </c>
      <c r="D5" s="37" t="s">
        <v>1</v>
      </c>
    </row>
    <row r="7" spans="3:8"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</row>
    <row r="8" spans="3:8">
      <c r="C8" s="2" t="s">
        <v>9</v>
      </c>
      <c r="D8" s="6">
        <v>3876686.5</v>
      </c>
      <c r="E8" s="6">
        <v>10697994.09</v>
      </c>
      <c r="F8" s="6">
        <v>20991333.73</v>
      </c>
      <c r="G8" s="6">
        <v>-2212702.5499999998</v>
      </c>
      <c r="H8" s="3">
        <v>-0.10541028876300899</v>
      </c>
    </row>
    <row r="9" spans="3:8">
      <c r="C9" s="2" t="s">
        <v>10</v>
      </c>
      <c r="D9" s="6"/>
      <c r="E9" s="6">
        <v>118281.03</v>
      </c>
      <c r="F9" s="6">
        <v>2840298.27</v>
      </c>
      <c r="G9" s="6">
        <v>-333376.86</v>
      </c>
      <c r="H9" s="3">
        <v>-0.117373891158269</v>
      </c>
    </row>
    <row r="10" spans="3:8">
      <c r="C10" s="2" t="s">
        <v>11</v>
      </c>
      <c r="D10" s="6">
        <v>479984.39</v>
      </c>
      <c r="E10" s="6">
        <v>2258843.36</v>
      </c>
      <c r="F10" s="6">
        <v>6950493.5499999998</v>
      </c>
      <c r="G10" s="6">
        <v>-716880.89</v>
      </c>
      <c r="H10" s="3">
        <v>-0.103141005001005</v>
      </c>
    </row>
    <row r="11" spans="3:8">
      <c r="C11" s="2" t="s">
        <v>12</v>
      </c>
      <c r="D11" s="6">
        <v>4764382.0599999996</v>
      </c>
      <c r="E11" s="6">
        <v>12170759.43</v>
      </c>
      <c r="F11" s="6">
        <v>35058881.399999999</v>
      </c>
      <c r="G11" s="6">
        <v>-5067398.16</v>
      </c>
      <c r="H11" s="3">
        <v>-0.14453964181526899</v>
      </c>
    </row>
    <row r="12" spans="3:8">
      <c r="C12" s="2" t="s">
        <v>13</v>
      </c>
      <c r="D12" s="6">
        <v>1425717.75</v>
      </c>
      <c r="E12" s="6">
        <v>5423567.6699999999</v>
      </c>
      <c r="F12" s="6">
        <v>22886336.25</v>
      </c>
      <c r="G12" s="6">
        <v>-2066097.18</v>
      </c>
      <c r="H12" s="3">
        <v>-9.02764495562281E-2</v>
      </c>
    </row>
    <row r="13" spans="3:8">
      <c r="C13" s="2" t="s">
        <v>14</v>
      </c>
      <c r="D13" s="6">
        <v>4036469.18</v>
      </c>
      <c r="E13" s="6">
        <v>7471763.3600000003</v>
      </c>
      <c r="F13" s="6">
        <v>25944172.039999999</v>
      </c>
      <c r="G13" s="6">
        <v>-2189637.0400000098</v>
      </c>
      <c r="H13" s="3">
        <v>-8.4398031150274694E-2</v>
      </c>
    </row>
    <row r="14" spans="3:8">
      <c r="C14" s="2" t="s">
        <v>15</v>
      </c>
      <c r="D14" s="6">
        <v>2563110.11</v>
      </c>
      <c r="E14" s="6">
        <v>4685895.05</v>
      </c>
      <c r="F14" s="6">
        <v>12006271.039999999</v>
      </c>
      <c r="G14" s="6">
        <v>-1527369</v>
      </c>
      <c r="H14" s="3">
        <v>-0.12721426951893999</v>
      </c>
    </row>
    <row r="15" spans="3:8">
      <c r="C15" s="2" t="s">
        <v>16</v>
      </c>
      <c r="D15" s="6">
        <v>30818546.120000001</v>
      </c>
      <c r="E15" s="6">
        <v>49770031.729999997</v>
      </c>
      <c r="F15" s="6">
        <v>161262512.18000001</v>
      </c>
      <c r="G15" s="6">
        <v>-9551596.8199999593</v>
      </c>
      <c r="H15" s="3">
        <v>-5.9230113005671998E-2</v>
      </c>
    </row>
    <row r="16" spans="3:8">
      <c r="C16" s="2" t="s">
        <v>17</v>
      </c>
      <c r="D16" s="6">
        <v>2524401.4900000002</v>
      </c>
      <c r="E16" s="6">
        <v>6206743.5</v>
      </c>
      <c r="F16" s="6">
        <v>18414576.809999999</v>
      </c>
      <c r="G16" s="6">
        <v>-2381839.48</v>
      </c>
      <c r="H16" s="3">
        <v>-0.129345328137356</v>
      </c>
    </row>
    <row r="17" spans="3:8">
      <c r="C17" s="2" t="s">
        <v>18</v>
      </c>
      <c r="D17" s="6">
        <v>2904063.69</v>
      </c>
      <c r="E17" s="6">
        <v>4463460.7300000004</v>
      </c>
      <c r="F17" s="6">
        <v>11717810.460000001</v>
      </c>
      <c r="G17" s="6">
        <v>-1049543.32</v>
      </c>
      <c r="H17" s="3">
        <v>-8.95682110222491E-2</v>
      </c>
    </row>
    <row r="18" spans="3:8">
      <c r="C18" s="2" t="s">
        <v>19</v>
      </c>
      <c r="D18" s="6"/>
      <c r="E18" s="6">
        <v>1881281.6</v>
      </c>
      <c r="F18" s="6">
        <v>7922197.0099999998</v>
      </c>
      <c r="G18" s="6">
        <v>-326785.86</v>
      </c>
      <c r="H18" s="3">
        <v>-4.1249398315581699E-2</v>
      </c>
    </row>
    <row r="19" spans="3:8">
      <c r="C19" s="2" t="s">
        <v>20</v>
      </c>
      <c r="D19" s="6">
        <v>225342.85</v>
      </c>
      <c r="E19" s="6">
        <v>3356013.39</v>
      </c>
      <c r="F19" s="6">
        <v>7984235.1399999997</v>
      </c>
      <c r="G19" s="6">
        <v>-655937.64999999898</v>
      </c>
      <c r="H19" s="3">
        <v>-8.2154099735093702E-2</v>
      </c>
    </row>
    <row r="20" spans="3:8">
      <c r="C20" s="2" t="s">
        <v>21</v>
      </c>
      <c r="D20" s="6"/>
      <c r="E20" s="6">
        <v>1985436.8</v>
      </c>
      <c r="F20" s="6">
        <v>11402159.76</v>
      </c>
      <c r="G20" s="6">
        <v>-1402308.57</v>
      </c>
      <c r="H20" s="3">
        <v>-0.12298622362049801</v>
      </c>
    </row>
    <row r="21" spans="3:8">
      <c r="C21" s="2" t="s">
        <v>22</v>
      </c>
      <c r="D21" s="6"/>
      <c r="E21" s="6">
        <v>2478582.35</v>
      </c>
      <c r="F21" s="6">
        <v>13677506.75</v>
      </c>
      <c r="G21" s="6">
        <v>-1435642.76</v>
      </c>
      <c r="H21" s="3">
        <v>-0.10496377638417199</v>
      </c>
    </row>
    <row r="22" spans="3:8">
      <c r="C22" s="2" t="s">
        <v>23</v>
      </c>
      <c r="D22" s="6">
        <v>624511.51</v>
      </c>
      <c r="E22" s="6">
        <v>4694011.05</v>
      </c>
      <c r="F22" s="6">
        <v>5656740.3200000003</v>
      </c>
      <c r="G22" s="6">
        <v>-524119.02999999898</v>
      </c>
      <c r="H22" s="3">
        <v>-9.2653896122281101E-2</v>
      </c>
    </row>
    <row r="23" spans="3:8">
      <c r="C23" s="2" t="s">
        <v>24</v>
      </c>
      <c r="D23" s="6">
        <v>5694417.1100000003</v>
      </c>
      <c r="E23" s="6">
        <v>13365181.73</v>
      </c>
      <c r="F23" s="6">
        <v>31857231.300000001</v>
      </c>
      <c r="G23" s="6">
        <v>-2497140.91</v>
      </c>
      <c r="H23" s="3">
        <v>-7.8385371487069602E-2</v>
      </c>
    </row>
    <row r="24" spans="3:8">
      <c r="C24" s="2" t="s">
        <v>25</v>
      </c>
      <c r="D24" s="6">
        <v>408770.79</v>
      </c>
      <c r="E24" s="6">
        <v>2792885.74</v>
      </c>
      <c r="F24" s="6">
        <v>5189452.4400000004</v>
      </c>
      <c r="G24" s="6">
        <v>-940738.24999999895</v>
      </c>
      <c r="H24" s="3">
        <v>-0.18127890386832399</v>
      </c>
    </row>
    <row r="25" spans="3:8">
      <c r="C25" s="2" t="s">
        <v>26</v>
      </c>
      <c r="D25" s="6">
        <v>747761.23</v>
      </c>
      <c r="E25" s="6">
        <v>3586722.7</v>
      </c>
      <c r="F25" s="6">
        <v>11829546.960000001</v>
      </c>
      <c r="G25" s="6">
        <v>-507754.55999999901</v>
      </c>
      <c r="H25" s="3">
        <v>-4.2922570214810503E-2</v>
      </c>
    </row>
    <row r="26" spans="3:8">
      <c r="C26" s="2" t="s">
        <v>27</v>
      </c>
      <c r="D26" s="6">
        <v>12804937.970000001</v>
      </c>
      <c r="E26" s="6">
        <v>17283549.059999999</v>
      </c>
      <c r="F26" s="6">
        <v>48965337.950000003</v>
      </c>
      <c r="G26" s="6">
        <v>-4361315.05</v>
      </c>
      <c r="H26" s="3">
        <v>-8.9069436311324302E-2</v>
      </c>
    </row>
    <row r="27" spans="3:8">
      <c r="C27" s="2" t="s">
        <v>28</v>
      </c>
      <c r="D27" s="6"/>
      <c r="E27" s="6">
        <v>1773783.69</v>
      </c>
      <c r="F27" s="6">
        <v>12618989.83</v>
      </c>
      <c r="G27" s="6">
        <v>-1785178.07</v>
      </c>
      <c r="H27" s="3">
        <v>-0.14146758924838601</v>
      </c>
    </row>
    <row r="28" spans="3:8">
      <c r="C28" s="2" t="s">
        <v>29</v>
      </c>
      <c r="D28" s="6">
        <v>53347.12</v>
      </c>
      <c r="E28" s="6">
        <v>226086.88</v>
      </c>
      <c r="F28" s="6">
        <v>1767821.3</v>
      </c>
      <c r="G28" s="6">
        <v>-196436.74</v>
      </c>
      <c r="H28" s="3">
        <v>-0.11111798460625</v>
      </c>
    </row>
    <row r="29" spans="3:8">
      <c r="C29" s="2" t="s">
        <v>30</v>
      </c>
      <c r="D29" s="6">
        <v>1998158.57</v>
      </c>
      <c r="E29" s="6">
        <v>8078947.71</v>
      </c>
      <c r="F29" s="6">
        <v>34152244.240000002</v>
      </c>
      <c r="G29" s="6">
        <v>-2979488.54</v>
      </c>
      <c r="H29" s="3">
        <v>-8.7241368943782094E-2</v>
      </c>
    </row>
    <row r="30" spans="3:8">
      <c r="C30" s="2" t="s">
        <v>31</v>
      </c>
      <c r="D30" s="6">
        <v>11527649.91</v>
      </c>
      <c r="E30" s="6">
        <v>31921130.43</v>
      </c>
      <c r="F30" s="6">
        <v>87780946.540000007</v>
      </c>
      <c r="G30" s="6">
        <v>-10235186.65</v>
      </c>
      <c r="H30" s="3">
        <v>-0.116599183005346</v>
      </c>
    </row>
    <row r="31" spans="3:8">
      <c r="C31" s="2" t="s">
        <v>32</v>
      </c>
      <c r="D31" s="6">
        <v>87478258.349999994</v>
      </c>
      <c r="E31" s="6">
        <v>196690953.08000001</v>
      </c>
      <c r="F31" s="6">
        <v>598877095.26999998</v>
      </c>
      <c r="G31" s="6">
        <v>-54944473.939999901</v>
      </c>
      <c r="H31" s="3">
        <v>-9.1745826270461295E-2</v>
      </c>
    </row>
  </sheetData>
  <conditionalFormatting sqref="D8:G30">
    <cfRule type="colorScale" priority="2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conditionalFormatting sqref="H8:H3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{8F36C287-BF0D-4C2A-AF32-78569E2A5F5D}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36C287-BF0D-4C2A-AF32-78569E2A5F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H8:H30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G195"/>
  <sheetViews>
    <sheetView showGridLines="0" workbookViewId="0">
      <selection activeCell="D7" sqref="D7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0.33203125" customWidth="1"/>
    <col min="6" max="6" width="10.44140625" customWidth="1"/>
    <col min="7" max="7" width="14" customWidth="1"/>
    <col min="8" max="9" width="15" customWidth="1"/>
  </cols>
  <sheetData>
    <row r="3" spans="3:7" ht="15.6">
      <c r="F3" s="1"/>
    </row>
    <row r="4" spans="3:7">
      <c r="C4" t="s">
        <v>0</v>
      </c>
      <c r="D4" t="s">
        <v>1</v>
      </c>
    </row>
    <row r="5" spans="3:7">
      <c r="C5" t="s">
        <v>102</v>
      </c>
      <c r="D5" t="s">
        <v>1</v>
      </c>
    </row>
    <row r="7" spans="3:7">
      <c r="C7" t="s">
        <v>3</v>
      </c>
      <c r="D7" t="s">
        <v>6</v>
      </c>
    </row>
    <row r="8" spans="3:7">
      <c r="C8" s="2" t="s">
        <v>12</v>
      </c>
      <c r="D8" s="6">
        <v>35058881.399999999</v>
      </c>
    </row>
    <row r="9" spans="3:7">
      <c r="C9" s="2" t="s">
        <v>16</v>
      </c>
      <c r="D9" s="6">
        <v>161262512.18000001</v>
      </c>
      <c r="G9" s="4"/>
    </row>
    <row r="10" spans="3:7">
      <c r="C10" s="2" t="s">
        <v>27</v>
      </c>
      <c r="D10" s="6">
        <v>48965337.950000003</v>
      </c>
      <c r="G10" s="4" t="str">
        <f t="shared" ref="G10:G73" si="0">IFERROR(F10/E10-1,"")</f>
        <v/>
      </c>
    </row>
    <row r="11" spans="3:7">
      <c r="C11" s="2" t="s">
        <v>30</v>
      </c>
      <c r="D11" s="6">
        <v>34152244.240000002</v>
      </c>
      <c r="G11" s="4" t="str">
        <f t="shared" si="0"/>
        <v/>
      </c>
    </row>
    <row r="12" spans="3:7">
      <c r="C12" s="2" t="s">
        <v>31</v>
      </c>
      <c r="D12" s="6">
        <v>87780946.540000007</v>
      </c>
      <c r="G12" s="4" t="str">
        <f t="shared" si="0"/>
        <v/>
      </c>
    </row>
    <row r="13" spans="3:7">
      <c r="C13" s="2" t="s">
        <v>32</v>
      </c>
      <c r="D13" s="6">
        <v>367219922.31</v>
      </c>
      <c r="G13" s="4" t="str">
        <f t="shared" si="0"/>
        <v/>
      </c>
    </row>
    <row r="14" spans="3:7">
      <c r="G14" s="4" t="str">
        <f t="shared" si="0"/>
        <v/>
      </c>
    </row>
    <row r="15" spans="3:7">
      <c r="G15" s="4" t="str">
        <f t="shared" si="0"/>
        <v/>
      </c>
    </row>
    <row r="16" spans="3:7">
      <c r="G16" s="4" t="str">
        <f t="shared" si="0"/>
        <v/>
      </c>
    </row>
    <row r="17" spans="7:7">
      <c r="G17" s="4" t="str">
        <f t="shared" si="0"/>
        <v/>
      </c>
    </row>
    <row r="18" spans="7:7">
      <c r="G18" s="4" t="str">
        <f t="shared" si="0"/>
        <v/>
      </c>
    </row>
    <row r="19" spans="7:7">
      <c r="G19" s="4" t="str">
        <f t="shared" si="0"/>
        <v/>
      </c>
    </row>
    <row r="20" spans="7:7">
      <c r="G20" s="4" t="str">
        <f t="shared" si="0"/>
        <v/>
      </c>
    </row>
    <row r="21" spans="7:7">
      <c r="G21" s="4" t="str">
        <f t="shared" si="0"/>
        <v/>
      </c>
    </row>
    <row r="22" spans="7:7">
      <c r="G22" s="4" t="str">
        <f t="shared" si="0"/>
        <v/>
      </c>
    </row>
    <row r="23" spans="7:7">
      <c r="G23" s="4" t="str">
        <f t="shared" si="0"/>
        <v/>
      </c>
    </row>
    <row r="24" spans="7:7">
      <c r="G24" s="4" t="str">
        <f t="shared" si="0"/>
        <v/>
      </c>
    </row>
    <row r="25" spans="7:7">
      <c r="G25" s="4" t="str">
        <f t="shared" si="0"/>
        <v/>
      </c>
    </row>
    <row r="26" spans="7:7">
      <c r="G26" s="4" t="str">
        <f t="shared" si="0"/>
        <v/>
      </c>
    </row>
    <row r="27" spans="7:7">
      <c r="G27" s="4" t="str">
        <f t="shared" si="0"/>
        <v/>
      </c>
    </row>
    <row r="28" spans="7:7">
      <c r="G28" s="4" t="str">
        <f t="shared" si="0"/>
        <v/>
      </c>
    </row>
    <row r="29" spans="7:7">
      <c r="G29" s="4" t="str">
        <f t="shared" si="0"/>
        <v/>
      </c>
    </row>
    <row r="30" spans="7:7">
      <c r="G30" s="4" t="str">
        <f t="shared" si="0"/>
        <v/>
      </c>
    </row>
    <row r="31" spans="7:7">
      <c r="G31" s="4" t="str">
        <f t="shared" si="0"/>
        <v/>
      </c>
    </row>
    <row r="32" spans="7:7">
      <c r="G32" s="4" t="str">
        <f t="shared" si="0"/>
        <v/>
      </c>
    </row>
    <row r="33" spans="7:7">
      <c r="G33" s="4" t="str">
        <f t="shared" si="0"/>
        <v/>
      </c>
    </row>
    <row r="34" spans="7:7">
      <c r="G34" s="4" t="str">
        <f t="shared" si="0"/>
        <v/>
      </c>
    </row>
    <row r="35" spans="7:7">
      <c r="G35" s="4" t="str">
        <f t="shared" si="0"/>
        <v/>
      </c>
    </row>
    <row r="36" spans="7:7">
      <c r="G36" s="4" t="str">
        <f t="shared" si="0"/>
        <v/>
      </c>
    </row>
    <row r="37" spans="7:7">
      <c r="G37" s="4" t="str">
        <f t="shared" si="0"/>
        <v/>
      </c>
    </row>
    <row r="38" spans="7:7">
      <c r="G38" s="4" t="str">
        <f t="shared" si="0"/>
        <v/>
      </c>
    </row>
    <row r="39" spans="7:7">
      <c r="G39" s="4" t="str">
        <f t="shared" si="0"/>
        <v/>
      </c>
    </row>
    <row r="40" spans="7:7">
      <c r="G40" s="4" t="str">
        <f t="shared" si="0"/>
        <v/>
      </c>
    </row>
    <row r="41" spans="7:7">
      <c r="G41" s="4" t="str">
        <f t="shared" si="0"/>
        <v/>
      </c>
    </row>
    <row r="42" spans="7:7">
      <c r="G42" s="4" t="str">
        <f t="shared" si="0"/>
        <v/>
      </c>
    </row>
    <row r="43" spans="7:7">
      <c r="G43" s="4" t="str">
        <f t="shared" si="0"/>
        <v/>
      </c>
    </row>
    <row r="44" spans="7:7">
      <c r="G44" s="4" t="str">
        <f t="shared" si="0"/>
        <v/>
      </c>
    </row>
    <row r="45" spans="7:7">
      <c r="G45" s="4" t="str">
        <f t="shared" si="0"/>
        <v/>
      </c>
    </row>
    <row r="46" spans="7:7">
      <c r="G46" s="4" t="str">
        <f t="shared" si="0"/>
        <v/>
      </c>
    </row>
    <row r="47" spans="7:7">
      <c r="G47" s="4" t="str">
        <f t="shared" si="0"/>
        <v/>
      </c>
    </row>
    <row r="48" spans="7:7">
      <c r="G48" s="4" t="str">
        <f t="shared" si="0"/>
        <v/>
      </c>
    </row>
    <row r="49" spans="7:7">
      <c r="G49" s="4" t="str">
        <f t="shared" si="0"/>
        <v/>
      </c>
    </row>
    <row r="50" spans="7:7">
      <c r="G50" s="4" t="str">
        <f t="shared" si="0"/>
        <v/>
      </c>
    </row>
    <row r="51" spans="7:7">
      <c r="G51" s="4" t="str">
        <f t="shared" si="0"/>
        <v/>
      </c>
    </row>
    <row r="52" spans="7:7">
      <c r="G52" s="4" t="str">
        <f t="shared" si="0"/>
        <v/>
      </c>
    </row>
    <row r="53" spans="7:7">
      <c r="G53" s="4" t="str">
        <f t="shared" si="0"/>
        <v/>
      </c>
    </row>
    <row r="54" spans="7:7">
      <c r="G54" s="4" t="str">
        <f t="shared" si="0"/>
        <v/>
      </c>
    </row>
    <row r="55" spans="7:7">
      <c r="G55" s="4" t="str">
        <f t="shared" si="0"/>
        <v/>
      </c>
    </row>
    <row r="56" spans="7:7">
      <c r="G56" s="4" t="str">
        <f t="shared" si="0"/>
        <v/>
      </c>
    </row>
    <row r="57" spans="7:7">
      <c r="G57" s="4" t="str">
        <f t="shared" si="0"/>
        <v/>
      </c>
    </row>
    <row r="58" spans="7:7">
      <c r="G58" s="4" t="str">
        <f t="shared" si="0"/>
        <v/>
      </c>
    </row>
    <row r="59" spans="7:7">
      <c r="G59" s="4" t="str">
        <f t="shared" si="0"/>
        <v/>
      </c>
    </row>
    <row r="60" spans="7:7">
      <c r="G60" s="4" t="str">
        <f t="shared" si="0"/>
        <v/>
      </c>
    </row>
    <row r="61" spans="7:7">
      <c r="G61" s="4" t="str">
        <f t="shared" si="0"/>
        <v/>
      </c>
    </row>
    <row r="62" spans="7:7">
      <c r="G62" s="4" t="str">
        <f t="shared" si="0"/>
        <v/>
      </c>
    </row>
    <row r="63" spans="7:7">
      <c r="G63" s="4" t="str">
        <f t="shared" si="0"/>
        <v/>
      </c>
    </row>
    <row r="64" spans="7:7">
      <c r="G64" s="4" t="str">
        <f t="shared" si="0"/>
        <v/>
      </c>
    </row>
    <row r="65" spans="7:7">
      <c r="G65" s="4" t="str">
        <f t="shared" si="0"/>
        <v/>
      </c>
    </row>
    <row r="66" spans="7:7">
      <c r="G66" s="4" t="str">
        <f t="shared" si="0"/>
        <v/>
      </c>
    </row>
    <row r="67" spans="7:7">
      <c r="G67" s="4" t="str">
        <f t="shared" si="0"/>
        <v/>
      </c>
    </row>
    <row r="68" spans="7:7">
      <c r="G68" s="4" t="str">
        <f t="shared" si="0"/>
        <v/>
      </c>
    </row>
    <row r="69" spans="7:7">
      <c r="G69" s="4" t="str">
        <f t="shared" si="0"/>
        <v/>
      </c>
    </row>
    <row r="70" spans="7:7">
      <c r="G70" s="4" t="str">
        <f t="shared" si="0"/>
        <v/>
      </c>
    </row>
    <row r="71" spans="7:7">
      <c r="G71" s="4" t="str">
        <f t="shared" si="0"/>
        <v/>
      </c>
    </row>
    <row r="72" spans="7:7">
      <c r="G72" s="4" t="str">
        <f t="shared" si="0"/>
        <v/>
      </c>
    </row>
    <row r="73" spans="7:7">
      <c r="G73" s="4" t="str">
        <f t="shared" si="0"/>
        <v/>
      </c>
    </row>
    <row r="74" spans="7:7">
      <c r="G74" s="4" t="str">
        <f t="shared" ref="G74:G137" si="1">IFERROR(F74/E74-1,"")</f>
        <v/>
      </c>
    </row>
    <row r="75" spans="7:7">
      <c r="G75" s="4" t="str">
        <f t="shared" si="1"/>
        <v/>
      </c>
    </row>
    <row r="76" spans="7:7">
      <c r="G76" s="4" t="str">
        <f t="shared" si="1"/>
        <v/>
      </c>
    </row>
    <row r="77" spans="7:7">
      <c r="G77" s="4" t="str">
        <f t="shared" si="1"/>
        <v/>
      </c>
    </row>
    <row r="78" spans="7:7">
      <c r="G78" s="4" t="str">
        <f t="shared" si="1"/>
        <v/>
      </c>
    </row>
    <row r="79" spans="7:7">
      <c r="G79" s="4" t="str">
        <f t="shared" si="1"/>
        <v/>
      </c>
    </row>
    <row r="80" spans="7:7">
      <c r="G80" s="4" t="str">
        <f t="shared" si="1"/>
        <v/>
      </c>
    </row>
    <row r="81" spans="7:7">
      <c r="G81" s="4" t="str">
        <f t="shared" si="1"/>
        <v/>
      </c>
    </row>
    <row r="82" spans="7:7">
      <c r="G82" s="4" t="str">
        <f t="shared" si="1"/>
        <v/>
      </c>
    </row>
    <row r="83" spans="7:7">
      <c r="G83" s="4" t="str">
        <f t="shared" si="1"/>
        <v/>
      </c>
    </row>
    <row r="84" spans="7:7">
      <c r="G84" s="4" t="str">
        <f t="shared" si="1"/>
        <v/>
      </c>
    </row>
    <row r="85" spans="7:7">
      <c r="G85" s="4" t="str">
        <f t="shared" si="1"/>
        <v/>
      </c>
    </row>
    <row r="86" spans="7:7">
      <c r="G86" s="4" t="str">
        <f t="shared" si="1"/>
        <v/>
      </c>
    </row>
    <row r="87" spans="7:7">
      <c r="G87" s="4" t="str">
        <f t="shared" si="1"/>
        <v/>
      </c>
    </row>
    <row r="88" spans="7:7">
      <c r="G88" s="4" t="str">
        <f t="shared" si="1"/>
        <v/>
      </c>
    </row>
    <row r="89" spans="7:7">
      <c r="G89" s="4" t="str">
        <f t="shared" si="1"/>
        <v/>
      </c>
    </row>
    <row r="90" spans="7:7">
      <c r="G90" s="4" t="str">
        <f t="shared" si="1"/>
        <v/>
      </c>
    </row>
    <row r="91" spans="7:7">
      <c r="G91" s="4" t="str">
        <f t="shared" si="1"/>
        <v/>
      </c>
    </row>
    <row r="92" spans="7:7">
      <c r="G92" s="4" t="str">
        <f t="shared" si="1"/>
        <v/>
      </c>
    </row>
    <row r="93" spans="7:7">
      <c r="G93" s="4" t="str">
        <f t="shared" si="1"/>
        <v/>
      </c>
    </row>
    <row r="94" spans="7:7">
      <c r="G94" s="4" t="str">
        <f t="shared" si="1"/>
        <v/>
      </c>
    </row>
    <row r="95" spans="7:7">
      <c r="G95" s="4" t="str">
        <f t="shared" si="1"/>
        <v/>
      </c>
    </row>
    <row r="96" spans="7:7">
      <c r="G96" s="4" t="str">
        <f t="shared" si="1"/>
        <v/>
      </c>
    </row>
    <row r="97" spans="7:7">
      <c r="G97" s="4" t="str">
        <f t="shared" si="1"/>
        <v/>
      </c>
    </row>
    <row r="98" spans="7:7">
      <c r="G98" s="4" t="str">
        <f t="shared" si="1"/>
        <v/>
      </c>
    </row>
    <row r="99" spans="7:7">
      <c r="G99" s="4" t="str">
        <f t="shared" si="1"/>
        <v/>
      </c>
    </row>
    <row r="100" spans="7:7">
      <c r="G100" s="4" t="str">
        <f t="shared" si="1"/>
        <v/>
      </c>
    </row>
    <row r="101" spans="7:7">
      <c r="G101" s="4" t="str">
        <f t="shared" si="1"/>
        <v/>
      </c>
    </row>
    <row r="102" spans="7:7">
      <c r="G102" s="4" t="str">
        <f t="shared" si="1"/>
        <v/>
      </c>
    </row>
    <row r="103" spans="7:7">
      <c r="G103" s="4" t="str">
        <f t="shared" si="1"/>
        <v/>
      </c>
    </row>
    <row r="104" spans="7:7">
      <c r="G104" s="4" t="str">
        <f t="shared" si="1"/>
        <v/>
      </c>
    </row>
    <row r="105" spans="7:7">
      <c r="G105" s="4" t="str">
        <f t="shared" si="1"/>
        <v/>
      </c>
    </row>
    <row r="106" spans="7:7">
      <c r="G106" s="4" t="str">
        <f t="shared" si="1"/>
        <v/>
      </c>
    </row>
    <row r="107" spans="7:7">
      <c r="G107" s="4" t="str">
        <f t="shared" si="1"/>
        <v/>
      </c>
    </row>
    <row r="108" spans="7:7">
      <c r="G108" s="4" t="str">
        <f t="shared" si="1"/>
        <v/>
      </c>
    </row>
    <row r="109" spans="7:7">
      <c r="G109" s="4" t="str">
        <f t="shared" si="1"/>
        <v/>
      </c>
    </row>
    <row r="110" spans="7:7">
      <c r="G110" s="4" t="str">
        <f t="shared" si="1"/>
        <v/>
      </c>
    </row>
    <row r="111" spans="7:7">
      <c r="G111" s="4" t="str">
        <f t="shared" si="1"/>
        <v/>
      </c>
    </row>
    <row r="112" spans="7:7">
      <c r="G112" s="4" t="str">
        <f t="shared" si="1"/>
        <v/>
      </c>
    </row>
    <row r="113" spans="7:7">
      <c r="G113" s="4" t="str">
        <f t="shared" si="1"/>
        <v/>
      </c>
    </row>
    <row r="114" spans="7:7">
      <c r="G114" s="4" t="str">
        <f t="shared" si="1"/>
        <v/>
      </c>
    </row>
    <row r="115" spans="7:7">
      <c r="G115" s="4" t="str">
        <f t="shared" si="1"/>
        <v/>
      </c>
    </row>
    <row r="116" spans="7:7">
      <c r="G116" s="4" t="str">
        <f t="shared" si="1"/>
        <v/>
      </c>
    </row>
    <row r="117" spans="7:7">
      <c r="G117" s="4" t="str">
        <f t="shared" si="1"/>
        <v/>
      </c>
    </row>
    <row r="118" spans="7:7">
      <c r="G118" s="4" t="str">
        <f t="shared" si="1"/>
        <v/>
      </c>
    </row>
    <row r="119" spans="7:7">
      <c r="G119" s="4" t="str">
        <f t="shared" si="1"/>
        <v/>
      </c>
    </row>
    <row r="120" spans="7:7">
      <c r="G120" s="4" t="str">
        <f t="shared" si="1"/>
        <v/>
      </c>
    </row>
    <row r="121" spans="7:7">
      <c r="G121" s="4" t="str">
        <f t="shared" si="1"/>
        <v/>
      </c>
    </row>
    <row r="122" spans="7:7">
      <c r="G122" s="4" t="str">
        <f t="shared" si="1"/>
        <v/>
      </c>
    </row>
    <row r="123" spans="7:7">
      <c r="G123" s="4" t="str">
        <f t="shared" si="1"/>
        <v/>
      </c>
    </row>
    <row r="124" spans="7:7">
      <c r="G124" s="4" t="str">
        <f t="shared" si="1"/>
        <v/>
      </c>
    </row>
    <row r="125" spans="7:7">
      <c r="G125" s="4" t="str">
        <f t="shared" si="1"/>
        <v/>
      </c>
    </row>
    <row r="126" spans="7:7">
      <c r="G126" s="4" t="str">
        <f t="shared" si="1"/>
        <v/>
      </c>
    </row>
    <row r="127" spans="7:7">
      <c r="G127" s="4" t="str">
        <f t="shared" si="1"/>
        <v/>
      </c>
    </row>
    <row r="128" spans="7:7">
      <c r="G128" s="4" t="str">
        <f t="shared" si="1"/>
        <v/>
      </c>
    </row>
    <row r="129" spans="7:7">
      <c r="G129" s="4" t="str">
        <f t="shared" si="1"/>
        <v/>
      </c>
    </row>
    <row r="130" spans="7:7">
      <c r="G130" s="4" t="str">
        <f t="shared" si="1"/>
        <v/>
      </c>
    </row>
    <row r="131" spans="7:7">
      <c r="G131" s="4" t="str">
        <f t="shared" si="1"/>
        <v/>
      </c>
    </row>
    <row r="132" spans="7:7">
      <c r="G132" s="4" t="str">
        <f t="shared" si="1"/>
        <v/>
      </c>
    </row>
    <row r="133" spans="7:7">
      <c r="G133" s="4" t="str">
        <f t="shared" si="1"/>
        <v/>
      </c>
    </row>
    <row r="134" spans="7:7">
      <c r="G134" s="4" t="str">
        <f t="shared" si="1"/>
        <v/>
      </c>
    </row>
    <row r="135" spans="7:7">
      <c r="G135" s="4" t="str">
        <f t="shared" si="1"/>
        <v/>
      </c>
    </row>
    <row r="136" spans="7:7">
      <c r="G136" s="4" t="str">
        <f t="shared" si="1"/>
        <v/>
      </c>
    </row>
    <row r="137" spans="7:7">
      <c r="G137" s="4" t="str">
        <f t="shared" si="1"/>
        <v/>
      </c>
    </row>
    <row r="138" spans="7:7">
      <c r="G138" s="4" t="str">
        <f t="shared" ref="G138:G195" si="2">IFERROR(F138/E138-1,"")</f>
        <v/>
      </c>
    </row>
    <row r="139" spans="7:7">
      <c r="G139" s="4" t="str">
        <f t="shared" si="2"/>
        <v/>
      </c>
    </row>
    <row r="140" spans="7:7">
      <c r="G140" s="4" t="str">
        <f t="shared" si="2"/>
        <v/>
      </c>
    </row>
    <row r="141" spans="7:7">
      <c r="G141" s="4" t="str">
        <f t="shared" si="2"/>
        <v/>
      </c>
    </row>
    <row r="142" spans="7:7">
      <c r="G142" s="4" t="str">
        <f t="shared" si="2"/>
        <v/>
      </c>
    </row>
    <row r="143" spans="7:7">
      <c r="G143" s="4" t="str">
        <f t="shared" si="2"/>
        <v/>
      </c>
    </row>
    <row r="144" spans="7:7">
      <c r="G144" s="4" t="str">
        <f t="shared" si="2"/>
        <v/>
      </c>
    </row>
    <row r="145" spans="7:7">
      <c r="G145" s="4" t="str">
        <f t="shared" si="2"/>
        <v/>
      </c>
    </row>
    <row r="146" spans="7:7">
      <c r="G146" s="4" t="str">
        <f t="shared" si="2"/>
        <v/>
      </c>
    </row>
    <row r="147" spans="7:7">
      <c r="G147" s="4" t="str">
        <f t="shared" si="2"/>
        <v/>
      </c>
    </row>
    <row r="148" spans="7:7">
      <c r="G148" s="4" t="str">
        <f t="shared" si="2"/>
        <v/>
      </c>
    </row>
    <row r="149" spans="7:7">
      <c r="G149" s="4" t="str">
        <f t="shared" si="2"/>
        <v/>
      </c>
    </row>
    <row r="150" spans="7:7">
      <c r="G150" s="4" t="str">
        <f t="shared" si="2"/>
        <v/>
      </c>
    </row>
    <row r="151" spans="7:7">
      <c r="G151" s="4" t="str">
        <f t="shared" si="2"/>
        <v/>
      </c>
    </row>
    <row r="152" spans="7:7">
      <c r="G152" s="4" t="str">
        <f t="shared" si="2"/>
        <v/>
      </c>
    </row>
    <row r="153" spans="7:7">
      <c r="G153" s="4" t="str">
        <f t="shared" si="2"/>
        <v/>
      </c>
    </row>
    <row r="154" spans="7:7">
      <c r="G154" s="4" t="str">
        <f t="shared" si="2"/>
        <v/>
      </c>
    </row>
    <row r="155" spans="7:7">
      <c r="G155" s="4" t="str">
        <f t="shared" si="2"/>
        <v/>
      </c>
    </row>
    <row r="156" spans="7:7">
      <c r="G156" s="4" t="str">
        <f t="shared" si="2"/>
        <v/>
      </c>
    </row>
    <row r="157" spans="7:7">
      <c r="G157" s="4" t="str">
        <f t="shared" si="2"/>
        <v/>
      </c>
    </row>
    <row r="158" spans="7:7">
      <c r="G158" s="4" t="str">
        <f t="shared" si="2"/>
        <v/>
      </c>
    </row>
    <row r="159" spans="7:7">
      <c r="G159" s="4" t="str">
        <f t="shared" si="2"/>
        <v/>
      </c>
    </row>
    <row r="160" spans="7:7">
      <c r="G160" s="4" t="str">
        <f t="shared" si="2"/>
        <v/>
      </c>
    </row>
    <row r="161" spans="7:7">
      <c r="G161" s="4" t="str">
        <f t="shared" si="2"/>
        <v/>
      </c>
    </row>
    <row r="162" spans="7:7">
      <c r="G162" s="4" t="str">
        <f t="shared" si="2"/>
        <v/>
      </c>
    </row>
    <row r="163" spans="7:7">
      <c r="G163" s="4" t="str">
        <f t="shared" si="2"/>
        <v/>
      </c>
    </row>
    <row r="164" spans="7:7">
      <c r="G164" s="4" t="str">
        <f t="shared" si="2"/>
        <v/>
      </c>
    </row>
    <row r="165" spans="7:7">
      <c r="G165" s="4" t="str">
        <f t="shared" si="2"/>
        <v/>
      </c>
    </row>
    <row r="166" spans="7:7">
      <c r="G166" s="4" t="str">
        <f t="shared" si="2"/>
        <v/>
      </c>
    </row>
    <row r="167" spans="7:7">
      <c r="G167" s="4" t="str">
        <f t="shared" si="2"/>
        <v/>
      </c>
    </row>
    <row r="168" spans="7:7">
      <c r="G168" s="4" t="str">
        <f t="shared" si="2"/>
        <v/>
      </c>
    </row>
    <row r="169" spans="7:7">
      <c r="G169" s="4" t="str">
        <f t="shared" si="2"/>
        <v/>
      </c>
    </row>
    <row r="170" spans="7:7">
      <c r="G170" s="4" t="str">
        <f t="shared" si="2"/>
        <v/>
      </c>
    </row>
    <row r="171" spans="7:7">
      <c r="G171" s="4" t="str">
        <f t="shared" si="2"/>
        <v/>
      </c>
    </row>
    <row r="172" spans="7:7">
      <c r="G172" s="4" t="str">
        <f t="shared" si="2"/>
        <v/>
      </c>
    </row>
    <row r="173" spans="7:7">
      <c r="G173" s="4" t="str">
        <f t="shared" si="2"/>
        <v/>
      </c>
    </row>
    <row r="174" spans="7:7">
      <c r="G174" s="4" t="str">
        <f t="shared" si="2"/>
        <v/>
      </c>
    </row>
    <row r="175" spans="7:7">
      <c r="G175" s="4" t="str">
        <f t="shared" si="2"/>
        <v/>
      </c>
    </row>
    <row r="176" spans="7:7">
      <c r="G176" s="4" t="str">
        <f t="shared" si="2"/>
        <v/>
      </c>
    </row>
    <row r="177" spans="7:7">
      <c r="G177" s="4" t="str">
        <f t="shared" si="2"/>
        <v/>
      </c>
    </row>
    <row r="178" spans="7:7">
      <c r="G178" s="4" t="str">
        <f t="shared" si="2"/>
        <v/>
      </c>
    </row>
    <row r="179" spans="7:7">
      <c r="G179" s="4" t="str">
        <f t="shared" si="2"/>
        <v/>
      </c>
    </row>
    <row r="180" spans="7:7">
      <c r="G180" s="4" t="str">
        <f t="shared" si="2"/>
        <v/>
      </c>
    </row>
    <row r="181" spans="7:7">
      <c r="G181" s="4" t="str">
        <f t="shared" si="2"/>
        <v/>
      </c>
    </row>
    <row r="182" spans="7:7">
      <c r="G182" s="4" t="str">
        <f t="shared" si="2"/>
        <v/>
      </c>
    </row>
    <row r="183" spans="7:7">
      <c r="G183" s="4" t="str">
        <f t="shared" si="2"/>
        <v/>
      </c>
    </row>
    <row r="184" spans="7:7">
      <c r="G184" s="4" t="str">
        <f t="shared" si="2"/>
        <v/>
      </c>
    </row>
    <row r="185" spans="7:7">
      <c r="G185" s="4" t="str">
        <f t="shared" si="2"/>
        <v/>
      </c>
    </row>
    <row r="186" spans="7:7">
      <c r="G186" s="4" t="str">
        <f t="shared" si="2"/>
        <v/>
      </c>
    </row>
    <row r="187" spans="7:7">
      <c r="G187" s="4" t="str">
        <f t="shared" si="2"/>
        <v/>
      </c>
    </row>
    <row r="188" spans="7:7">
      <c r="G188" s="4" t="str">
        <f t="shared" si="2"/>
        <v/>
      </c>
    </row>
    <row r="189" spans="7:7">
      <c r="G189" s="4" t="str">
        <f t="shared" si="2"/>
        <v/>
      </c>
    </row>
    <row r="190" spans="7:7">
      <c r="G190" s="4" t="str">
        <f t="shared" si="2"/>
        <v/>
      </c>
    </row>
    <row r="191" spans="7:7">
      <c r="G191" s="4" t="str">
        <f t="shared" si="2"/>
        <v/>
      </c>
    </row>
    <row r="192" spans="7:7">
      <c r="G192" s="4" t="str">
        <f t="shared" si="2"/>
        <v/>
      </c>
    </row>
    <row r="193" spans="7:7">
      <c r="G193" s="4" t="str">
        <f t="shared" si="2"/>
        <v/>
      </c>
    </row>
    <row r="194" spans="7:7">
      <c r="G194" s="4" t="str">
        <f t="shared" si="2"/>
        <v/>
      </c>
    </row>
    <row r="195" spans="7:7">
      <c r="G195" s="4" t="str">
        <f t="shared" si="2"/>
        <v/>
      </c>
    </row>
  </sheetData>
  <conditionalFormatting sqref="D8:D13">
    <cfRule type="colorScale" priority="2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G11:G19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{E53E2187-B84B-4C7E-B402-523B258D11F8}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2187-B84B-4C7E-B402-523B258D11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G11:G195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3:G195"/>
  <sheetViews>
    <sheetView showGridLines="0" topLeftCell="A31" workbookViewId="0">
      <selection activeCell="D7" sqref="D7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0.33203125" customWidth="1"/>
    <col min="6" max="6" width="10.44140625" customWidth="1"/>
    <col min="7" max="7" width="14" customWidth="1"/>
    <col min="8" max="9" width="15" customWidth="1"/>
  </cols>
  <sheetData>
    <row r="3" spans="3:7" ht="15.6">
      <c r="C3" t="s">
        <v>0</v>
      </c>
      <c r="D3" t="s">
        <v>1</v>
      </c>
      <c r="F3" s="1"/>
    </row>
    <row r="4" spans="3:7">
      <c r="C4" t="s">
        <v>136</v>
      </c>
      <c r="D4" t="s">
        <v>1</v>
      </c>
    </row>
    <row r="5" spans="3:7">
      <c r="C5" t="s">
        <v>115</v>
      </c>
      <c r="D5" t="s">
        <v>109</v>
      </c>
    </row>
    <row r="7" spans="3:7">
      <c r="C7" s="5" t="s">
        <v>182</v>
      </c>
    </row>
    <row r="8" spans="3:7">
      <c r="C8" s="2" t="s">
        <v>9</v>
      </c>
      <c r="D8" s="6"/>
    </row>
    <row r="9" spans="3:7">
      <c r="C9" s="7" t="s">
        <v>137</v>
      </c>
      <c r="D9" s="6">
        <v>20991333.73</v>
      </c>
      <c r="G9" s="4"/>
    </row>
    <row r="10" spans="3:7">
      <c r="C10" s="7" t="s">
        <v>111</v>
      </c>
      <c r="D10" s="6">
        <v>14080646.471899999</v>
      </c>
      <c r="G10" s="4" t="str">
        <f t="shared" ref="G10:G73" si="0">IFERROR(F10/E10-1,"")</f>
        <v/>
      </c>
    </row>
    <row r="11" spans="3:7">
      <c r="C11" s="7" t="s">
        <v>112</v>
      </c>
      <c r="D11" s="6">
        <v>6910687.25810003</v>
      </c>
      <c r="G11" s="4" t="str">
        <f t="shared" si="0"/>
        <v/>
      </c>
    </row>
    <row r="12" spans="3:7">
      <c r="C12" s="7" t="s">
        <v>113</v>
      </c>
      <c r="D12" s="3">
        <v>0.329216206411103</v>
      </c>
      <c r="G12" s="4" t="str">
        <f t="shared" si="0"/>
        <v/>
      </c>
    </row>
    <row r="13" spans="3:7">
      <c r="C13" s="2" t="s">
        <v>10</v>
      </c>
      <c r="D13" s="6"/>
      <c r="G13" s="4" t="str">
        <f t="shared" si="0"/>
        <v/>
      </c>
    </row>
    <row r="14" spans="3:7">
      <c r="C14" s="7" t="s">
        <v>137</v>
      </c>
      <c r="D14" s="6">
        <v>2840298.27</v>
      </c>
      <c r="G14" s="4" t="str">
        <f t="shared" si="0"/>
        <v/>
      </c>
    </row>
    <row r="15" spans="3:7">
      <c r="C15" s="7" t="s">
        <v>111</v>
      </c>
      <c r="D15" s="6">
        <v>1984959.9913999999</v>
      </c>
      <c r="G15" s="4" t="str">
        <f t="shared" si="0"/>
        <v/>
      </c>
    </row>
    <row r="16" spans="3:7">
      <c r="C16" s="7" t="s">
        <v>112</v>
      </c>
      <c r="D16" s="6">
        <v>855338.27859999705</v>
      </c>
      <c r="G16" s="4" t="str">
        <f t="shared" si="0"/>
        <v/>
      </c>
    </row>
    <row r="17" spans="3:7">
      <c r="C17" s="7" t="s">
        <v>113</v>
      </c>
      <c r="D17" s="3">
        <v>0.30114382268732498</v>
      </c>
      <c r="G17" s="4" t="str">
        <f t="shared" si="0"/>
        <v/>
      </c>
    </row>
    <row r="18" spans="3:7">
      <c r="C18" s="2" t="s">
        <v>11</v>
      </c>
      <c r="D18" s="6"/>
      <c r="G18" s="4" t="str">
        <f t="shared" si="0"/>
        <v/>
      </c>
    </row>
    <row r="19" spans="3:7">
      <c r="C19" s="7" t="s">
        <v>137</v>
      </c>
      <c r="D19" s="6">
        <v>6950493.5499999998</v>
      </c>
      <c r="G19" s="4" t="str">
        <f t="shared" si="0"/>
        <v/>
      </c>
    </row>
    <row r="20" spans="3:7">
      <c r="C20" s="7" t="s">
        <v>111</v>
      </c>
      <c r="D20" s="6">
        <v>4549649.0948999897</v>
      </c>
      <c r="G20" s="4" t="str">
        <f t="shared" si="0"/>
        <v/>
      </c>
    </row>
    <row r="21" spans="3:7">
      <c r="C21" s="7" t="s">
        <v>112</v>
      </c>
      <c r="D21" s="6">
        <v>2400844.4551000101</v>
      </c>
      <c r="G21" s="4" t="str">
        <f t="shared" si="0"/>
        <v/>
      </c>
    </row>
    <row r="22" spans="3:7">
      <c r="C22" s="7" t="s">
        <v>113</v>
      </c>
      <c r="D22" s="3">
        <v>0.34542071549724801</v>
      </c>
      <c r="G22" s="4" t="str">
        <f t="shared" si="0"/>
        <v/>
      </c>
    </row>
    <row r="23" spans="3:7">
      <c r="C23" s="2" t="s">
        <v>12</v>
      </c>
      <c r="D23" s="6"/>
      <c r="G23" s="4" t="str">
        <f t="shared" si="0"/>
        <v/>
      </c>
    </row>
    <row r="24" spans="3:7">
      <c r="C24" s="7" t="s">
        <v>137</v>
      </c>
      <c r="D24" s="6">
        <v>35058881.399999999</v>
      </c>
      <c r="G24" s="4" t="str">
        <f t="shared" si="0"/>
        <v/>
      </c>
    </row>
    <row r="25" spans="3:7">
      <c r="C25" s="7" t="s">
        <v>111</v>
      </c>
      <c r="D25" s="6">
        <v>21664194.791300099</v>
      </c>
      <c r="G25" s="4" t="str">
        <f t="shared" si="0"/>
        <v/>
      </c>
    </row>
    <row r="26" spans="3:7">
      <c r="C26" s="7" t="s">
        <v>112</v>
      </c>
      <c r="D26" s="6">
        <v>13394686.608699899</v>
      </c>
      <c r="G26" s="4" t="str">
        <f t="shared" si="0"/>
        <v/>
      </c>
    </row>
    <row r="27" spans="3:7">
      <c r="C27" s="7" t="s">
        <v>113</v>
      </c>
      <c r="D27" s="3">
        <v>0.38206257797774301</v>
      </c>
      <c r="G27" s="4" t="str">
        <f t="shared" si="0"/>
        <v/>
      </c>
    </row>
    <row r="28" spans="3:7">
      <c r="C28" s="2" t="s">
        <v>13</v>
      </c>
      <c r="D28" s="6"/>
      <c r="G28" s="4" t="str">
        <f t="shared" si="0"/>
        <v/>
      </c>
    </row>
    <row r="29" spans="3:7">
      <c r="C29" s="7" t="s">
        <v>137</v>
      </c>
      <c r="D29" s="6">
        <v>22886336.25</v>
      </c>
      <c r="G29" s="4" t="str">
        <f t="shared" si="0"/>
        <v/>
      </c>
    </row>
    <row r="30" spans="3:7">
      <c r="C30" s="7" t="s">
        <v>111</v>
      </c>
      <c r="D30" s="6">
        <v>13486234.3672</v>
      </c>
      <c r="G30" s="4" t="str">
        <f t="shared" si="0"/>
        <v/>
      </c>
    </row>
    <row r="31" spans="3:7">
      <c r="C31" s="7" t="s">
        <v>112</v>
      </c>
      <c r="D31" s="6">
        <v>9400101.8827999998</v>
      </c>
      <c r="G31" s="4" t="str">
        <f t="shared" si="0"/>
        <v/>
      </c>
    </row>
    <row r="32" spans="3:7">
      <c r="C32" s="7" t="s">
        <v>113</v>
      </c>
      <c r="D32" s="3">
        <v>0.41072986869184902</v>
      </c>
      <c r="G32" s="4" t="str">
        <f t="shared" si="0"/>
        <v/>
      </c>
    </row>
    <row r="33" spans="3:7">
      <c r="C33" s="2" t="s">
        <v>14</v>
      </c>
      <c r="D33" s="6"/>
      <c r="G33" s="4" t="str">
        <f t="shared" si="0"/>
        <v/>
      </c>
    </row>
    <row r="34" spans="3:7">
      <c r="C34" s="7" t="s">
        <v>137</v>
      </c>
      <c r="D34" s="6">
        <v>25944172.039999999</v>
      </c>
      <c r="G34" s="4" t="str">
        <f t="shared" si="0"/>
        <v/>
      </c>
    </row>
    <row r="35" spans="3:7">
      <c r="C35" s="7" t="s">
        <v>111</v>
      </c>
      <c r="D35" s="6">
        <v>14726089.5997</v>
      </c>
      <c r="G35" s="4" t="str">
        <f t="shared" si="0"/>
        <v/>
      </c>
    </row>
    <row r="36" spans="3:7">
      <c r="C36" s="7" t="s">
        <v>112</v>
      </c>
      <c r="D36" s="6">
        <v>11218082.440300001</v>
      </c>
      <c r="G36" s="4" t="str">
        <f t="shared" si="0"/>
        <v/>
      </c>
    </row>
    <row r="37" spans="3:7">
      <c r="C37" s="7" t="s">
        <v>113</v>
      </c>
      <c r="D37" s="3">
        <v>0.432393156467058</v>
      </c>
      <c r="G37" s="4" t="str">
        <f t="shared" si="0"/>
        <v/>
      </c>
    </row>
    <row r="38" spans="3:7">
      <c r="C38" s="2" t="s">
        <v>15</v>
      </c>
      <c r="D38" s="6"/>
      <c r="G38" s="4" t="str">
        <f t="shared" si="0"/>
        <v/>
      </c>
    </row>
    <row r="39" spans="3:7">
      <c r="C39" s="7" t="s">
        <v>137</v>
      </c>
      <c r="D39" s="6">
        <v>12006271.039999999</v>
      </c>
      <c r="G39" s="4" t="str">
        <f t="shared" si="0"/>
        <v/>
      </c>
    </row>
    <row r="40" spans="3:7">
      <c r="C40" s="7" t="s">
        <v>111</v>
      </c>
      <c r="D40" s="6">
        <v>8863150.5121000092</v>
      </c>
      <c r="G40" s="4" t="str">
        <f t="shared" si="0"/>
        <v/>
      </c>
    </row>
    <row r="41" spans="3:7">
      <c r="C41" s="7" t="s">
        <v>112</v>
      </c>
      <c r="D41" s="6">
        <v>3143120.5278999899</v>
      </c>
      <c r="G41" s="4" t="str">
        <f t="shared" si="0"/>
        <v/>
      </c>
    </row>
    <row r="42" spans="3:7">
      <c r="C42" s="7" t="s">
        <v>113</v>
      </c>
      <c r="D42" s="3">
        <v>0.26178990274568997</v>
      </c>
      <c r="G42" s="4" t="str">
        <f t="shared" si="0"/>
        <v/>
      </c>
    </row>
    <row r="43" spans="3:7">
      <c r="C43" s="2" t="s">
        <v>16</v>
      </c>
      <c r="D43" s="6"/>
      <c r="G43" s="4" t="str">
        <f t="shared" si="0"/>
        <v/>
      </c>
    </row>
    <row r="44" spans="3:7">
      <c r="C44" s="7" t="s">
        <v>137</v>
      </c>
      <c r="D44" s="6">
        <v>161262512.18000001</v>
      </c>
      <c r="G44" s="4" t="str">
        <f t="shared" si="0"/>
        <v/>
      </c>
    </row>
    <row r="45" spans="3:7">
      <c r="C45" s="7" t="s">
        <v>111</v>
      </c>
      <c r="D45" s="6">
        <v>109652951.69660001</v>
      </c>
      <c r="G45" s="4" t="str">
        <f t="shared" si="0"/>
        <v/>
      </c>
    </row>
    <row r="46" spans="3:7">
      <c r="C46" s="7" t="s">
        <v>112</v>
      </c>
      <c r="D46" s="6">
        <v>51609560.483399697</v>
      </c>
      <c r="G46" s="4" t="str">
        <f t="shared" si="0"/>
        <v/>
      </c>
    </row>
    <row r="47" spans="3:7">
      <c r="C47" s="7" t="s">
        <v>113</v>
      </c>
      <c r="D47" s="3">
        <v>0.32003445677315001</v>
      </c>
      <c r="G47" s="4" t="str">
        <f t="shared" si="0"/>
        <v/>
      </c>
    </row>
    <row r="48" spans="3:7">
      <c r="C48" s="2" t="s">
        <v>17</v>
      </c>
      <c r="D48" s="6"/>
      <c r="G48" s="4" t="str">
        <f t="shared" si="0"/>
        <v/>
      </c>
    </row>
    <row r="49" spans="3:7">
      <c r="C49" s="7" t="s">
        <v>137</v>
      </c>
      <c r="D49" s="6">
        <v>18414576.809999999</v>
      </c>
      <c r="G49" s="4" t="str">
        <f t="shared" si="0"/>
        <v/>
      </c>
    </row>
    <row r="50" spans="3:7">
      <c r="C50" s="7" t="s">
        <v>111</v>
      </c>
      <c r="D50" s="6">
        <v>11341862.119899999</v>
      </c>
      <c r="G50" s="4" t="str">
        <f t="shared" si="0"/>
        <v/>
      </c>
    </row>
    <row r="51" spans="3:7">
      <c r="C51" s="7" t="s">
        <v>112</v>
      </c>
      <c r="D51" s="6">
        <v>7072714.6901000002</v>
      </c>
      <c r="G51" s="4" t="str">
        <f t="shared" si="0"/>
        <v/>
      </c>
    </row>
    <row r="52" spans="3:7">
      <c r="C52" s="7" t="s">
        <v>113</v>
      </c>
      <c r="D52" s="3">
        <v>0.38408239098164698</v>
      </c>
      <c r="G52" s="4" t="str">
        <f t="shared" si="0"/>
        <v/>
      </c>
    </row>
    <row r="53" spans="3:7">
      <c r="C53" s="2" t="s">
        <v>18</v>
      </c>
      <c r="D53" s="6"/>
      <c r="G53" s="4" t="str">
        <f t="shared" si="0"/>
        <v/>
      </c>
    </row>
    <row r="54" spans="3:7">
      <c r="C54" s="7" t="s">
        <v>137</v>
      </c>
      <c r="D54" s="6">
        <v>11717810.460000001</v>
      </c>
      <c r="G54" s="4" t="str">
        <f t="shared" si="0"/>
        <v/>
      </c>
    </row>
    <row r="55" spans="3:7">
      <c r="C55" s="7" t="s">
        <v>111</v>
      </c>
      <c r="D55" s="6">
        <v>8187152.0091000199</v>
      </c>
      <c r="G55" s="4" t="str">
        <f t="shared" si="0"/>
        <v/>
      </c>
    </row>
    <row r="56" spans="3:7">
      <c r="C56" s="7" t="s">
        <v>112</v>
      </c>
      <c r="D56" s="6">
        <v>3530658.45089998</v>
      </c>
      <c r="G56" s="4" t="str">
        <f t="shared" si="0"/>
        <v/>
      </c>
    </row>
    <row r="57" spans="3:7">
      <c r="C57" s="7" t="s">
        <v>113</v>
      </c>
      <c r="D57" s="3">
        <v>0.30130701148924199</v>
      </c>
      <c r="G57" s="4" t="str">
        <f t="shared" si="0"/>
        <v/>
      </c>
    </row>
    <row r="58" spans="3:7">
      <c r="C58" s="2" t="s">
        <v>19</v>
      </c>
      <c r="D58" s="6"/>
      <c r="G58" s="4" t="str">
        <f t="shared" si="0"/>
        <v/>
      </c>
    </row>
    <row r="59" spans="3:7">
      <c r="C59" s="7" t="s">
        <v>137</v>
      </c>
      <c r="D59" s="6">
        <v>7922197.0099999998</v>
      </c>
      <c r="G59" s="4" t="str">
        <f t="shared" si="0"/>
        <v/>
      </c>
    </row>
    <row r="60" spans="3:7">
      <c r="C60" s="7" t="s">
        <v>111</v>
      </c>
      <c r="D60" s="6">
        <v>4236964.9883000003</v>
      </c>
      <c r="G60" s="4" t="str">
        <f t="shared" si="0"/>
        <v/>
      </c>
    </row>
    <row r="61" spans="3:7">
      <c r="C61" s="7" t="s">
        <v>112</v>
      </c>
      <c r="D61" s="6">
        <v>3685232.0216999999</v>
      </c>
      <c r="G61" s="4" t="str">
        <f t="shared" si="0"/>
        <v/>
      </c>
    </row>
    <row r="62" spans="3:7">
      <c r="C62" s="7" t="s">
        <v>113</v>
      </c>
      <c r="D62" s="3">
        <v>0.46517803294316201</v>
      </c>
      <c r="G62" s="4" t="str">
        <f t="shared" si="0"/>
        <v/>
      </c>
    </row>
    <row r="63" spans="3:7">
      <c r="C63" s="2" t="s">
        <v>20</v>
      </c>
      <c r="D63" s="6"/>
      <c r="G63" s="4" t="str">
        <f t="shared" si="0"/>
        <v/>
      </c>
    </row>
    <row r="64" spans="3:7">
      <c r="C64" s="7" t="s">
        <v>137</v>
      </c>
      <c r="D64" s="6">
        <v>7984235.1399999997</v>
      </c>
      <c r="G64" s="4" t="str">
        <f t="shared" si="0"/>
        <v/>
      </c>
    </row>
    <row r="65" spans="3:7">
      <c r="C65" s="7" t="s">
        <v>111</v>
      </c>
      <c r="D65" s="6">
        <v>4628370.2107999995</v>
      </c>
      <c r="G65" s="4" t="str">
        <f t="shared" si="0"/>
        <v/>
      </c>
    </row>
    <row r="66" spans="3:7">
      <c r="C66" s="7" t="s">
        <v>112</v>
      </c>
      <c r="D66" s="6">
        <v>3355864.9292000001</v>
      </c>
      <c r="G66" s="4" t="str">
        <f t="shared" si="0"/>
        <v/>
      </c>
    </row>
    <row r="67" spans="3:7">
      <c r="C67" s="7" t="s">
        <v>113</v>
      </c>
      <c r="D67" s="3">
        <v>0.42031138491745401</v>
      </c>
      <c r="G67" s="4" t="str">
        <f t="shared" si="0"/>
        <v/>
      </c>
    </row>
    <row r="68" spans="3:7">
      <c r="C68" s="2" t="s">
        <v>21</v>
      </c>
      <c r="D68" s="6"/>
      <c r="G68" s="4" t="str">
        <f t="shared" si="0"/>
        <v/>
      </c>
    </row>
    <row r="69" spans="3:7">
      <c r="C69" s="7" t="s">
        <v>137</v>
      </c>
      <c r="D69" s="6">
        <v>11402159.76</v>
      </c>
      <c r="G69" s="4" t="str">
        <f t="shared" si="0"/>
        <v/>
      </c>
    </row>
    <row r="70" spans="3:7">
      <c r="C70" s="7" t="s">
        <v>111</v>
      </c>
      <c r="D70" s="6">
        <v>5903405.6804999998</v>
      </c>
      <c r="G70" s="4" t="str">
        <f t="shared" si="0"/>
        <v/>
      </c>
    </row>
    <row r="71" spans="3:7">
      <c r="C71" s="7" t="s">
        <v>112</v>
      </c>
      <c r="D71" s="6">
        <v>5498754.0795</v>
      </c>
      <c r="G71" s="4" t="str">
        <f t="shared" si="0"/>
        <v/>
      </c>
    </row>
    <row r="72" spans="3:7">
      <c r="C72" s="7" t="s">
        <v>113</v>
      </c>
      <c r="D72" s="3">
        <v>0.48225548450831401</v>
      </c>
      <c r="G72" s="4" t="str">
        <f t="shared" si="0"/>
        <v/>
      </c>
    </row>
    <row r="73" spans="3:7">
      <c r="C73" s="2" t="s">
        <v>22</v>
      </c>
      <c r="D73" s="6"/>
      <c r="G73" s="4" t="str">
        <f t="shared" si="0"/>
        <v/>
      </c>
    </row>
    <row r="74" spans="3:7">
      <c r="C74" s="7" t="s">
        <v>137</v>
      </c>
      <c r="D74" s="6">
        <v>13677506.75</v>
      </c>
      <c r="G74" s="4" t="str">
        <f t="shared" ref="G74:G137" si="1">IFERROR(F74/E74-1,"")</f>
        <v/>
      </c>
    </row>
    <row r="75" spans="3:7">
      <c r="C75" s="7" t="s">
        <v>111</v>
      </c>
      <c r="D75" s="6">
        <v>9645390.2216000091</v>
      </c>
      <c r="G75" s="4" t="str">
        <f t="shared" si="1"/>
        <v/>
      </c>
    </row>
    <row r="76" spans="3:7">
      <c r="C76" s="7" t="s">
        <v>112</v>
      </c>
      <c r="D76" s="6">
        <v>4032116.5283999899</v>
      </c>
      <c r="G76" s="4" t="str">
        <f t="shared" si="1"/>
        <v/>
      </c>
    </row>
    <row r="77" spans="3:7">
      <c r="C77" s="7" t="s">
        <v>113</v>
      </c>
      <c r="D77" s="3">
        <v>0.29479908890558498</v>
      </c>
      <c r="G77" s="4" t="str">
        <f t="shared" si="1"/>
        <v/>
      </c>
    </row>
    <row r="78" spans="3:7">
      <c r="C78" s="2" t="s">
        <v>23</v>
      </c>
      <c r="D78" s="6"/>
      <c r="G78" s="4" t="str">
        <f t="shared" si="1"/>
        <v/>
      </c>
    </row>
    <row r="79" spans="3:7">
      <c r="C79" s="7" t="s">
        <v>137</v>
      </c>
      <c r="D79" s="6">
        <v>5656740.3200000003</v>
      </c>
      <c r="G79" s="4" t="str">
        <f t="shared" si="1"/>
        <v/>
      </c>
    </row>
    <row r="80" spans="3:7">
      <c r="C80" s="7" t="s">
        <v>111</v>
      </c>
      <c r="D80" s="6">
        <v>3609869.4284999901</v>
      </c>
      <c r="G80" s="4" t="str">
        <f t="shared" si="1"/>
        <v/>
      </c>
    </row>
    <row r="81" spans="3:7">
      <c r="C81" s="7" t="s">
        <v>112</v>
      </c>
      <c r="D81" s="6">
        <v>2046870.8915000099</v>
      </c>
      <c r="G81" s="4" t="str">
        <f t="shared" si="1"/>
        <v/>
      </c>
    </row>
    <row r="82" spans="3:7">
      <c r="C82" s="7" t="s">
        <v>113</v>
      </c>
      <c r="D82" s="3">
        <v>0.36184635951257599</v>
      </c>
      <c r="G82" s="4" t="str">
        <f t="shared" si="1"/>
        <v/>
      </c>
    </row>
    <row r="83" spans="3:7">
      <c r="C83" s="2" t="s">
        <v>24</v>
      </c>
      <c r="D83" s="6"/>
      <c r="G83" s="4" t="str">
        <f t="shared" si="1"/>
        <v/>
      </c>
    </row>
    <row r="84" spans="3:7">
      <c r="C84" s="7" t="s">
        <v>137</v>
      </c>
      <c r="D84" s="6">
        <v>31857231.300000001</v>
      </c>
      <c r="G84" s="4" t="str">
        <f t="shared" si="1"/>
        <v/>
      </c>
    </row>
    <row r="85" spans="3:7">
      <c r="C85" s="7" t="s">
        <v>111</v>
      </c>
      <c r="D85" s="6">
        <v>19403683.236900099</v>
      </c>
      <c r="G85" s="4" t="str">
        <f t="shared" si="1"/>
        <v/>
      </c>
    </row>
    <row r="86" spans="3:7">
      <c r="C86" s="7" t="s">
        <v>112</v>
      </c>
      <c r="D86" s="6">
        <v>12453548.0630999</v>
      </c>
      <c r="G86" s="4" t="str">
        <f t="shared" si="1"/>
        <v/>
      </c>
    </row>
    <row r="87" spans="3:7">
      <c r="C87" s="7" t="s">
        <v>113</v>
      </c>
      <c r="D87" s="3">
        <v>0.390917463787882</v>
      </c>
      <c r="G87" s="4" t="str">
        <f t="shared" si="1"/>
        <v/>
      </c>
    </row>
    <row r="88" spans="3:7">
      <c r="C88" s="2" t="s">
        <v>25</v>
      </c>
      <c r="D88" s="6"/>
      <c r="G88" s="4" t="str">
        <f t="shared" si="1"/>
        <v/>
      </c>
    </row>
    <row r="89" spans="3:7">
      <c r="C89" s="7" t="s">
        <v>137</v>
      </c>
      <c r="D89" s="6">
        <v>5189452.4400000004</v>
      </c>
      <c r="G89" s="4" t="str">
        <f t="shared" si="1"/>
        <v/>
      </c>
    </row>
    <row r="90" spans="3:7">
      <c r="C90" s="7" t="s">
        <v>111</v>
      </c>
      <c r="D90" s="6">
        <v>2980742.9290000098</v>
      </c>
      <c r="G90" s="4" t="str">
        <f t="shared" si="1"/>
        <v/>
      </c>
    </row>
    <row r="91" spans="3:7">
      <c r="C91" s="7" t="s">
        <v>112</v>
      </c>
      <c r="D91" s="6">
        <v>2208709.5109999902</v>
      </c>
      <c r="G91" s="4" t="str">
        <f t="shared" si="1"/>
        <v/>
      </c>
    </row>
    <row r="92" spans="3:7">
      <c r="C92" s="7" t="s">
        <v>113</v>
      </c>
      <c r="D92" s="3">
        <v>0.425615136960382</v>
      </c>
      <c r="G92" s="4" t="str">
        <f t="shared" si="1"/>
        <v/>
      </c>
    </row>
    <row r="93" spans="3:7">
      <c r="C93" s="2" t="s">
        <v>26</v>
      </c>
      <c r="D93" s="6"/>
      <c r="G93" s="4" t="str">
        <f t="shared" si="1"/>
        <v/>
      </c>
    </row>
    <row r="94" spans="3:7">
      <c r="C94" s="7" t="s">
        <v>137</v>
      </c>
      <c r="D94" s="6">
        <v>11829546.960000001</v>
      </c>
      <c r="G94" s="4" t="str">
        <f t="shared" si="1"/>
        <v/>
      </c>
    </row>
    <row r="95" spans="3:7">
      <c r="C95" s="7" t="s">
        <v>111</v>
      </c>
      <c r="D95" s="6">
        <v>6846307.8659000499</v>
      </c>
      <c r="G95" s="4" t="str">
        <f t="shared" si="1"/>
        <v/>
      </c>
    </row>
    <row r="96" spans="3:7">
      <c r="C96" s="7" t="s">
        <v>112</v>
      </c>
      <c r="D96" s="6">
        <v>4983239.09409995</v>
      </c>
      <c r="G96" s="4" t="str">
        <f t="shared" si="1"/>
        <v/>
      </c>
    </row>
    <row r="97" spans="3:7">
      <c r="C97" s="7" t="s">
        <v>113</v>
      </c>
      <c r="D97" s="3">
        <v>0.42125358739012603</v>
      </c>
      <c r="G97" s="4" t="str">
        <f t="shared" si="1"/>
        <v/>
      </c>
    </row>
    <row r="98" spans="3:7">
      <c r="C98" s="2" t="s">
        <v>27</v>
      </c>
      <c r="D98" s="6"/>
      <c r="G98" s="4" t="str">
        <f t="shared" si="1"/>
        <v/>
      </c>
    </row>
    <row r="99" spans="3:7">
      <c r="C99" s="7" t="s">
        <v>137</v>
      </c>
      <c r="D99" s="6">
        <v>48965337.950000003</v>
      </c>
      <c r="G99" s="4" t="str">
        <f t="shared" si="1"/>
        <v/>
      </c>
    </row>
    <row r="100" spans="3:7">
      <c r="C100" s="7" t="s">
        <v>111</v>
      </c>
      <c r="D100" s="6">
        <v>31375574.066199999</v>
      </c>
      <c r="G100" s="4" t="str">
        <f t="shared" si="1"/>
        <v/>
      </c>
    </row>
    <row r="101" spans="3:7">
      <c r="C101" s="7" t="s">
        <v>112</v>
      </c>
      <c r="D101" s="6">
        <v>17589763.8838</v>
      </c>
      <c r="G101" s="4" t="str">
        <f t="shared" si="1"/>
        <v/>
      </c>
    </row>
    <row r="102" spans="3:7">
      <c r="C102" s="7" t="s">
        <v>113</v>
      </c>
      <c r="D102" s="3">
        <v>0.35922888762171901</v>
      </c>
      <c r="G102" s="4" t="str">
        <f t="shared" si="1"/>
        <v/>
      </c>
    </row>
    <row r="103" spans="3:7">
      <c r="C103" s="2" t="s">
        <v>28</v>
      </c>
      <c r="D103" s="6"/>
      <c r="G103" s="4" t="str">
        <f t="shared" si="1"/>
        <v/>
      </c>
    </row>
    <row r="104" spans="3:7">
      <c r="C104" s="7" t="s">
        <v>137</v>
      </c>
      <c r="D104" s="6">
        <v>12618989.83</v>
      </c>
      <c r="G104" s="4" t="str">
        <f t="shared" si="1"/>
        <v/>
      </c>
    </row>
    <row r="105" spans="3:7">
      <c r="C105" s="7" t="s">
        <v>111</v>
      </c>
      <c r="D105" s="6">
        <v>8437890.9783999901</v>
      </c>
      <c r="G105" s="4" t="str">
        <f t="shared" si="1"/>
        <v/>
      </c>
    </row>
    <row r="106" spans="3:7">
      <c r="C106" s="7" t="s">
        <v>112</v>
      </c>
      <c r="D106" s="6">
        <v>4181098.8516000099</v>
      </c>
      <c r="G106" s="4" t="str">
        <f t="shared" si="1"/>
        <v/>
      </c>
    </row>
    <row r="107" spans="3:7">
      <c r="C107" s="7" t="s">
        <v>113</v>
      </c>
      <c r="D107" s="3">
        <v>0.33133387917153201</v>
      </c>
      <c r="G107" s="4" t="str">
        <f t="shared" si="1"/>
        <v/>
      </c>
    </row>
    <row r="108" spans="3:7">
      <c r="C108" s="2" t="s">
        <v>29</v>
      </c>
      <c r="D108" s="6"/>
      <c r="G108" s="4" t="str">
        <f t="shared" si="1"/>
        <v/>
      </c>
    </row>
    <row r="109" spans="3:7">
      <c r="C109" s="7" t="s">
        <v>137</v>
      </c>
      <c r="D109" s="6">
        <v>1767821.3</v>
      </c>
      <c r="G109" s="4" t="str">
        <f t="shared" si="1"/>
        <v/>
      </c>
    </row>
    <row r="110" spans="3:7">
      <c r="C110" s="7" t="s">
        <v>111</v>
      </c>
      <c r="D110" s="6">
        <v>1056831.3792999999</v>
      </c>
      <c r="G110" s="4" t="str">
        <f t="shared" si="1"/>
        <v/>
      </c>
    </row>
    <row r="111" spans="3:7">
      <c r="C111" s="7" t="s">
        <v>112</v>
      </c>
      <c r="D111" s="6">
        <v>710989.92069999594</v>
      </c>
      <c r="G111" s="4" t="str">
        <f t="shared" si="1"/>
        <v/>
      </c>
    </row>
    <row r="112" spans="3:7">
      <c r="C112" s="7" t="s">
        <v>113</v>
      </c>
      <c r="D112" s="3">
        <v>0.40218427094412601</v>
      </c>
      <c r="G112" s="4" t="str">
        <f t="shared" si="1"/>
        <v/>
      </c>
    </row>
    <row r="113" spans="3:7">
      <c r="C113" s="2" t="s">
        <v>30</v>
      </c>
      <c r="D113" s="6"/>
      <c r="G113" s="4" t="str">
        <f t="shared" si="1"/>
        <v/>
      </c>
    </row>
    <row r="114" spans="3:7">
      <c r="C114" s="7" t="s">
        <v>137</v>
      </c>
      <c r="D114" s="6">
        <v>34152244.240000002</v>
      </c>
      <c r="G114" s="4" t="str">
        <f t="shared" si="1"/>
        <v/>
      </c>
    </row>
    <row r="115" spans="3:7">
      <c r="C115" s="7" t="s">
        <v>111</v>
      </c>
      <c r="D115" s="6">
        <v>18739462.579300102</v>
      </c>
      <c r="G115" s="4" t="str">
        <f t="shared" si="1"/>
        <v/>
      </c>
    </row>
    <row r="116" spans="3:7">
      <c r="C116" s="7" t="s">
        <v>112</v>
      </c>
      <c r="D116" s="6">
        <v>15412781.6606999</v>
      </c>
      <c r="G116" s="4" t="str">
        <f t="shared" si="1"/>
        <v/>
      </c>
    </row>
    <row r="117" spans="3:7">
      <c r="C117" s="7" t="s">
        <v>113</v>
      </c>
      <c r="D117" s="3">
        <v>0.451296305811964</v>
      </c>
      <c r="G117" s="4" t="str">
        <f t="shared" si="1"/>
        <v/>
      </c>
    </row>
    <row r="118" spans="3:7">
      <c r="C118" s="2" t="s">
        <v>31</v>
      </c>
      <c r="D118" s="6"/>
      <c r="G118" s="4" t="str">
        <f t="shared" si="1"/>
        <v/>
      </c>
    </row>
    <row r="119" spans="3:7">
      <c r="C119" s="7" t="s">
        <v>137</v>
      </c>
      <c r="D119" s="6">
        <v>87780946.540000007</v>
      </c>
      <c r="G119" s="4" t="str">
        <f t="shared" si="1"/>
        <v/>
      </c>
    </row>
    <row r="120" spans="3:7">
      <c r="C120" s="7" t="s">
        <v>111</v>
      </c>
      <c r="D120" s="6">
        <v>55312877.968700103</v>
      </c>
      <c r="G120" s="4" t="str">
        <f t="shared" si="1"/>
        <v/>
      </c>
    </row>
    <row r="121" spans="3:7">
      <c r="C121" s="7" t="s">
        <v>112</v>
      </c>
      <c r="D121" s="6">
        <v>32468068.571299899</v>
      </c>
      <c r="G121" s="4" t="str">
        <f t="shared" si="1"/>
        <v/>
      </c>
    </row>
    <row r="122" spans="3:7">
      <c r="C122" s="7" t="s">
        <v>113</v>
      </c>
      <c r="D122" s="3">
        <v>0.36987603632759702</v>
      </c>
      <c r="G122" s="4" t="str">
        <f t="shared" si="1"/>
        <v/>
      </c>
    </row>
    <row r="123" spans="3:7">
      <c r="G123" s="4" t="str">
        <f t="shared" si="1"/>
        <v/>
      </c>
    </row>
    <row r="124" spans="3:7">
      <c r="G124" s="4" t="str">
        <f t="shared" si="1"/>
        <v/>
      </c>
    </row>
    <row r="125" spans="3:7">
      <c r="G125" s="4" t="str">
        <f t="shared" si="1"/>
        <v/>
      </c>
    </row>
    <row r="126" spans="3:7">
      <c r="G126" s="4" t="str">
        <f t="shared" si="1"/>
        <v/>
      </c>
    </row>
    <row r="127" spans="3:7">
      <c r="G127" s="4" t="str">
        <f t="shared" si="1"/>
        <v/>
      </c>
    </row>
    <row r="128" spans="3:7">
      <c r="G128" s="4" t="str">
        <f t="shared" si="1"/>
        <v/>
      </c>
    </row>
    <row r="129" spans="7:7">
      <c r="G129" s="4" t="str">
        <f t="shared" si="1"/>
        <v/>
      </c>
    </row>
    <row r="130" spans="7:7">
      <c r="G130" s="4" t="str">
        <f t="shared" si="1"/>
        <v/>
      </c>
    </row>
    <row r="131" spans="7:7">
      <c r="G131" s="4" t="str">
        <f t="shared" si="1"/>
        <v/>
      </c>
    </row>
    <row r="132" spans="7:7">
      <c r="G132" s="4" t="str">
        <f t="shared" si="1"/>
        <v/>
      </c>
    </row>
    <row r="133" spans="7:7">
      <c r="G133" s="4" t="str">
        <f t="shared" si="1"/>
        <v/>
      </c>
    </row>
    <row r="134" spans="7:7">
      <c r="G134" s="4" t="str">
        <f t="shared" si="1"/>
        <v/>
      </c>
    </row>
    <row r="135" spans="7:7">
      <c r="G135" s="4" t="str">
        <f t="shared" si="1"/>
        <v/>
      </c>
    </row>
    <row r="136" spans="7:7">
      <c r="G136" s="4" t="str">
        <f t="shared" si="1"/>
        <v/>
      </c>
    </row>
    <row r="137" spans="7:7">
      <c r="G137" s="4" t="str">
        <f t="shared" si="1"/>
        <v/>
      </c>
    </row>
    <row r="138" spans="7:7">
      <c r="G138" s="4" t="str">
        <f t="shared" ref="G138:G195" si="2">IFERROR(F138/E138-1,"")</f>
        <v/>
      </c>
    </row>
    <row r="139" spans="7:7">
      <c r="G139" s="4" t="str">
        <f t="shared" si="2"/>
        <v/>
      </c>
    </row>
    <row r="140" spans="7:7">
      <c r="G140" s="4" t="str">
        <f t="shared" si="2"/>
        <v/>
      </c>
    </row>
    <row r="141" spans="7:7">
      <c r="G141" s="4" t="str">
        <f t="shared" si="2"/>
        <v/>
      </c>
    </row>
    <row r="142" spans="7:7">
      <c r="G142" s="4" t="str">
        <f t="shared" si="2"/>
        <v/>
      </c>
    </row>
    <row r="143" spans="7:7">
      <c r="G143" s="4" t="str">
        <f t="shared" si="2"/>
        <v/>
      </c>
    </row>
    <row r="144" spans="7:7">
      <c r="G144" s="4" t="str">
        <f t="shared" si="2"/>
        <v/>
      </c>
    </row>
    <row r="145" spans="7:7">
      <c r="G145" s="4" t="str">
        <f t="shared" si="2"/>
        <v/>
      </c>
    </row>
    <row r="146" spans="7:7">
      <c r="G146" s="4" t="str">
        <f t="shared" si="2"/>
        <v/>
      </c>
    </row>
    <row r="147" spans="7:7">
      <c r="G147" s="4" t="str">
        <f t="shared" si="2"/>
        <v/>
      </c>
    </row>
    <row r="148" spans="7:7">
      <c r="G148" s="4" t="str">
        <f t="shared" si="2"/>
        <v/>
      </c>
    </row>
    <row r="149" spans="7:7">
      <c r="G149" s="4" t="str">
        <f t="shared" si="2"/>
        <v/>
      </c>
    </row>
    <row r="150" spans="7:7">
      <c r="G150" s="4" t="str">
        <f t="shared" si="2"/>
        <v/>
      </c>
    </row>
    <row r="151" spans="7:7">
      <c r="G151" s="4" t="str">
        <f t="shared" si="2"/>
        <v/>
      </c>
    </row>
    <row r="152" spans="7:7">
      <c r="G152" s="4" t="str">
        <f t="shared" si="2"/>
        <v/>
      </c>
    </row>
    <row r="153" spans="7:7">
      <c r="G153" s="4" t="str">
        <f t="shared" si="2"/>
        <v/>
      </c>
    </row>
    <row r="154" spans="7:7">
      <c r="G154" s="4" t="str">
        <f t="shared" si="2"/>
        <v/>
      </c>
    </row>
    <row r="155" spans="7:7">
      <c r="G155" s="4" t="str">
        <f t="shared" si="2"/>
        <v/>
      </c>
    </row>
    <row r="156" spans="7:7">
      <c r="G156" s="4" t="str">
        <f t="shared" si="2"/>
        <v/>
      </c>
    </row>
    <row r="157" spans="7:7">
      <c r="G157" s="4" t="str">
        <f t="shared" si="2"/>
        <v/>
      </c>
    </row>
    <row r="158" spans="7:7">
      <c r="G158" s="4" t="str">
        <f t="shared" si="2"/>
        <v/>
      </c>
    </row>
    <row r="159" spans="7:7">
      <c r="G159" s="4" t="str">
        <f t="shared" si="2"/>
        <v/>
      </c>
    </row>
    <row r="160" spans="7:7">
      <c r="G160" s="4" t="str">
        <f t="shared" si="2"/>
        <v/>
      </c>
    </row>
    <row r="161" spans="7:7">
      <c r="G161" s="4" t="str">
        <f t="shared" si="2"/>
        <v/>
      </c>
    </row>
    <row r="162" spans="7:7">
      <c r="G162" s="4" t="str">
        <f t="shared" si="2"/>
        <v/>
      </c>
    </row>
    <row r="163" spans="7:7">
      <c r="G163" s="4" t="str">
        <f t="shared" si="2"/>
        <v/>
      </c>
    </row>
    <row r="164" spans="7:7">
      <c r="G164" s="4" t="str">
        <f t="shared" si="2"/>
        <v/>
      </c>
    </row>
    <row r="165" spans="7:7">
      <c r="G165" s="4" t="str">
        <f t="shared" si="2"/>
        <v/>
      </c>
    </row>
    <row r="166" spans="7:7">
      <c r="G166" s="4" t="str">
        <f t="shared" si="2"/>
        <v/>
      </c>
    </row>
    <row r="167" spans="7:7">
      <c r="G167" s="4" t="str">
        <f t="shared" si="2"/>
        <v/>
      </c>
    </row>
    <row r="168" spans="7:7">
      <c r="G168" s="4" t="str">
        <f t="shared" si="2"/>
        <v/>
      </c>
    </row>
    <row r="169" spans="7:7">
      <c r="G169" s="4" t="str">
        <f t="shared" si="2"/>
        <v/>
      </c>
    </row>
    <row r="170" spans="7:7">
      <c r="G170" s="4" t="str">
        <f t="shared" si="2"/>
        <v/>
      </c>
    </row>
    <row r="171" spans="7:7">
      <c r="G171" s="4" t="str">
        <f t="shared" si="2"/>
        <v/>
      </c>
    </row>
    <row r="172" spans="7:7">
      <c r="G172" s="4" t="str">
        <f t="shared" si="2"/>
        <v/>
      </c>
    </row>
    <row r="173" spans="7:7">
      <c r="G173" s="4" t="str">
        <f t="shared" si="2"/>
        <v/>
      </c>
    </row>
    <row r="174" spans="7:7">
      <c r="G174" s="4" t="str">
        <f t="shared" si="2"/>
        <v/>
      </c>
    </row>
    <row r="175" spans="7:7">
      <c r="G175" s="4" t="str">
        <f t="shared" si="2"/>
        <v/>
      </c>
    </row>
    <row r="176" spans="7:7">
      <c r="G176" s="4" t="str">
        <f t="shared" si="2"/>
        <v/>
      </c>
    </row>
    <row r="177" spans="7:7">
      <c r="G177" s="4" t="str">
        <f t="shared" si="2"/>
        <v/>
      </c>
    </row>
    <row r="178" spans="7:7">
      <c r="G178" s="4" t="str">
        <f t="shared" si="2"/>
        <v/>
      </c>
    </row>
    <row r="179" spans="7:7">
      <c r="G179" s="4" t="str">
        <f t="shared" si="2"/>
        <v/>
      </c>
    </row>
    <row r="180" spans="7:7">
      <c r="G180" s="4" t="str">
        <f t="shared" si="2"/>
        <v/>
      </c>
    </row>
    <row r="181" spans="7:7">
      <c r="G181" s="4" t="str">
        <f t="shared" si="2"/>
        <v/>
      </c>
    </row>
    <row r="182" spans="7:7">
      <c r="G182" s="4" t="str">
        <f t="shared" si="2"/>
        <v/>
      </c>
    </row>
    <row r="183" spans="7:7">
      <c r="G183" s="4" t="str">
        <f t="shared" si="2"/>
        <v/>
      </c>
    </row>
    <row r="184" spans="7:7">
      <c r="G184" s="4" t="str">
        <f t="shared" si="2"/>
        <v/>
      </c>
    </row>
    <row r="185" spans="7:7">
      <c r="G185" s="4" t="str">
        <f t="shared" si="2"/>
        <v/>
      </c>
    </row>
    <row r="186" spans="7:7">
      <c r="G186" s="4" t="str">
        <f t="shared" si="2"/>
        <v/>
      </c>
    </row>
    <row r="187" spans="7:7">
      <c r="G187" s="4" t="str">
        <f t="shared" si="2"/>
        <v/>
      </c>
    </row>
    <row r="188" spans="7:7">
      <c r="G188" s="4" t="str">
        <f t="shared" si="2"/>
        <v/>
      </c>
    </row>
    <row r="189" spans="7:7">
      <c r="G189" s="4" t="str">
        <f t="shared" si="2"/>
        <v/>
      </c>
    </row>
    <row r="190" spans="7:7">
      <c r="G190" s="4" t="str">
        <f t="shared" si="2"/>
        <v/>
      </c>
    </row>
    <row r="191" spans="7:7">
      <c r="G191" s="4" t="str">
        <f t="shared" si="2"/>
        <v/>
      </c>
    </row>
    <row r="192" spans="7:7">
      <c r="G192" s="4" t="str">
        <f t="shared" si="2"/>
        <v/>
      </c>
    </row>
    <row r="193" spans="7:7">
      <c r="G193" s="4" t="str">
        <f t="shared" si="2"/>
        <v/>
      </c>
    </row>
    <row r="194" spans="7:7">
      <c r="G194" s="4" t="str">
        <f t="shared" si="2"/>
        <v/>
      </c>
    </row>
    <row r="195" spans="7:7">
      <c r="G195" s="4" t="str">
        <f t="shared" si="2"/>
        <v/>
      </c>
    </row>
  </sheetData>
  <conditionalFormatting sqref="D8:D122">
    <cfRule type="colorScale" priority="2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G11:G19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{5692B8B0-4B79-4FCD-B198-C9D54031BF76}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92B8B0-4B79-4FCD-B198-C9D54031BF7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G11:G195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9EAB-13BA-408E-B65E-72FCDEBF91C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3:H195"/>
  <sheetViews>
    <sheetView showGridLines="0" topLeftCell="A25" workbookViewId="0">
      <selection activeCell="F46" sqref="F46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2.77734375" customWidth="1"/>
    <col min="6" max="6" width="12.5546875" customWidth="1"/>
    <col min="7" max="7" width="14" customWidth="1"/>
    <col min="8" max="9" width="15" customWidth="1"/>
  </cols>
  <sheetData>
    <row r="3" spans="3:8" ht="15.6">
      <c r="F3" s="1"/>
    </row>
    <row r="5" spans="3:8">
      <c r="C5" t="s">
        <v>115</v>
      </c>
      <c r="D5" t="s">
        <v>107</v>
      </c>
    </row>
    <row r="7" spans="3:8">
      <c r="C7" t="s">
        <v>113</v>
      </c>
      <c r="D7" t="s">
        <v>105</v>
      </c>
    </row>
    <row r="8" spans="3:8">
      <c r="C8" t="s">
        <v>182</v>
      </c>
      <c r="D8" t="s">
        <v>118</v>
      </c>
      <c r="E8" t="s">
        <v>119</v>
      </c>
      <c r="F8" t="s">
        <v>120</v>
      </c>
      <c r="G8" t="s">
        <v>121</v>
      </c>
      <c r="H8" t="s">
        <v>32</v>
      </c>
    </row>
    <row r="9" spans="3:8">
      <c r="C9" s="2" t="s">
        <v>183</v>
      </c>
      <c r="D9" s="3">
        <v>0.429765081657009</v>
      </c>
      <c r="E9" s="3">
        <v>0.42203612922769101</v>
      </c>
      <c r="F9" s="3">
        <v>0.42591777333067798</v>
      </c>
      <c r="G9" s="3">
        <v>0.424554775303848</v>
      </c>
      <c r="H9" s="3">
        <v>0.42566706554682798</v>
      </c>
    </row>
    <row r="10" spans="3:8">
      <c r="C10" s="2" t="s">
        <v>16</v>
      </c>
      <c r="D10" s="3">
        <v>0.42536826940566802</v>
      </c>
      <c r="E10" s="3">
        <v>0.42249821798003201</v>
      </c>
      <c r="F10" s="3">
        <v>0.42044767349741902</v>
      </c>
      <c r="G10" s="3">
        <v>0.425376824303968</v>
      </c>
      <c r="H10" s="3">
        <v>0.42352114702223298</v>
      </c>
    </row>
    <row r="11" spans="3:8">
      <c r="C11" s="2" t="s">
        <v>184</v>
      </c>
      <c r="D11" s="3">
        <v>0.351455351747407</v>
      </c>
      <c r="E11" s="3">
        <v>0.35418344565500698</v>
      </c>
      <c r="F11" s="3">
        <v>0.353599582527162</v>
      </c>
      <c r="G11" s="3">
        <v>0.35719079352007899</v>
      </c>
      <c r="H11" s="3">
        <v>0.35389516812370903</v>
      </c>
    </row>
    <row r="12" spans="3:8">
      <c r="C12" s="2" t="s">
        <v>185</v>
      </c>
      <c r="D12" s="3">
        <v>0.36594634899726802</v>
      </c>
      <c r="E12" s="3">
        <v>0.37009948198457099</v>
      </c>
      <c r="F12" s="3">
        <v>0.36542699525454098</v>
      </c>
      <c r="G12" s="3">
        <v>0.36558294497378302</v>
      </c>
      <c r="H12" s="3">
        <v>0.366942493991462</v>
      </c>
    </row>
    <row r="13" spans="3:8">
      <c r="C13" s="2" t="s">
        <v>186</v>
      </c>
      <c r="D13" s="3">
        <v>0.44507243130896401</v>
      </c>
      <c r="E13" s="3">
        <v>0.44345630135973602</v>
      </c>
      <c r="F13" s="3">
        <v>0.44049661892944902</v>
      </c>
      <c r="G13" s="3">
        <v>0.44480386260948901</v>
      </c>
      <c r="H13" s="3">
        <v>0.44352010489210802</v>
      </c>
    </row>
    <row r="14" spans="3:8">
      <c r="C14" s="2" t="s">
        <v>187</v>
      </c>
      <c r="D14" s="3">
        <v>0.445191896219015</v>
      </c>
      <c r="E14" s="3">
        <v>0.44054930849427099</v>
      </c>
      <c r="F14" s="3">
        <v>0.44005042023345597</v>
      </c>
      <c r="G14" s="3">
        <v>0.44157408956236299</v>
      </c>
      <c r="H14" s="3">
        <v>0.44207311752031198</v>
      </c>
    </row>
    <row r="16" spans="3:8">
      <c r="G16" s="4" t="str">
        <f t="shared" ref="G16:G73" si="0">IFERROR(F16/E16-1,"")</f>
        <v/>
      </c>
    </row>
    <row r="17" spans="3:8">
      <c r="G17" s="4" t="str">
        <f t="shared" si="0"/>
        <v/>
      </c>
    </row>
    <row r="18" spans="3:8">
      <c r="G18" s="4" t="str">
        <f t="shared" si="0"/>
        <v/>
      </c>
    </row>
    <row r="19" spans="3:8">
      <c r="C19" t="s">
        <v>115</v>
      </c>
      <c r="D19" t="s">
        <v>108</v>
      </c>
    </row>
    <row r="21" spans="3:8">
      <c r="C21" t="s">
        <v>113</v>
      </c>
      <c r="D21" t="s">
        <v>105</v>
      </c>
    </row>
    <row r="22" spans="3:8">
      <c r="C22" t="s">
        <v>182</v>
      </c>
      <c r="D22" t="s">
        <v>118</v>
      </c>
      <c r="E22" t="s">
        <v>119</v>
      </c>
      <c r="F22" t="s">
        <v>120</v>
      </c>
      <c r="G22" t="s">
        <v>121</v>
      </c>
      <c r="H22" t="s">
        <v>32</v>
      </c>
    </row>
    <row r="23" spans="3:8">
      <c r="C23" s="2" t="s">
        <v>183</v>
      </c>
      <c r="D23" s="3">
        <v>0.43336338583084399</v>
      </c>
      <c r="E23" s="3">
        <v>0.43042034785667999</v>
      </c>
      <c r="F23" s="3">
        <v>0.427674692633005</v>
      </c>
      <c r="G23" s="3">
        <v>0.417917872720169</v>
      </c>
      <c r="H23" s="3">
        <v>0.42823980251923799</v>
      </c>
    </row>
    <row r="24" spans="3:8">
      <c r="C24" s="2" t="s">
        <v>16</v>
      </c>
      <c r="D24" s="3">
        <v>0.32348034967803602</v>
      </c>
      <c r="E24" s="3">
        <v>0.321299285872999</v>
      </c>
      <c r="F24" s="3">
        <v>0.32442150323146302</v>
      </c>
      <c r="G24" s="3">
        <v>0.320279404203337</v>
      </c>
      <c r="H24" s="3">
        <v>0.32207329269468599</v>
      </c>
    </row>
    <row r="25" spans="3:8">
      <c r="C25" s="2" t="s">
        <v>184</v>
      </c>
      <c r="D25" s="3">
        <v>0.39868349886980298</v>
      </c>
      <c r="E25" s="3">
        <v>0.40058959078859002</v>
      </c>
      <c r="F25" s="3">
        <v>0.391145430587926</v>
      </c>
      <c r="G25" s="3">
        <v>0.39669217242787902</v>
      </c>
      <c r="H25" s="3">
        <v>0.397845171386357</v>
      </c>
    </row>
    <row r="26" spans="3:8">
      <c r="C26" s="2" t="s">
        <v>185</v>
      </c>
      <c r="D26" s="3">
        <v>0.37647924219724199</v>
      </c>
      <c r="E26" s="3">
        <v>0.37844477203447202</v>
      </c>
      <c r="F26" s="3">
        <v>0.38509968246931298</v>
      </c>
      <c r="G26" s="3">
        <v>0.37741001000113999</v>
      </c>
      <c r="H26" s="3">
        <v>0.37811767762925302</v>
      </c>
    </row>
    <row r="27" spans="3:8">
      <c r="C27" s="2" t="s">
        <v>186</v>
      </c>
      <c r="D27" s="3">
        <v>0.38413370256303198</v>
      </c>
      <c r="E27" s="3">
        <v>0.38292638802218498</v>
      </c>
      <c r="F27" s="3">
        <v>0.38778780868985202</v>
      </c>
      <c r="G27" s="3">
        <v>0.37689561964491097</v>
      </c>
      <c r="H27" s="3">
        <v>0.382344766838219</v>
      </c>
    </row>
    <row r="28" spans="3:8">
      <c r="C28" s="2" t="s">
        <v>187</v>
      </c>
      <c r="D28" s="3">
        <v>0.38458368306700302</v>
      </c>
      <c r="E28" s="3">
        <v>0.37283218324694001</v>
      </c>
      <c r="F28" s="3">
        <v>0.38156393240479197</v>
      </c>
      <c r="G28" s="3">
        <v>0.37782722493269699</v>
      </c>
      <c r="H28" s="3">
        <v>0.37897721682698698</v>
      </c>
    </row>
    <row r="29" spans="3:8">
      <c r="G29" s="4" t="str">
        <f t="shared" si="0"/>
        <v/>
      </c>
    </row>
    <row r="30" spans="3:8">
      <c r="G30" s="4" t="str">
        <f t="shared" si="0"/>
        <v/>
      </c>
    </row>
    <row r="31" spans="3:8">
      <c r="G31" s="4" t="str">
        <f t="shared" si="0"/>
        <v/>
      </c>
    </row>
    <row r="32" spans="3:8">
      <c r="C32" t="s">
        <v>115</v>
      </c>
      <c r="D32" t="s">
        <v>109</v>
      </c>
    </row>
    <row r="34" spans="3:8">
      <c r="C34" t="s">
        <v>113</v>
      </c>
      <c r="D34" t="s">
        <v>105</v>
      </c>
    </row>
    <row r="35" spans="3:8">
      <c r="C35" t="s">
        <v>182</v>
      </c>
      <c r="D35" t="s">
        <v>118</v>
      </c>
      <c r="E35" t="s">
        <v>119</v>
      </c>
      <c r="F35" t="s">
        <v>120</v>
      </c>
      <c r="G35" t="s">
        <v>121</v>
      </c>
      <c r="H35" t="s">
        <v>32</v>
      </c>
    </row>
    <row r="36" spans="3:8">
      <c r="C36" s="2" t="s">
        <v>183</v>
      </c>
      <c r="D36" s="3">
        <v>0.389897876946314</v>
      </c>
      <c r="E36" s="3">
        <v>0.37846480544187</v>
      </c>
      <c r="F36" s="3">
        <v>0.38269200230549</v>
      </c>
      <c r="G36" s="3">
        <v>0.38002904199264398</v>
      </c>
      <c r="H36" s="3">
        <v>0.38308437901058201</v>
      </c>
    </row>
    <row r="37" spans="3:8">
      <c r="C37" s="2" t="s">
        <v>16</v>
      </c>
      <c r="D37" s="3">
        <v>0.32265661321567801</v>
      </c>
      <c r="E37" s="3">
        <v>0.31810745423019998</v>
      </c>
      <c r="F37" s="3">
        <v>0.31920102583978899</v>
      </c>
      <c r="G37" s="3">
        <v>0.31971816063025199</v>
      </c>
      <c r="H37" s="3">
        <v>0.32003445677315001</v>
      </c>
    </row>
    <row r="38" spans="3:8">
      <c r="C38" s="2" t="s">
        <v>184</v>
      </c>
      <c r="D38" s="3">
        <v>0.37097631401349401</v>
      </c>
      <c r="E38" s="3">
        <v>0.37445340838407498</v>
      </c>
      <c r="F38" s="3">
        <v>0.37466464320883602</v>
      </c>
      <c r="G38" s="3">
        <v>0.37385126996782603</v>
      </c>
      <c r="H38" s="3">
        <v>0.37335411445220601</v>
      </c>
    </row>
    <row r="39" spans="3:8">
      <c r="C39" s="2" t="s">
        <v>185</v>
      </c>
      <c r="D39" s="3">
        <v>0.37881068797678202</v>
      </c>
      <c r="E39" s="3">
        <v>0.38715787605742902</v>
      </c>
      <c r="F39" s="3">
        <v>0.38249922925809499</v>
      </c>
      <c r="G39" s="3">
        <v>0.38313479753712598</v>
      </c>
      <c r="H39" s="3">
        <v>0.38288781933826799</v>
      </c>
    </row>
    <row r="40" spans="3:8">
      <c r="C40" s="2" t="s">
        <v>186</v>
      </c>
      <c r="D40" s="3">
        <v>0.38475217925862198</v>
      </c>
      <c r="E40" s="3">
        <v>0.38440492866947201</v>
      </c>
      <c r="F40" s="3">
        <v>0.38124285648119899</v>
      </c>
      <c r="G40" s="3">
        <v>0.381211021735061</v>
      </c>
      <c r="H40" s="3">
        <v>0.38309120133643598</v>
      </c>
    </row>
    <row r="41" spans="3:8">
      <c r="C41" s="2" t="s">
        <v>187</v>
      </c>
      <c r="D41" s="3">
        <v>0.38638417514412099</v>
      </c>
      <c r="E41" s="3">
        <v>0.382859374202416</v>
      </c>
      <c r="F41" s="3">
        <v>0.38599976969399702</v>
      </c>
      <c r="G41" s="3">
        <v>0.38480075989852203</v>
      </c>
      <c r="H41" s="3">
        <v>0.38500851563078498</v>
      </c>
    </row>
    <row r="42" spans="3:8">
      <c r="G42" s="4" t="str">
        <f t="shared" si="0"/>
        <v/>
      </c>
    </row>
    <row r="43" spans="3:8">
      <c r="G43" s="4" t="str">
        <f t="shared" si="0"/>
        <v/>
      </c>
    </row>
    <row r="44" spans="3:8">
      <c r="G44" s="4" t="str">
        <f t="shared" si="0"/>
        <v/>
      </c>
    </row>
    <row r="45" spans="3:8">
      <c r="G45" s="4" t="str">
        <f t="shared" si="0"/>
        <v/>
      </c>
    </row>
    <row r="46" spans="3:8">
      <c r="G46" s="4" t="str">
        <f t="shared" si="0"/>
        <v/>
      </c>
    </row>
    <row r="47" spans="3:8">
      <c r="G47" s="4" t="str">
        <f t="shared" si="0"/>
        <v/>
      </c>
    </row>
    <row r="48" spans="3:8">
      <c r="G48" s="4" t="str">
        <f t="shared" si="0"/>
        <v/>
      </c>
    </row>
    <row r="49" spans="7:7">
      <c r="G49" s="4" t="str">
        <f t="shared" si="0"/>
        <v/>
      </c>
    </row>
    <row r="50" spans="7:7">
      <c r="G50" s="4" t="str">
        <f t="shared" si="0"/>
        <v/>
      </c>
    </row>
    <row r="51" spans="7:7">
      <c r="G51" s="4" t="str">
        <f t="shared" si="0"/>
        <v/>
      </c>
    </row>
    <row r="52" spans="7:7">
      <c r="G52" s="4" t="str">
        <f t="shared" si="0"/>
        <v/>
      </c>
    </row>
    <row r="53" spans="7:7">
      <c r="G53" s="4" t="str">
        <f t="shared" si="0"/>
        <v/>
      </c>
    </row>
    <row r="54" spans="7:7">
      <c r="G54" s="4" t="str">
        <f t="shared" si="0"/>
        <v/>
      </c>
    </row>
    <row r="55" spans="7:7">
      <c r="G55" s="4" t="str">
        <f t="shared" si="0"/>
        <v/>
      </c>
    </row>
    <row r="56" spans="7:7">
      <c r="G56" s="4" t="str">
        <f t="shared" si="0"/>
        <v/>
      </c>
    </row>
    <row r="57" spans="7:7">
      <c r="G57" s="4" t="str">
        <f t="shared" si="0"/>
        <v/>
      </c>
    </row>
    <row r="58" spans="7:7">
      <c r="G58" s="4" t="str">
        <f t="shared" si="0"/>
        <v/>
      </c>
    </row>
    <row r="59" spans="7:7">
      <c r="G59" s="4" t="str">
        <f t="shared" si="0"/>
        <v/>
      </c>
    </row>
    <row r="60" spans="7:7">
      <c r="G60" s="4" t="str">
        <f t="shared" si="0"/>
        <v/>
      </c>
    </row>
    <row r="61" spans="7:7">
      <c r="G61" s="4" t="str">
        <f t="shared" si="0"/>
        <v/>
      </c>
    </row>
    <row r="62" spans="7:7">
      <c r="G62" s="4" t="str">
        <f t="shared" si="0"/>
        <v/>
      </c>
    </row>
    <row r="63" spans="7:7">
      <c r="G63" s="4" t="str">
        <f t="shared" si="0"/>
        <v/>
      </c>
    </row>
    <row r="64" spans="7:7">
      <c r="G64" s="4" t="str">
        <f t="shared" si="0"/>
        <v/>
      </c>
    </row>
    <row r="65" spans="7:7">
      <c r="G65" s="4" t="str">
        <f t="shared" si="0"/>
        <v/>
      </c>
    </row>
    <row r="66" spans="7:7">
      <c r="G66" s="4" t="str">
        <f t="shared" si="0"/>
        <v/>
      </c>
    </row>
    <row r="67" spans="7:7">
      <c r="G67" s="4" t="str">
        <f t="shared" si="0"/>
        <v/>
      </c>
    </row>
    <row r="68" spans="7:7">
      <c r="G68" s="4" t="str">
        <f t="shared" si="0"/>
        <v/>
      </c>
    </row>
    <row r="69" spans="7:7">
      <c r="G69" s="4" t="str">
        <f t="shared" si="0"/>
        <v/>
      </c>
    </row>
    <row r="70" spans="7:7">
      <c r="G70" s="4" t="str">
        <f t="shared" si="0"/>
        <v/>
      </c>
    </row>
    <row r="71" spans="7:7">
      <c r="G71" s="4" t="str">
        <f t="shared" si="0"/>
        <v/>
      </c>
    </row>
    <row r="72" spans="7:7">
      <c r="G72" s="4" t="str">
        <f t="shared" si="0"/>
        <v/>
      </c>
    </row>
    <row r="73" spans="7:7">
      <c r="G73" s="4" t="str">
        <f t="shared" si="0"/>
        <v/>
      </c>
    </row>
    <row r="74" spans="7:7">
      <c r="G74" s="4" t="str">
        <f t="shared" ref="G74:G137" si="1">IFERROR(F74/E74-1,"")</f>
        <v/>
      </c>
    </row>
    <row r="75" spans="7:7">
      <c r="G75" s="4" t="str">
        <f t="shared" si="1"/>
        <v/>
      </c>
    </row>
    <row r="76" spans="7:7">
      <c r="G76" s="4" t="str">
        <f t="shared" si="1"/>
        <v/>
      </c>
    </row>
    <row r="77" spans="7:7">
      <c r="G77" s="4" t="str">
        <f t="shared" si="1"/>
        <v/>
      </c>
    </row>
    <row r="78" spans="7:7">
      <c r="G78" s="4" t="str">
        <f t="shared" si="1"/>
        <v/>
      </c>
    </row>
    <row r="79" spans="7:7">
      <c r="G79" s="4" t="str">
        <f t="shared" si="1"/>
        <v/>
      </c>
    </row>
    <row r="80" spans="7:7">
      <c r="G80" s="4" t="str">
        <f t="shared" si="1"/>
        <v/>
      </c>
    </row>
    <row r="81" spans="7:7">
      <c r="G81" s="4" t="str">
        <f t="shared" si="1"/>
        <v/>
      </c>
    </row>
    <row r="82" spans="7:7">
      <c r="G82" s="4" t="str">
        <f t="shared" si="1"/>
        <v/>
      </c>
    </row>
    <row r="83" spans="7:7">
      <c r="G83" s="4" t="str">
        <f t="shared" si="1"/>
        <v/>
      </c>
    </row>
    <row r="84" spans="7:7">
      <c r="G84" s="4" t="str">
        <f t="shared" si="1"/>
        <v/>
      </c>
    </row>
    <row r="85" spans="7:7">
      <c r="G85" s="4" t="str">
        <f t="shared" si="1"/>
        <v/>
      </c>
    </row>
    <row r="86" spans="7:7">
      <c r="G86" s="4" t="str">
        <f t="shared" si="1"/>
        <v/>
      </c>
    </row>
    <row r="87" spans="7:7">
      <c r="G87" s="4" t="str">
        <f t="shared" si="1"/>
        <v/>
      </c>
    </row>
    <row r="88" spans="7:7">
      <c r="G88" s="4" t="str">
        <f t="shared" si="1"/>
        <v/>
      </c>
    </row>
    <row r="89" spans="7:7">
      <c r="G89" s="4" t="str">
        <f t="shared" si="1"/>
        <v/>
      </c>
    </row>
    <row r="90" spans="7:7">
      <c r="G90" s="4" t="str">
        <f t="shared" si="1"/>
        <v/>
      </c>
    </row>
    <row r="91" spans="7:7">
      <c r="G91" s="4" t="str">
        <f t="shared" si="1"/>
        <v/>
      </c>
    </row>
    <row r="92" spans="7:7">
      <c r="G92" s="4" t="str">
        <f t="shared" si="1"/>
        <v/>
      </c>
    </row>
    <row r="93" spans="7:7">
      <c r="G93" s="4" t="str">
        <f t="shared" si="1"/>
        <v/>
      </c>
    </row>
    <row r="94" spans="7:7">
      <c r="G94" s="4" t="str">
        <f t="shared" si="1"/>
        <v/>
      </c>
    </row>
    <row r="95" spans="7:7">
      <c r="G95" s="4" t="str">
        <f t="shared" si="1"/>
        <v/>
      </c>
    </row>
    <row r="96" spans="7:7">
      <c r="G96" s="4" t="str">
        <f t="shared" si="1"/>
        <v/>
      </c>
    </row>
    <row r="97" spans="7:7">
      <c r="G97" s="4" t="str">
        <f t="shared" si="1"/>
        <v/>
      </c>
    </row>
    <row r="98" spans="7:7">
      <c r="G98" s="4" t="str">
        <f t="shared" si="1"/>
        <v/>
      </c>
    </row>
    <row r="99" spans="7:7">
      <c r="G99" s="4" t="str">
        <f t="shared" si="1"/>
        <v/>
      </c>
    </row>
    <row r="100" spans="7:7">
      <c r="G100" s="4" t="str">
        <f t="shared" si="1"/>
        <v/>
      </c>
    </row>
    <row r="101" spans="7:7">
      <c r="G101" s="4" t="str">
        <f t="shared" si="1"/>
        <v/>
      </c>
    </row>
    <row r="102" spans="7:7">
      <c r="G102" s="4" t="str">
        <f t="shared" si="1"/>
        <v/>
      </c>
    </row>
    <row r="103" spans="7:7">
      <c r="G103" s="4" t="str">
        <f t="shared" si="1"/>
        <v/>
      </c>
    </row>
    <row r="104" spans="7:7">
      <c r="G104" s="4" t="str">
        <f t="shared" si="1"/>
        <v/>
      </c>
    </row>
    <row r="105" spans="7:7">
      <c r="G105" s="4" t="str">
        <f t="shared" si="1"/>
        <v/>
      </c>
    </row>
    <row r="106" spans="7:7">
      <c r="G106" s="4" t="str">
        <f t="shared" si="1"/>
        <v/>
      </c>
    </row>
    <row r="107" spans="7:7">
      <c r="G107" s="4" t="str">
        <f t="shared" si="1"/>
        <v/>
      </c>
    </row>
    <row r="108" spans="7:7">
      <c r="G108" s="4" t="str">
        <f t="shared" si="1"/>
        <v/>
      </c>
    </row>
    <row r="109" spans="7:7">
      <c r="G109" s="4" t="str">
        <f t="shared" si="1"/>
        <v/>
      </c>
    </row>
    <row r="110" spans="7:7">
      <c r="G110" s="4" t="str">
        <f t="shared" si="1"/>
        <v/>
      </c>
    </row>
    <row r="111" spans="7:7">
      <c r="G111" s="4" t="str">
        <f t="shared" si="1"/>
        <v/>
      </c>
    </row>
    <row r="112" spans="7:7">
      <c r="G112" s="4" t="str">
        <f t="shared" si="1"/>
        <v/>
      </c>
    </row>
    <row r="113" spans="7:7">
      <c r="G113" s="4" t="str">
        <f t="shared" si="1"/>
        <v/>
      </c>
    </row>
    <row r="114" spans="7:7">
      <c r="G114" s="4" t="str">
        <f t="shared" si="1"/>
        <v/>
      </c>
    </row>
    <row r="115" spans="7:7">
      <c r="G115" s="4" t="str">
        <f t="shared" si="1"/>
        <v/>
      </c>
    </row>
    <row r="116" spans="7:7">
      <c r="G116" s="4" t="str">
        <f t="shared" si="1"/>
        <v/>
      </c>
    </row>
    <row r="117" spans="7:7">
      <c r="G117" s="4" t="str">
        <f t="shared" si="1"/>
        <v/>
      </c>
    </row>
    <row r="118" spans="7:7">
      <c r="G118" s="4" t="str">
        <f t="shared" si="1"/>
        <v/>
      </c>
    </row>
    <row r="119" spans="7:7">
      <c r="G119" s="4" t="str">
        <f t="shared" si="1"/>
        <v/>
      </c>
    </row>
    <row r="120" spans="7:7">
      <c r="G120" s="4" t="str">
        <f t="shared" si="1"/>
        <v/>
      </c>
    </row>
    <row r="121" spans="7:7">
      <c r="G121" s="4" t="str">
        <f t="shared" si="1"/>
        <v/>
      </c>
    </row>
    <row r="122" spans="7:7">
      <c r="G122" s="4" t="str">
        <f t="shared" si="1"/>
        <v/>
      </c>
    </row>
    <row r="123" spans="7:7">
      <c r="G123" s="4" t="str">
        <f t="shared" si="1"/>
        <v/>
      </c>
    </row>
    <row r="124" spans="7:7">
      <c r="G124" s="4" t="str">
        <f t="shared" si="1"/>
        <v/>
      </c>
    </row>
    <row r="125" spans="7:7">
      <c r="G125" s="4" t="str">
        <f t="shared" si="1"/>
        <v/>
      </c>
    </row>
    <row r="126" spans="7:7">
      <c r="G126" s="4" t="str">
        <f t="shared" si="1"/>
        <v/>
      </c>
    </row>
    <row r="127" spans="7:7">
      <c r="G127" s="4" t="str">
        <f t="shared" si="1"/>
        <v/>
      </c>
    </row>
    <row r="128" spans="7:7">
      <c r="G128" s="4" t="str">
        <f t="shared" si="1"/>
        <v/>
      </c>
    </row>
    <row r="129" spans="7:7">
      <c r="G129" s="4" t="str">
        <f t="shared" si="1"/>
        <v/>
      </c>
    </row>
    <row r="130" spans="7:7">
      <c r="G130" s="4" t="str">
        <f t="shared" si="1"/>
        <v/>
      </c>
    </row>
    <row r="131" spans="7:7">
      <c r="G131" s="4" t="str">
        <f t="shared" si="1"/>
        <v/>
      </c>
    </row>
    <row r="132" spans="7:7">
      <c r="G132" s="4" t="str">
        <f t="shared" si="1"/>
        <v/>
      </c>
    </row>
    <row r="133" spans="7:7">
      <c r="G133" s="4" t="str">
        <f t="shared" si="1"/>
        <v/>
      </c>
    </row>
    <row r="134" spans="7:7">
      <c r="G134" s="4" t="str">
        <f t="shared" si="1"/>
        <v/>
      </c>
    </row>
    <row r="135" spans="7:7">
      <c r="G135" s="4" t="str">
        <f t="shared" si="1"/>
        <v/>
      </c>
    </row>
    <row r="136" spans="7:7">
      <c r="G136" s="4" t="str">
        <f t="shared" si="1"/>
        <v/>
      </c>
    </row>
    <row r="137" spans="7:7">
      <c r="G137" s="4" t="str">
        <f t="shared" si="1"/>
        <v/>
      </c>
    </row>
    <row r="138" spans="7:7">
      <c r="G138" s="4" t="str">
        <f t="shared" ref="G138:G195" si="2">IFERROR(F138/E138-1,"")</f>
        <v/>
      </c>
    </row>
    <row r="139" spans="7:7">
      <c r="G139" s="4" t="str">
        <f t="shared" si="2"/>
        <v/>
      </c>
    </row>
    <row r="140" spans="7:7">
      <c r="G140" s="4" t="str">
        <f t="shared" si="2"/>
        <v/>
      </c>
    </row>
    <row r="141" spans="7:7">
      <c r="G141" s="4" t="str">
        <f t="shared" si="2"/>
        <v/>
      </c>
    </row>
    <row r="142" spans="7:7">
      <c r="G142" s="4" t="str">
        <f t="shared" si="2"/>
        <v/>
      </c>
    </row>
    <row r="143" spans="7:7">
      <c r="G143" s="4" t="str">
        <f t="shared" si="2"/>
        <v/>
      </c>
    </row>
    <row r="144" spans="7:7">
      <c r="G144" s="4" t="str">
        <f t="shared" si="2"/>
        <v/>
      </c>
    </row>
    <row r="145" spans="7:7">
      <c r="G145" s="4" t="str">
        <f t="shared" si="2"/>
        <v/>
      </c>
    </row>
    <row r="146" spans="7:7">
      <c r="G146" s="4" t="str">
        <f t="shared" si="2"/>
        <v/>
      </c>
    </row>
    <row r="147" spans="7:7">
      <c r="G147" s="4" t="str">
        <f t="shared" si="2"/>
        <v/>
      </c>
    </row>
    <row r="148" spans="7:7">
      <c r="G148" s="4" t="str">
        <f t="shared" si="2"/>
        <v/>
      </c>
    </row>
    <row r="149" spans="7:7">
      <c r="G149" s="4" t="str">
        <f t="shared" si="2"/>
        <v/>
      </c>
    </row>
    <row r="150" spans="7:7">
      <c r="G150" s="4" t="str">
        <f t="shared" si="2"/>
        <v/>
      </c>
    </row>
    <row r="151" spans="7:7">
      <c r="G151" s="4" t="str">
        <f t="shared" si="2"/>
        <v/>
      </c>
    </row>
    <row r="152" spans="7:7">
      <c r="G152" s="4" t="str">
        <f t="shared" si="2"/>
        <v/>
      </c>
    </row>
    <row r="153" spans="7:7">
      <c r="G153" s="4" t="str">
        <f t="shared" si="2"/>
        <v/>
      </c>
    </row>
    <row r="154" spans="7:7">
      <c r="G154" s="4" t="str">
        <f t="shared" si="2"/>
        <v/>
      </c>
    </row>
    <row r="155" spans="7:7">
      <c r="G155" s="4" t="str">
        <f t="shared" si="2"/>
        <v/>
      </c>
    </row>
    <row r="156" spans="7:7">
      <c r="G156" s="4" t="str">
        <f t="shared" si="2"/>
        <v/>
      </c>
    </row>
    <row r="157" spans="7:7">
      <c r="G157" s="4" t="str">
        <f t="shared" si="2"/>
        <v/>
      </c>
    </row>
    <row r="158" spans="7:7">
      <c r="G158" s="4" t="str">
        <f t="shared" si="2"/>
        <v/>
      </c>
    </row>
    <row r="159" spans="7:7">
      <c r="G159" s="4" t="str">
        <f t="shared" si="2"/>
        <v/>
      </c>
    </row>
    <row r="160" spans="7:7">
      <c r="G160" s="4" t="str">
        <f t="shared" si="2"/>
        <v/>
      </c>
    </row>
    <row r="161" spans="7:7">
      <c r="G161" s="4" t="str">
        <f t="shared" si="2"/>
        <v/>
      </c>
    </row>
    <row r="162" spans="7:7">
      <c r="G162" s="4" t="str">
        <f t="shared" si="2"/>
        <v/>
      </c>
    </row>
    <row r="163" spans="7:7">
      <c r="G163" s="4" t="str">
        <f t="shared" si="2"/>
        <v/>
      </c>
    </row>
    <row r="164" spans="7:7">
      <c r="G164" s="4" t="str">
        <f t="shared" si="2"/>
        <v/>
      </c>
    </row>
    <row r="165" spans="7:7">
      <c r="G165" s="4" t="str">
        <f t="shared" si="2"/>
        <v/>
      </c>
    </row>
    <row r="166" spans="7:7">
      <c r="G166" s="4" t="str">
        <f t="shared" si="2"/>
        <v/>
      </c>
    </row>
    <row r="167" spans="7:7">
      <c r="G167" s="4" t="str">
        <f t="shared" si="2"/>
        <v/>
      </c>
    </row>
    <row r="168" spans="7:7">
      <c r="G168" s="4" t="str">
        <f t="shared" si="2"/>
        <v/>
      </c>
    </row>
    <row r="169" spans="7:7">
      <c r="G169" s="4" t="str">
        <f t="shared" si="2"/>
        <v/>
      </c>
    </row>
    <row r="170" spans="7:7">
      <c r="G170" s="4" t="str">
        <f t="shared" si="2"/>
        <v/>
      </c>
    </row>
    <row r="171" spans="7:7">
      <c r="G171" s="4" t="str">
        <f t="shared" si="2"/>
        <v/>
      </c>
    </row>
    <row r="172" spans="7:7">
      <c r="G172" s="4" t="str">
        <f t="shared" si="2"/>
        <v/>
      </c>
    </row>
    <row r="173" spans="7:7">
      <c r="G173" s="4" t="str">
        <f t="shared" si="2"/>
        <v/>
      </c>
    </row>
    <row r="174" spans="7:7">
      <c r="G174" s="4" t="str">
        <f t="shared" si="2"/>
        <v/>
      </c>
    </row>
    <row r="175" spans="7:7">
      <c r="G175" s="4" t="str">
        <f t="shared" si="2"/>
        <v/>
      </c>
    </row>
    <row r="176" spans="7:7">
      <c r="G176" s="4" t="str">
        <f t="shared" si="2"/>
        <v/>
      </c>
    </row>
    <row r="177" spans="7:7">
      <c r="G177" s="4" t="str">
        <f t="shared" si="2"/>
        <v/>
      </c>
    </row>
    <row r="178" spans="7:7">
      <c r="G178" s="4" t="str">
        <f t="shared" si="2"/>
        <v/>
      </c>
    </row>
    <row r="179" spans="7:7">
      <c r="G179" s="4" t="str">
        <f t="shared" si="2"/>
        <v/>
      </c>
    </row>
    <row r="180" spans="7:7">
      <c r="G180" s="4" t="str">
        <f t="shared" si="2"/>
        <v/>
      </c>
    </row>
    <row r="181" spans="7:7">
      <c r="G181" s="4" t="str">
        <f t="shared" si="2"/>
        <v/>
      </c>
    </row>
    <row r="182" spans="7:7">
      <c r="G182" s="4" t="str">
        <f t="shared" si="2"/>
        <v/>
      </c>
    </row>
    <row r="183" spans="7:7">
      <c r="G183" s="4" t="str">
        <f t="shared" si="2"/>
        <v/>
      </c>
    </row>
    <row r="184" spans="7:7">
      <c r="G184" s="4" t="str">
        <f t="shared" si="2"/>
        <v/>
      </c>
    </row>
    <row r="185" spans="7:7">
      <c r="G185" s="4" t="str">
        <f t="shared" si="2"/>
        <v/>
      </c>
    </row>
    <row r="186" spans="7:7">
      <c r="G186" s="4" t="str">
        <f t="shared" si="2"/>
        <v/>
      </c>
    </row>
    <row r="187" spans="7:7">
      <c r="G187" s="4" t="str">
        <f t="shared" si="2"/>
        <v/>
      </c>
    </row>
    <row r="188" spans="7:7">
      <c r="G188" s="4" t="str">
        <f t="shared" si="2"/>
        <v/>
      </c>
    </row>
    <row r="189" spans="7:7">
      <c r="G189" s="4" t="str">
        <f t="shared" si="2"/>
        <v/>
      </c>
    </row>
    <row r="190" spans="7:7">
      <c r="G190" s="4" t="str">
        <f t="shared" si="2"/>
        <v/>
      </c>
    </row>
    <row r="191" spans="7:7">
      <c r="G191" s="4" t="str">
        <f t="shared" si="2"/>
        <v/>
      </c>
    </row>
    <row r="192" spans="7:7">
      <c r="G192" s="4" t="str">
        <f t="shared" si="2"/>
        <v/>
      </c>
    </row>
    <row r="193" spans="7:7">
      <c r="G193" s="4" t="str">
        <f t="shared" si="2"/>
        <v/>
      </c>
    </row>
    <row r="194" spans="7:7">
      <c r="G194" s="4" t="str">
        <f t="shared" si="2"/>
        <v/>
      </c>
    </row>
    <row r="195" spans="7:7">
      <c r="G195" s="4" t="str">
        <f t="shared" si="2"/>
        <v/>
      </c>
    </row>
  </sheetData>
  <conditionalFormatting sqref="D9:H14">
    <cfRule type="colorScale" priority="4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D23:H28">
    <cfRule type="colorScale" priority="2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D36:H41">
    <cfRule type="colorScale" priority="1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G16:G18 G29:G31 G42:G1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{AA500512-0BE9-416F-9853-5EC470EE6319}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500512-0BE9-416F-9853-5EC470EE63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G16:G18 G29:G31 G42:G195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75"/>
  <sheetViews>
    <sheetView showGridLines="0" tabSelected="1" topLeftCell="B1" workbookViewId="0">
      <selection activeCell="J22" sqref="J22"/>
    </sheetView>
  </sheetViews>
  <sheetFormatPr defaultColWidth="9" defaultRowHeight="14.4"/>
  <cols>
    <col min="3" max="3" width="21.77734375" customWidth="1"/>
    <col min="4" max="4" width="11" customWidth="1"/>
    <col min="5" max="5" width="10.88671875" customWidth="1"/>
    <col min="6" max="6" width="11.21875" customWidth="1"/>
    <col min="7" max="7" width="9" style="35" customWidth="1"/>
    <col min="8" max="8" width="8" customWidth="1"/>
  </cols>
  <sheetData>
    <row r="1" spans="2:22" ht="17.399999999999999">
      <c r="C1" s="41"/>
      <c r="D1" s="43" t="s">
        <v>188</v>
      </c>
    </row>
    <row r="2" spans="2:22" ht="15.6">
      <c r="B2" s="36"/>
      <c r="C2" s="42" t="s">
        <v>114</v>
      </c>
    </row>
    <row r="3" spans="2:22" ht="15.6">
      <c r="C3" t="s">
        <v>33</v>
      </c>
      <c r="D3" t="s">
        <v>1</v>
      </c>
      <c r="E3" s="45" t="s">
        <v>190</v>
      </c>
    </row>
    <row r="4" spans="2:22">
      <c r="C4" t="s">
        <v>0</v>
      </c>
      <c r="D4" t="s">
        <v>1</v>
      </c>
      <c r="E4" s="44" t="s">
        <v>191</v>
      </c>
    </row>
    <row r="5" spans="2:22" s="37" customFormat="1">
      <c r="C5" s="37" t="s">
        <v>2</v>
      </c>
      <c r="D5" s="37" t="s">
        <v>1</v>
      </c>
      <c r="E5"/>
      <c r="F5" s="46"/>
      <c r="G5" s="47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7" spans="2:22" s="37" customFormat="1">
      <c r="C7" s="48" t="s">
        <v>189</v>
      </c>
      <c r="D7" s="48">
        <v>2019</v>
      </c>
      <c r="E7" s="48">
        <v>2020</v>
      </c>
      <c r="F7" s="48">
        <v>2021</v>
      </c>
      <c r="G7" s="49" t="s">
        <v>192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2:22">
      <c r="C8" s="2" t="s">
        <v>35</v>
      </c>
      <c r="D8" s="6">
        <v>1421158.96</v>
      </c>
      <c r="E8" s="6">
        <v>2889321.88</v>
      </c>
      <c r="F8" s="6">
        <v>10924012.960000001</v>
      </c>
      <c r="G8" s="35">
        <v>3.7808224260565901</v>
      </c>
    </row>
    <row r="9" spans="2:22">
      <c r="C9" s="2" t="s">
        <v>36</v>
      </c>
      <c r="D9" s="6"/>
      <c r="E9" s="6">
        <v>162534.09</v>
      </c>
      <c r="F9" s="6">
        <v>805675.63</v>
      </c>
      <c r="G9" s="35">
        <v>4.9569639821406097</v>
      </c>
    </row>
    <row r="10" spans="2:22">
      <c r="C10" s="2" t="s">
        <v>37</v>
      </c>
      <c r="D10" s="6">
        <v>12169170.460000001</v>
      </c>
      <c r="E10" s="6">
        <v>37506624.100000001</v>
      </c>
      <c r="F10" s="6">
        <v>82089923.829999998</v>
      </c>
      <c r="G10" s="35">
        <v>2.1886780215444701</v>
      </c>
    </row>
    <row r="11" spans="2:22">
      <c r="C11" s="2" t="s">
        <v>38</v>
      </c>
      <c r="D11" s="6">
        <v>351590.32</v>
      </c>
      <c r="E11" s="6">
        <v>740367.8</v>
      </c>
      <c r="F11" s="6">
        <v>2265407.25</v>
      </c>
      <c r="G11" s="35">
        <v>3.05984032530858</v>
      </c>
    </row>
    <row r="12" spans="2:22">
      <c r="C12" s="2" t="s">
        <v>39</v>
      </c>
      <c r="D12" s="6">
        <v>181917.29</v>
      </c>
      <c r="E12" s="6">
        <v>674348.67</v>
      </c>
      <c r="F12" s="6">
        <v>3171742.1</v>
      </c>
      <c r="G12" s="35">
        <v>4.7034156677435099</v>
      </c>
    </row>
    <row r="13" spans="2:22">
      <c r="C13" s="2" t="s">
        <v>40</v>
      </c>
      <c r="D13" s="6">
        <v>7176248.0199999996</v>
      </c>
      <c r="E13" s="6">
        <v>23669537.93</v>
      </c>
      <c r="F13" s="6">
        <v>52979606.530000001</v>
      </c>
      <c r="G13" s="35">
        <v>2.23830337063111</v>
      </c>
    </row>
    <row r="14" spans="2:22">
      <c r="C14" s="2" t="s">
        <v>41</v>
      </c>
      <c r="D14" s="6">
        <v>9582893.7400000002</v>
      </c>
      <c r="E14" s="6">
        <v>17675320.82</v>
      </c>
      <c r="F14" s="6">
        <v>61116567.130000003</v>
      </c>
      <c r="G14" s="35">
        <v>3.4577345301051201</v>
      </c>
    </row>
    <row r="15" spans="2:22">
      <c r="C15" s="2" t="s">
        <v>42</v>
      </c>
      <c r="D15" s="6">
        <v>852541.07</v>
      </c>
      <c r="E15" s="6">
        <v>1772715.57</v>
      </c>
      <c r="F15" s="6">
        <v>6312296.3700000001</v>
      </c>
      <c r="G15" s="35">
        <v>3.5608060744905599</v>
      </c>
    </row>
    <row r="16" spans="2:22">
      <c r="C16" s="2" t="s">
        <v>43</v>
      </c>
      <c r="D16" s="6">
        <v>241323.21</v>
      </c>
      <c r="E16" s="6">
        <v>826086.99</v>
      </c>
      <c r="F16" s="6">
        <v>4072008.35</v>
      </c>
      <c r="G16" s="35">
        <v>4.9292730660241997</v>
      </c>
    </row>
    <row r="17" spans="3:7">
      <c r="C17" s="2" t="s">
        <v>44</v>
      </c>
      <c r="D17" s="6">
        <v>597546.22</v>
      </c>
      <c r="E17" s="6">
        <v>1323922.69</v>
      </c>
      <c r="F17" s="6">
        <v>5508504.8600000003</v>
      </c>
      <c r="G17" s="35">
        <v>4.1607451111816802</v>
      </c>
    </row>
    <row r="18" spans="3:7">
      <c r="C18" s="2" t="s">
        <v>45</v>
      </c>
      <c r="D18" s="6"/>
      <c r="E18" s="6">
        <v>417961.2</v>
      </c>
      <c r="F18" s="6">
        <v>3017815.13</v>
      </c>
      <c r="G18" s="35">
        <v>7.2203236329113798</v>
      </c>
    </row>
    <row r="19" spans="3:7">
      <c r="C19" s="2" t="s">
        <v>46</v>
      </c>
      <c r="D19" s="6">
        <v>905096.71</v>
      </c>
      <c r="E19" s="6">
        <v>2196627.85</v>
      </c>
      <c r="F19" s="6">
        <v>7671381.2999999998</v>
      </c>
      <c r="G19" s="35">
        <v>3.4923445498517198</v>
      </c>
    </row>
    <row r="20" spans="3:7">
      <c r="C20" s="2" t="s">
        <v>47</v>
      </c>
      <c r="D20" s="6">
        <v>462637.92</v>
      </c>
      <c r="E20" s="6">
        <v>1179768.76</v>
      </c>
      <c r="F20" s="6">
        <v>4247167.71</v>
      </c>
      <c r="G20" s="35">
        <v>3.6000001474865302</v>
      </c>
    </row>
    <row r="21" spans="3:7">
      <c r="C21" s="2" t="s">
        <v>48</v>
      </c>
      <c r="D21" s="6">
        <v>1143407.8500000001</v>
      </c>
      <c r="E21" s="6">
        <v>2752286.63</v>
      </c>
      <c r="F21" s="6">
        <v>9285416.5999999996</v>
      </c>
      <c r="G21" s="35">
        <v>3.3737098813723501</v>
      </c>
    </row>
    <row r="22" spans="3:7">
      <c r="C22" s="2" t="s">
        <v>49</v>
      </c>
      <c r="D22" s="6">
        <v>1669064.37</v>
      </c>
      <c r="E22" s="6">
        <v>2473054.08</v>
      </c>
      <c r="F22" s="6">
        <v>7545512.4199999999</v>
      </c>
      <c r="G22" s="35">
        <v>3.0510907468711701</v>
      </c>
    </row>
    <row r="23" spans="3:7">
      <c r="C23" s="2" t="s">
        <v>50</v>
      </c>
      <c r="D23" s="6">
        <v>287996.74</v>
      </c>
      <c r="E23" s="6">
        <v>756818.22</v>
      </c>
      <c r="F23" s="6">
        <v>1868914.36</v>
      </c>
      <c r="G23" s="35">
        <v>2.4694362670074201</v>
      </c>
    </row>
    <row r="24" spans="3:7">
      <c r="C24" s="2" t="s">
        <v>51</v>
      </c>
      <c r="D24" s="6">
        <v>802783.11</v>
      </c>
      <c r="E24" s="6">
        <v>1717525.22</v>
      </c>
      <c r="F24" s="6">
        <v>4140120.59</v>
      </c>
      <c r="G24" s="35">
        <v>2.41051516553568</v>
      </c>
    </row>
    <row r="25" spans="3:7">
      <c r="C25" s="2" t="s">
        <v>52</v>
      </c>
      <c r="D25" s="6">
        <v>2609242.38</v>
      </c>
      <c r="E25" s="6">
        <v>6265231.9800000004</v>
      </c>
      <c r="F25" s="6">
        <v>15171675.699999999</v>
      </c>
      <c r="G25" s="35">
        <v>2.4215664716695802</v>
      </c>
    </row>
    <row r="26" spans="3:7">
      <c r="C26" s="2" t="s">
        <v>53</v>
      </c>
      <c r="D26" s="6">
        <v>118429.03</v>
      </c>
      <c r="E26" s="6">
        <v>648682.66</v>
      </c>
      <c r="F26" s="6">
        <v>1854965.87</v>
      </c>
      <c r="G26" s="35">
        <v>2.8595891094113699</v>
      </c>
    </row>
    <row r="27" spans="3:7">
      <c r="C27" s="2" t="s">
        <v>54</v>
      </c>
      <c r="D27" s="6"/>
      <c r="E27" s="6">
        <v>143154.04</v>
      </c>
      <c r="F27" s="6">
        <v>722409.08</v>
      </c>
      <c r="G27" s="35">
        <v>5.04637577814779</v>
      </c>
    </row>
    <row r="28" spans="3:7">
      <c r="C28" s="2" t="s">
        <v>55</v>
      </c>
      <c r="D28" s="6">
        <v>104825.53</v>
      </c>
      <c r="E28" s="6">
        <v>748506.75</v>
      </c>
      <c r="F28" s="6">
        <v>2345406.36</v>
      </c>
      <c r="G28" s="35">
        <v>3.1334471733220801</v>
      </c>
    </row>
    <row r="29" spans="3:7">
      <c r="C29" s="2" t="s">
        <v>56</v>
      </c>
      <c r="D29" s="6">
        <v>1804484.17</v>
      </c>
      <c r="E29" s="6">
        <v>2609448.62</v>
      </c>
      <c r="F29" s="6">
        <v>11938162.93</v>
      </c>
      <c r="G29" s="35">
        <v>4.5749752796435601</v>
      </c>
    </row>
    <row r="30" spans="3:7">
      <c r="C30" s="2" t="s">
        <v>57</v>
      </c>
      <c r="D30" s="6">
        <v>2342107.9</v>
      </c>
      <c r="E30" s="6">
        <v>3462178.64</v>
      </c>
      <c r="F30" s="6">
        <v>12420697.800000001</v>
      </c>
      <c r="G30" s="35">
        <v>3.5875381057749198</v>
      </c>
    </row>
    <row r="31" spans="3:7">
      <c r="C31" s="2" t="s">
        <v>58</v>
      </c>
      <c r="D31" s="6">
        <v>181128.45</v>
      </c>
      <c r="E31" s="6">
        <v>679745</v>
      </c>
      <c r="F31" s="6">
        <v>3638823.64</v>
      </c>
      <c r="G31" s="35">
        <v>5.3532186923037299</v>
      </c>
    </row>
    <row r="32" spans="3:7">
      <c r="C32" s="2" t="s">
        <v>59</v>
      </c>
      <c r="D32" s="6">
        <v>416982.09</v>
      </c>
      <c r="E32" s="6">
        <v>833074.59</v>
      </c>
      <c r="F32" s="6">
        <v>4128023.44</v>
      </c>
      <c r="G32" s="35">
        <v>4.9551666676089603</v>
      </c>
    </row>
    <row r="33" spans="3:7">
      <c r="C33" s="2" t="s">
        <v>60</v>
      </c>
      <c r="D33" s="6">
        <v>458809.95</v>
      </c>
      <c r="E33" s="6">
        <v>1317625.2</v>
      </c>
      <c r="F33" s="6">
        <v>5163762.3899999997</v>
      </c>
      <c r="G33" s="35">
        <v>3.9189918271144202</v>
      </c>
    </row>
    <row r="34" spans="3:7">
      <c r="C34" s="2" t="s">
        <v>61</v>
      </c>
      <c r="D34" s="6">
        <v>410976.9</v>
      </c>
      <c r="E34" s="6">
        <v>938709.3</v>
      </c>
      <c r="F34" s="6">
        <v>4187228.54</v>
      </c>
      <c r="G34" s="35">
        <v>4.4606232621749902</v>
      </c>
    </row>
    <row r="35" spans="3:7">
      <c r="C35" s="2" t="s">
        <v>62</v>
      </c>
      <c r="D35" s="6">
        <v>360647.76</v>
      </c>
      <c r="E35" s="6">
        <v>877937.94</v>
      </c>
      <c r="F35" s="6">
        <v>3903920.33</v>
      </c>
      <c r="G35" s="35">
        <v>4.4466928152119696</v>
      </c>
    </row>
    <row r="36" spans="3:7">
      <c r="C36" s="2" t="s">
        <v>63</v>
      </c>
      <c r="D36" s="6">
        <v>786899.1</v>
      </c>
      <c r="E36" s="6">
        <v>1766211.09</v>
      </c>
      <c r="F36" s="6">
        <v>6428628.5999999996</v>
      </c>
      <c r="G36" s="35">
        <v>3.6397849817600201</v>
      </c>
    </row>
    <row r="37" spans="3:7">
      <c r="C37" s="2" t="s">
        <v>64</v>
      </c>
      <c r="D37" s="6">
        <v>1651773.06</v>
      </c>
      <c r="E37" s="6">
        <v>2991636.73</v>
      </c>
      <c r="F37" s="6">
        <v>9819707.9900000002</v>
      </c>
      <c r="G37" s="35">
        <v>3.2823864914908998</v>
      </c>
    </row>
    <row r="38" spans="3:7">
      <c r="C38" s="2" t="s">
        <v>65</v>
      </c>
      <c r="D38" s="6">
        <v>1527093.19</v>
      </c>
      <c r="E38" s="6">
        <v>2021307.6</v>
      </c>
      <c r="F38" s="6">
        <v>7915833.71</v>
      </c>
      <c r="G38" s="35">
        <v>3.9161945020144402</v>
      </c>
    </row>
    <row r="39" spans="3:7">
      <c r="C39" s="2" t="s">
        <v>66</v>
      </c>
      <c r="D39" s="6">
        <v>73384.399999999994</v>
      </c>
      <c r="E39" s="6">
        <v>457524.18</v>
      </c>
      <c r="F39" s="6">
        <v>1813067.87</v>
      </c>
      <c r="G39" s="35">
        <v>3.96278043709078</v>
      </c>
    </row>
    <row r="40" spans="3:7">
      <c r="C40" s="2" t="s">
        <v>67</v>
      </c>
      <c r="D40" s="6">
        <v>2935579.42</v>
      </c>
      <c r="E40" s="6">
        <v>8347860.8200000003</v>
      </c>
      <c r="F40" s="6">
        <v>19285758.77</v>
      </c>
      <c r="G40" s="35">
        <v>2.3102635736085499</v>
      </c>
    </row>
    <row r="41" spans="3:7">
      <c r="C41" s="2" t="s">
        <v>68</v>
      </c>
      <c r="D41" s="6">
        <v>540888.93999999994</v>
      </c>
      <c r="E41" s="6">
        <v>821784.57</v>
      </c>
      <c r="F41" s="6">
        <v>2874380.11</v>
      </c>
      <c r="G41" s="35">
        <v>3.4977294718493002</v>
      </c>
    </row>
    <row r="42" spans="3:7">
      <c r="C42" s="2" t="s">
        <v>69</v>
      </c>
      <c r="D42" s="6">
        <v>561632.18999999994</v>
      </c>
      <c r="E42" s="6">
        <v>1497307.61</v>
      </c>
      <c r="F42" s="6">
        <v>4072202.84</v>
      </c>
      <c r="G42" s="35">
        <v>2.71968352581872</v>
      </c>
    </row>
    <row r="43" spans="3:7">
      <c r="C43" s="2" t="s">
        <v>70</v>
      </c>
      <c r="D43" s="6">
        <v>1545414.4</v>
      </c>
      <c r="E43" s="6">
        <v>2067836.93</v>
      </c>
      <c r="F43" s="6">
        <v>8670140.25</v>
      </c>
      <c r="G43" s="35">
        <v>4.1928549220755</v>
      </c>
    </row>
    <row r="44" spans="3:7">
      <c r="C44" s="2" t="s">
        <v>71</v>
      </c>
      <c r="D44" s="6">
        <v>69942.850000000006</v>
      </c>
      <c r="E44" s="6">
        <v>479888.18</v>
      </c>
      <c r="F44" s="6">
        <v>1843217.02</v>
      </c>
      <c r="G44" s="35">
        <v>3.8409302350393402</v>
      </c>
    </row>
    <row r="45" spans="3:7">
      <c r="C45" s="2" t="s">
        <v>72</v>
      </c>
      <c r="D45" s="6">
        <v>416213.19</v>
      </c>
      <c r="E45" s="6">
        <v>1014663.12</v>
      </c>
      <c r="F45" s="6">
        <v>2758212.96</v>
      </c>
      <c r="G45" s="35">
        <v>2.7183534176348099</v>
      </c>
    </row>
    <row r="46" spans="3:7">
      <c r="C46" s="2" t="s">
        <v>73</v>
      </c>
      <c r="D46" s="6"/>
      <c r="E46" s="6">
        <v>162753.95000000001</v>
      </c>
      <c r="F46" s="6">
        <v>1443942.15</v>
      </c>
      <c r="G46" s="35">
        <v>8.8719330621468799</v>
      </c>
    </row>
    <row r="47" spans="3:7">
      <c r="C47" s="2" t="s">
        <v>74</v>
      </c>
      <c r="D47" s="6">
        <v>4682610.4800000004</v>
      </c>
      <c r="E47" s="6">
        <v>5972163.8600000003</v>
      </c>
      <c r="F47" s="6">
        <v>18801025.219999999</v>
      </c>
      <c r="G47" s="35">
        <v>3.14810940569203</v>
      </c>
    </row>
    <row r="48" spans="3:7">
      <c r="C48" s="2" t="s">
        <v>75</v>
      </c>
      <c r="D48" s="6">
        <v>173080.8</v>
      </c>
      <c r="E48" s="6">
        <v>933136.09</v>
      </c>
      <c r="F48" s="6">
        <v>4807280.34</v>
      </c>
      <c r="G48" s="35">
        <v>5.1517462367145201</v>
      </c>
    </row>
    <row r="49" spans="3:7">
      <c r="C49" s="2" t="s">
        <v>76</v>
      </c>
      <c r="D49" s="6">
        <v>1482289.87</v>
      </c>
      <c r="E49" s="6">
        <v>2113442.65</v>
      </c>
      <c r="F49" s="6">
        <v>8086224.5099999998</v>
      </c>
      <c r="G49" s="35">
        <v>3.82609128759657</v>
      </c>
    </row>
    <row r="50" spans="3:7">
      <c r="C50" s="2" t="s">
        <v>77</v>
      </c>
      <c r="D50" s="6">
        <v>990022.26</v>
      </c>
      <c r="E50" s="6">
        <v>3417669.59</v>
      </c>
      <c r="F50" s="6">
        <v>16114191.41</v>
      </c>
      <c r="G50" s="35">
        <v>4.7149646815331803</v>
      </c>
    </row>
    <row r="51" spans="3:7">
      <c r="C51" s="2" t="s">
        <v>78</v>
      </c>
      <c r="D51" s="6">
        <v>526231.55000000005</v>
      </c>
      <c r="E51" s="6">
        <v>1626281.17</v>
      </c>
      <c r="F51" s="6">
        <v>4015071.5</v>
      </c>
      <c r="G51" s="35">
        <v>2.46886674584076</v>
      </c>
    </row>
    <row r="52" spans="3:7">
      <c r="C52" s="2" t="s">
        <v>79</v>
      </c>
      <c r="D52" s="6">
        <v>247519.16</v>
      </c>
      <c r="E52" s="6">
        <v>389012.13</v>
      </c>
      <c r="F52" s="6">
        <v>1117963.1200000001</v>
      </c>
      <c r="G52" s="35">
        <v>2.8738515685873298</v>
      </c>
    </row>
    <row r="53" spans="3:7">
      <c r="C53" s="2" t="s">
        <v>80</v>
      </c>
      <c r="D53" s="6"/>
      <c r="E53" s="6">
        <v>13179.02</v>
      </c>
      <c r="F53" s="6">
        <v>351210.13</v>
      </c>
      <c r="G53" s="35">
        <v>26.649184081972699</v>
      </c>
    </row>
    <row r="54" spans="3:7">
      <c r="C54" s="2" t="s">
        <v>81</v>
      </c>
      <c r="D54" s="6">
        <v>1867175.07</v>
      </c>
      <c r="E54" s="6">
        <v>3728375.26</v>
      </c>
      <c r="F54" s="6">
        <v>9850394.5899999999</v>
      </c>
      <c r="G54" s="35">
        <v>2.64200728281841</v>
      </c>
    </row>
    <row r="55" spans="3:7">
      <c r="C55" s="2" t="s">
        <v>82</v>
      </c>
      <c r="D55" s="6">
        <v>259089.69</v>
      </c>
      <c r="E55" s="6">
        <v>401692.64</v>
      </c>
      <c r="F55" s="6">
        <v>1199362.8600000001</v>
      </c>
      <c r="G55" s="35">
        <v>2.9857725548568701</v>
      </c>
    </row>
    <row r="56" spans="3:7">
      <c r="C56" s="2" t="s">
        <v>83</v>
      </c>
      <c r="D56" s="6">
        <v>458873.63</v>
      </c>
      <c r="E56" s="6">
        <v>1099603.57</v>
      </c>
      <c r="F56" s="6">
        <v>3882560.96</v>
      </c>
      <c r="G56" s="35">
        <v>3.5308733673900301</v>
      </c>
    </row>
    <row r="57" spans="3:7">
      <c r="C57" s="2" t="s">
        <v>84</v>
      </c>
      <c r="D57" s="6">
        <v>1593507.3</v>
      </c>
      <c r="E57" s="6">
        <v>2456724.54</v>
      </c>
      <c r="F57" s="6">
        <v>10825195.029999999</v>
      </c>
      <c r="G57" s="35">
        <v>4.4063527895561299</v>
      </c>
    </row>
    <row r="58" spans="3:7">
      <c r="C58" s="2" t="s">
        <v>85</v>
      </c>
      <c r="D58" s="6">
        <v>510186.17</v>
      </c>
      <c r="E58" s="6">
        <v>1454505.18</v>
      </c>
      <c r="F58" s="6">
        <v>5273396.54</v>
      </c>
      <c r="G58" s="35">
        <v>3.6255605084885301</v>
      </c>
    </row>
    <row r="59" spans="3:7">
      <c r="C59" s="2" t="s">
        <v>86</v>
      </c>
      <c r="D59" s="6">
        <v>813378.54</v>
      </c>
      <c r="E59" s="6">
        <v>1747581.69</v>
      </c>
      <c r="F59" s="6">
        <v>5443873.3600000003</v>
      </c>
      <c r="G59" s="35">
        <v>3.1150894926119301</v>
      </c>
    </row>
    <row r="60" spans="3:7">
      <c r="C60" s="2" t="s">
        <v>87</v>
      </c>
      <c r="D60" s="6">
        <v>1617662.51</v>
      </c>
      <c r="E60" s="6">
        <v>2574641.21</v>
      </c>
      <c r="F60" s="6">
        <v>9729512.7300000004</v>
      </c>
      <c r="G60" s="35">
        <v>3.7789780930291301</v>
      </c>
    </row>
    <row r="61" spans="3:7">
      <c r="C61" s="2" t="s">
        <v>88</v>
      </c>
      <c r="D61" s="6">
        <v>389161.04</v>
      </c>
      <c r="E61" s="6">
        <v>1005042.45</v>
      </c>
      <c r="F61" s="6">
        <v>4056096.9</v>
      </c>
      <c r="G61" s="35">
        <v>4.03574684830477</v>
      </c>
    </row>
    <row r="62" spans="3:7">
      <c r="C62" s="2" t="s">
        <v>89</v>
      </c>
      <c r="D62" s="6">
        <v>4827925.58</v>
      </c>
      <c r="E62" s="6">
        <v>6437330.6799999997</v>
      </c>
      <c r="F62" s="6">
        <v>20697519.780000001</v>
      </c>
      <c r="G62" s="35">
        <v>3.2152332711918401</v>
      </c>
    </row>
    <row r="63" spans="3:7">
      <c r="C63" s="2" t="s">
        <v>90</v>
      </c>
      <c r="D63" s="6">
        <v>234404.94</v>
      </c>
      <c r="E63" s="6">
        <v>383094.89</v>
      </c>
      <c r="F63" s="6">
        <v>1189344.75</v>
      </c>
      <c r="G63" s="35">
        <v>3.1045696015418001</v>
      </c>
    </row>
    <row r="64" spans="3:7">
      <c r="C64" s="2" t="s">
        <v>91</v>
      </c>
      <c r="D64" s="6">
        <v>550457.97</v>
      </c>
      <c r="E64" s="6">
        <v>1073719.8400000001</v>
      </c>
      <c r="F64" s="6">
        <v>4655996</v>
      </c>
      <c r="G64" s="35">
        <v>4.3363229648434203</v>
      </c>
    </row>
    <row r="65" spans="3:22">
      <c r="C65" s="2" t="s">
        <v>92</v>
      </c>
      <c r="D65" s="6">
        <v>559826.12</v>
      </c>
      <c r="E65" s="6">
        <v>1673339.61</v>
      </c>
      <c r="F65" s="6">
        <v>4355023.83</v>
      </c>
      <c r="G65" s="35">
        <v>2.6025941201499401</v>
      </c>
    </row>
    <row r="66" spans="3:22">
      <c r="C66" s="2" t="s">
        <v>93</v>
      </c>
      <c r="D66" s="6">
        <v>1244018.82</v>
      </c>
      <c r="E66" s="6">
        <v>2851347.4</v>
      </c>
      <c r="F66" s="6">
        <v>8752286.6999999993</v>
      </c>
      <c r="G66" s="35">
        <v>3.06952660345772</v>
      </c>
    </row>
    <row r="67" spans="3:22">
      <c r="C67" s="2" t="s">
        <v>94</v>
      </c>
      <c r="D67" s="6">
        <v>91227.199999999997</v>
      </c>
      <c r="E67" s="6">
        <v>531219.65</v>
      </c>
      <c r="F67" s="6">
        <v>2118516.9900000002</v>
      </c>
      <c r="G67" s="35">
        <v>3.9880245205537901</v>
      </c>
    </row>
    <row r="68" spans="3:22">
      <c r="C68" s="2" t="s">
        <v>95</v>
      </c>
      <c r="D68" s="6">
        <v>1893824.51</v>
      </c>
      <c r="E68" s="6">
        <v>4415642.7300000004</v>
      </c>
      <c r="F68" s="6">
        <v>12186268.619999999</v>
      </c>
      <c r="G68" s="35">
        <v>2.7597949755323601</v>
      </c>
    </row>
    <row r="69" spans="3:22">
      <c r="C69" s="2" t="s">
        <v>96</v>
      </c>
      <c r="D69" s="6">
        <v>222638.47</v>
      </c>
      <c r="E69" s="6">
        <v>1325489.44</v>
      </c>
      <c r="F69" s="6">
        <v>3295972.5</v>
      </c>
      <c r="G69" s="35">
        <v>2.4866078902899398</v>
      </c>
    </row>
    <row r="70" spans="3:22">
      <c r="C70" s="2" t="s">
        <v>97</v>
      </c>
      <c r="D70" s="6">
        <v>598527.31999999995</v>
      </c>
      <c r="E70" s="6">
        <v>1608113.42</v>
      </c>
      <c r="F70" s="6">
        <v>7349581.1100000003</v>
      </c>
      <c r="G70" s="35">
        <v>4.5703126524495996</v>
      </c>
    </row>
    <row r="71" spans="3:22">
      <c r="C71" s="2" t="s">
        <v>98</v>
      </c>
      <c r="D71" s="6">
        <v>1730790.48</v>
      </c>
      <c r="E71" s="6">
        <v>2145221.92</v>
      </c>
      <c r="F71" s="6">
        <v>8533368.9800000004</v>
      </c>
      <c r="G71" s="35">
        <v>3.9778490516263201</v>
      </c>
    </row>
    <row r="72" spans="3:22">
      <c r="C72" s="2" t="s">
        <v>99</v>
      </c>
      <c r="D72" s="6">
        <v>1553625.99</v>
      </c>
      <c r="E72" s="6">
        <v>2235120.4</v>
      </c>
      <c r="F72" s="6">
        <v>7780406.0599999996</v>
      </c>
      <c r="G72" s="35">
        <v>3.4809785012028902</v>
      </c>
    </row>
    <row r="73" spans="3:22">
      <c r="C73" s="2" t="s">
        <v>100</v>
      </c>
      <c r="D73" s="6">
        <v>1258182.06</v>
      </c>
      <c r="E73" s="6">
        <v>2625411.79</v>
      </c>
      <c r="F73" s="6">
        <v>9725785.1999999993</v>
      </c>
      <c r="G73" s="35">
        <v>3.7044798979896401</v>
      </c>
    </row>
    <row r="74" spans="3:22">
      <c r="C74" s="2" t="s">
        <v>101</v>
      </c>
      <c r="D74" s="6">
        <v>340189.93</v>
      </c>
      <c r="E74" s="6">
        <v>1564958.26</v>
      </c>
      <c r="F74" s="6">
        <v>5261424.08</v>
      </c>
      <c r="G74" s="35">
        <v>3.3620219877301998</v>
      </c>
    </row>
    <row r="75" spans="3:22" s="38" customFormat="1">
      <c r="C75" s="50" t="s">
        <v>32</v>
      </c>
      <c r="D75" s="39">
        <v>87478258.349999994</v>
      </c>
      <c r="E75" s="39">
        <v>196690953.08000001</v>
      </c>
      <c r="F75" s="39">
        <v>598877095.26999998</v>
      </c>
      <c r="G75" s="40">
        <v>3.0447617742053401</v>
      </c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</row>
  </sheetData>
  <conditionalFormatting sqref="D8:F74">
    <cfRule type="colorScale" priority="2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conditionalFormatting sqref="G8:G7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{57C9A829-42B6-4A4B-A26D-68EC7D4B918F}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C9A829-42B6-4A4B-A26D-68EC7D4B91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G8:G74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G195"/>
  <sheetViews>
    <sheetView showGridLines="0" workbookViewId="0">
      <selection activeCell="D4" sqref="D4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0.33203125" customWidth="1"/>
    <col min="6" max="6" width="10.44140625" customWidth="1"/>
    <col min="7" max="7" width="14" customWidth="1"/>
    <col min="8" max="9" width="15" customWidth="1"/>
  </cols>
  <sheetData>
    <row r="2" spans="3:7">
      <c r="C2" t="s">
        <v>102</v>
      </c>
      <c r="D2" t="s">
        <v>1</v>
      </c>
    </row>
    <row r="3" spans="3:7" ht="15.6">
      <c r="C3" t="s">
        <v>0</v>
      </c>
      <c r="D3" t="s">
        <v>1</v>
      </c>
      <c r="F3" s="1" t="s">
        <v>103</v>
      </c>
    </row>
    <row r="4" spans="3:7">
      <c r="C4" t="s">
        <v>33</v>
      </c>
      <c r="D4" t="s">
        <v>1</v>
      </c>
      <c r="F4" t="s">
        <v>104</v>
      </c>
    </row>
    <row r="5" spans="3:7">
      <c r="C5" t="s">
        <v>2</v>
      </c>
      <c r="D5" t="s">
        <v>1</v>
      </c>
    </row>
    <row r="7" spans="3:7">
      <c r="D7" t="s">
        <v>105</v>
      </c>
    </row>
    <row r="8" spans="3:7">
      <c r="C8" s="5" t="s">
        <v>106</v>
      </c>
      <c r="D8" s="5" t="s">
        <v>107</v>
      </c>
      <c r="E8" s="5" t="s">
        <v>108</v>
      </c>
      <c r="F8" s="5" t="s">
        <v>109</v>
      </c>
      <c r="G8" s="5" t="s">
        <v>34</v>
      </c>
    </row>
    <row r="9" spans="3:7">
      <c r="C9" s="2" t="s">
        <v>110</v>
      </c>
      <c r="D9" s="6">
        <v>87478258.349999994</v>
      </c>
      <c r="E9" s="6">
        <v>196690953.08000001</v>
      </c>
      <c r="F9" s="6">
        <v>598877095.26999998</v>
      </c>
      <c r="G9" s="4">
        <f>IFERROR(F9/E9-1,"")</f>
        <v>2.0447617742053401</v>
      </c>
    </row>
    <row r="10" spans="3:7">
      <c r="C10" s="2" t="s">
        <v>111</v>
      </c>
      <c r="D10" s="6">
        <v>51238673.833300002</v>
      </c>
      <c r="E10" s="6">
        <v>123371488.19679999</v>
      </c>
      <c r="F10" s="6">
        <v>380714262.1875</v>
      </c>
      <c r="G10" s="4">
        <f t="shared" ref="G10:G73" si="0">IFERROR(F10/E10-1,"")</f>
        <v>2.0859177250110701</v>
      </c>
    </row>
    <row r="11" spans="3:7">
      <c r="C11" s="2" t="s">
        <v>112</v>
      </c>
      <c r="D11" s="6">
        <v>36239584.5167</v>
      </c>
      <c r="E11" s="6">
        <v>73319464.8831999</v>
      </c>
      <c r="F11" s="6">
        <v>218162833.08250001</v>
      </c>
      <c r="G11" s="4">
        <f t="shared" si="0"/>
        <v>1.97551043819046</v>
      </c>
    </row>
    <row r="12" spans="3:7">
      <c r="C12" s="2" t="s">
        <v>113</v>
      </c>
      <c r="D12" s="29">
        <v>0.414269616248024</v>
      </c>
      <c r="E12" s="29">
        <v>0.37276480557485903</v>
      </c>
      <c r="F12" s="29">
        <v>0.36428648683607201</v>
      </c>
      <c r="G12" s="4">
        <f t="shared" si="0"/>
        <v>-2.2744418496568899E-2</v>
      </c>
    </row>
    <row r="13" spans="3:7">
      <c r="G13" s="4" t="str">
        <f t="shared" si="0"/>
        <v/>
      </c>
    </row>
    <row r="14" spans="3:7">
      <c r="G14" s="4" t="str">
        <f t="shared" si="0"/>
        <v/>
      </c>
    </row>
    <row r="15" spans="3:7">
      <c r="G15" s="4" t="str">
        <f t="shared" si="0"/>
        <v/>
      </c>
    </row>
    <row r="16" spans="3:7">
      <c r="G16" s="4" t="str">
        <f t="shared" si="0"/>
        <v/>
      </c>
    </row>
    <row r="17" spans="7:7">
      <c r="G17" s="4" t="str">
        <f t="shared" si="0"/>
        <v/>
      </c>
    </row>
    <row r="18" spans="7:7">
      <c r="G18" s="4" t="str">
        <f t="shared" si="0"/>
        <v/>
      </c>
    </row>
    <row r="19" spans="7:7">
      <c r="G19" s="4" t="str">
        <f t="shared" si="0"/>
        <v/>
      </c>
    </row>
    <row r="20" spans="7:7">
      <c r="G20" s="4" t="str">
        <f t="shared" si="0"/>
        <v/>
      </c>
    </row>
    <row r="21" spans="7:7">
      <c r="G21" s="4" t="str">
        <f t="shared" si="0"/>
        <v/>
      </c>
    </row>
    <row r="22" spans="7:7">
      <c r="G22" s="4" t="str">
        <f t="shared" si="0"/>
        <v/>
      </c>
    </row>
    <row r="23" spans="7:7">
      <c r="G23" s="4" t="str">
        <f t="shared" si="0"/>
        <v/>
      </c>
    </row>
    <row r="24" spans="7:7">
      <c r="G24" s="4" t="str">
        <f t="shared" si="0"/>
        <v/>
      </c>
    </row>
    <row r="25" spans="7:7">
      <c r="G25" s="4" t="str">
        <f t="shared" si="0"/>
        <v/>
      </c>
    </row>
    <row r="26" spans="7:7">
      <c r="G26" s="4" t="str">
        <f t="shared" si="0"/>
        <v/>
      </c>
    </row>
    <row r="27" spans="7:7">
      <c r="G27" s="4" t="str">
        <f t="shared" si="0"/>
        <v/>
      </c>
    </row>
    <row r="28" spans="7:7">
      <c r="G28" s="4" t="str">
        <f t="shared" si="0"/>
        <v/>
      </c>
    </row>
    <row r="29" spans="7:7">
      <c r="G29" s="4" t="str">
        <f t="shared" si="0"/>
        <v/>
      </c>
    </row>
    <row r="30" spans="7:7">
      <c r="G30" s="4" t="str">
        <f t="shared" si="0"/>
        <v/>
      </c>
    </row>
    <row r="31" spans="7:7">
      <c r="G31" s="4" t="str">
        <f t="shared" si="0"/>
        <v/>
      </c>
    </row>
    <row r="32" spans="7:7">
      <c r="G32" s="4" t="str">
        <f t="shared" si="0"/>
        <v/>
      </c>
    </row>
    <row r="33" spans="7:7">
      <c r="G33" s="4" t="str">
        <f t="shared" si="0"/>
        <v/>
      </c>
    </row>
    <row r="34" spans="7:7">
      <c r="G34" s="4" t="str">
        <f t="shared" si="0"/>
        <v/>
      </c>
    </row>
    <row r="35" spans="7:7">
      <c r="G35" s="4" t="str">
        <f t="shared" si="0"/>
        <v/>
      </c>
    </row>
    <row r="36" spans="7:7">
      <c r="G36" s="4" t="str">
        <f t="shared" si="0"/>
        <v/>
      </c>
    </row>
    <row r="37" spans="7:7">
      <c r="G37" s="4" t="str">
        <f t="shared" si="0"/>
        <v/>
      </c>
    </row>
    <row r="38" spans="7:7">
      <c r="G38" s="4" t="str">
        <f t="shared" si="0"/>
        <v/>
      </c>
    </row>
    <row r="39" spans="7:7">
      <c r="G39" s="4" t="str">
        <f t="shared" si="0"/>
        <v/>
      </c>
    </row>
    <row r="40" spans="7:7">
      <c r="G40" s="4" t="str">
        <f t="shared" si="0"/>
        <v/>
      </c>
    </row>
    <row r="41" spans="7:7">
      <c r="G41" s="4" t="str">
        <f t="shared" si="0"/>
        <v/>
      </c>
    </row>
    <row r="42" spans="7:7">
      <c r="G42" s="4" t="str">
        <f t="shared" si="0"/>
        <v/>
      </c>
    </row>
    <row r="43" spans="7:7">
      <c r="G43" s="4" t="str">
        <f t="shared" si="0"/>
        <v/>
      </c>
    </row>
    <row r="44" spans="7:7">
      <c r="G44" s="4" t="str">
        <f t="shared" si="0"/>
        <v/>
      </c>
    </row>
    <row r="45" spans="7:7">
      <c r="G45" s="4" t="str">
        <f t="shared" si="0"/>
        <v/>
      </c>
    </row>
    <row r="46" spans="7:7">
      <c r="G46" s="4" t="str">
        <f t="shared" si="0"/>
        <v/>
      </c>
    </row>
    <row r="47" spans="7:7">
      <c r="G47" s="4" t="str">
        <f t="shared" si="0"/>
        <v/>
      </c>
    </row>
    <row r="48" spans="7:7">
      <c r="G48" s="4" t="str">
        <f t="shared" si="0"/>
        <v/>
      </c>
    </row>
    <row r="49" spans="7:7">
      <c r="G49" s="4" t="str">
        <f t="shared" si="0"/>
        <v/>
      </c>
    </row>
    <row r="50" spans="7:7">
      <c r="G50" s="4" t="str">
        <f t="shared" si="0"/>
        <v/>
      </c>
    </row>
    <row r="51" spans="7:7">
      <c r="G51" s="4" t="str">
        <f t="shared" si="0"/>
        <v/>
      </c>
    </row>
    <row r="52" spans="7:7">
      <c r="G52" s="4" t="str">
        <f t="shared" si="0"/>
        <v/>
      </c>
    </row>
    <row r="53" spans="7:7">
      <c r="G53" s="4" t="str">
        <f t="shared" si="0"/>
        <v/>
      </c>
    </row>
    <row r="54" spans="7:7">
      <c r="G54" s="4" t="str">
        <f t="shared" si="0"/>
        <v/>
      </c>
    </row>
    <row r="55" spans="7:7">
      <c r="G55" s="4" t="str">
        <f t="shared" si="0"/>
        <v/>
      </c>
    </row>
    <row r="56" spans="7:7">
      <c r="G56" s="4" t="str">
        <f t="shared" si="0"/>
        <v/>
      </c>
    </row>
    <row r="57" spans="7:7">
      <c r="G57" s="4" t="str">
        <f t="shared" si="0"/>
        <v/>
      </c>
    </row>
    <row r="58" spans="7:7">
      <c r="G58" s="4" t="str">
        <f t="shared" si="0"/>
        <v/>
      </c>
    </row>
    <row r="59" spans="7:7">
      <c r="G59" s="4" t="str">
        <f t="shared" si="0"/>
        <v/>
      </c>
    </row>
    <row r="60" spans="7:7">
      <c r="G60" s="4" t="str">
        <f t="shared" si="0"/>
        <v/>
      </c>
    </row>
    <row r="61" spans="7:7">
      <c r="G61" s="4" t="str">
        <f t="shared" si="0"/>
        <v/>
      </c>
    </row>
    <row r="62" spans="7:7">
      <c r="G62" s="4" t="str">
        <f t="shared" si="0"/>
        <v/>
      </c>
    </row>
    <row r="63" spans="7:7">
      <c r="G63" s="4" t="str">
        <f t="shared" si="0"/>
        <v/>
      </c>
    </row>
    <row r="64" spans="7:7">
      <c r="G64" s="4" t="str">
        <f t="shared" si="0"/>
        <v/>
      </c>
    </row>
    <row r="65" spans="7:7">
      <c r="G65" s="4" t="str">
        <f t="shared" si="0"/>
        <v/>
      </c>
    </row>
    <row r="66" spans="7:7">
      <c r="G66" s="4" t="str">
        <f t="shared" si="0"/>
        <v/>
      </c>
    </row>
    <row r="67" spans="7:7">
      <c r="G67" s="4" t="str">
        <f t="shared" si="0"/>
        <v/>
      </c>
    </row>
    <row r="68" spans="7:7">
      <c r="G68" s="4" t="str">
        <f t="shared" si="0"/>
        <v/>
      </c>
    </row>
    <row r="69" spans="7:7">
      <c r="G69" s="4" t="str">
        <f t="shared" si="0"/>
        <v/>
      </c>
    </row>
    <row r="70" spans="7:7">
      <c r="G70" s="4" t="str">
        <f t="shared" si="0"/>
        <v/>
      </c>
    </row>
    <row r="71" spans="7:7">
      <c r="G71" s="4" t="str">
        <f t="shared" si="0"/>
        <v/>
      </c>
    </row>
    <row r="72" spans="7:7">
      <c r="G72" s="4" t="str">
        <f t="shared" si="0"/>
        <v/>
      </c>
    </row>
    <row r="73" spans="7:7">
      <c r="G73" s="4" t="str">
        <f t="shared" si="0"/>
        <v/>
      </c>
    </row>
    <row r="74" spans="7:7">
      <c r="G74" s="4" t="str">
        <f t="shared" ref="G74:G137" si="1">IFERROR(F74/E74-1,"")</f>
        <v/>
      </c>
    </row>
    <row r="75" spans="7:7">
      <c r="G75" s="4" t="str">
        <f t="shared" si="1"/>
        <v/>
      </c>
    </row>
    <row r="76" spans="7:7">
      <c r="G76" s="4" t="str">
        <f t="shared" si="1"/>
        <v/>
      </c>
    </row>
    <row r="77" spans="7:7">
      <c r="G77" s="4" t="str">
        <f t="shared" si="1"/>
        <v/>
      </c>
    </row>
    <row r="78" spans="7:7">
      <c r="G78" s="4" t="str">
        <f t="shared" si="1"/>
        <v/>
      </c>
    </row>
    <row r="79" spans="7:7">
      <c r="G79" s="4" t="str">
        <f t="shared" si="1"/>
        <v/>
      </c>
    </row>
    <row r="80" spans="7:7">
      <c r="G80" s="4" t="str">
        <f t="shared" si="1"/>
        <v/>
      </c>
    </row>
    <row r="81" spans="7:7">
      <c r="G81" s="4" t="str">
        <f t="shared" si="1"/>
        <v/>
      </c>
    </row>
    <row r="82" spans="7:7">
      <c r="G82" s="4" t="str">
        <f t="shared" si="1"/>
        <v/>
      </c>
    </row>
    <row r="83" spans="7:7">
      <c r="G83" s="4" t="str">
        <f t="shared" si="1"/>
        <v/>
      </c>
    </row>
    <row r="84" spans="7:7">
      <c r="G84" s="4" t="str">
        <f t="shared" si="1"/>
        <v/>
      </c>
    </row>
    <row r="85" spans="7:7">
      <c r="G85" s="4" t="str">
        <f t="shared" si="1"/>
        <v/>
      </c>
    </row>
    <row r="86" spans="7:7">
      <c r="G86" s="4" t="str">
        <f t="shared" si="1"/>
        <v/>
      </c>
    </row>
    <row r="87" spans="7:7">
      <c r="G87" s="4" t="str">
        <f t="shared" si="1"/>
        <v/>
      </c>
    </row>
    <row r="88" spans="7:7">
      <c r="G88" s="4" t="str">
        <f t="shared" si="1"/>
        <v/>
      </c>
    </row>
    <row r="89" spans="7:7">
      <c r="G89" s="4" t="str">
        <f t="shared" si="1"/>
        <v/>
      </c>
    </row>
    <row r="90" spans="7:7">
      <c r="G90" s="4" t="str">
        <f t="shared" si="1"/>
        <v/>
      </c>
    </row>
    <row r="91" spans="7:7">
      <c r="G91" s="4" t="str">
        <f t="shared" si="1"/>
        <v/>
      </c>
    </row>
    <row r="92" spans="7:7">
      <c r="G92" s="4" t="str">
        <f t="shared" si="1"/>
        <v/>
      </c>
    </row>
    <row r="93" spans="7:7">
      <c r="G93" s="4" t="str">
        <f t="shared" si="1"/>
        <v/>
      </c>
    </row>
    <row r="94" spans="7:7">
      <c r="G94" s="4" t="str">
        <f t="shared" si="1"/>
        <v/>
      </c>
    </row>
    <row r="95" spans="7:7">
      <c r="G95" s="4" t="str">
        <f t="shared" si="1"/>
        <v/>
      </c>
    </row>
    <row r="96" spans="7:7">
      <c r="G96" s="4" t="str">
        <f t="shared" si="1"/>
        <v/>
      </c>
    </row>
    <row r="97" spans="7:7">
      <c r="G97" s="4" t="str">
        <f t="shared" si="1"/>
        <v/>
      </c>
    </row>
    <row r="98" spans="7:7">
      <c r="G98" s="4" t="str">
        <f t="shared" si="1"/>
        <v/>
      </c>
    </row>
    <row r="99" spans="7:7">
      <c r="G99" s="4" t="str">
        <f t="shared" si="1"/>
        <v/>
      </c>
    </row>
    <row r="100" spans="7:7">
      <c r="G100" s="4" t="str">
        <f t="shared" si="1"/>
        <v/>
      </c>
    </row>
    <row r="101" spans="7:7">
      <c r="G101" s="4" t="str">
        <f t="shared" si="1"/>
        <v/>
      </c>
    </row>
    <row r="102" spans="7:7">
      <c r="G102" s="4" t="str">
        <f t="shared" si="1"/>
        <v/>
      </c>
    </row>
    <row r="103" spans="7:7">
      <c r="G103" s="4" t="str">
        <f t="shared" si="1"/>
        <v/>
      </c>
    </row>
    <row r="104" spans="7:7">
      <c r="G104" s="4" t="str">
        <f t="shared" si="1"/>
        <v/>
      </c>
    </row>
    <row r="105" spans="7:7">
      <c r="G105" s="4" t="str">
        <f t="shared" si="1"/>
        <v/>
      </c>
    </row>
    <row r="106" spans="7:7">
      <c r="G106" s="4" t="str">
        <f t="shared" si="1"/>
        <v/>
      </c>
    </row>
    <row r="107" spans="7:7">
      <c r="G107" s="4" t="str">
        <f t="shared" si="1"/>
        <v/>
      </c>
    </row>
    <row r="108" spans="7:7">
      <c r="G108" s="4" t="str">
        <f t="shared" si="1"/>
        <v/>
      </c>
    </row>
    <row r="109" spans="7:7">
      <c r="G109" s="4" t="str">
        <f t="shared" si="1"/>
        <v/>
      </c>
    </row>
    <row r="110" spans="7:7">
      <c r="G110" s="4" t="str">
        <f t="shared" si="1"/>
        <v/>
      </c>
    </row>
    <row r="111" spans="7:7">
      <c r="G111" s="4" t="str">
        <f t="shared" si="1"/>
        <v/>
      </c>
    </row>
    <row r="112" spans="7:7">
      <c r="G112" s="4" t="str">
        <f t="shared" si="1"/>
        <v/>
      </c>
    </row>
    <row r="113" spans="7:7">
      <c r="G113" s="4" t="str">
        <f t="shared" si="1"/>
        <v/>
      </c>
    </row>
    <row r="114" spans="7:7">
      <c r="G114" s="4" t="str">
        <f t="shared" si="1"/>
        <v/>
      </c>
    </row>
    <row r="115" spans="7:7">
      <c r="G115" s="4" t="str">
        <f t="shared" si="1"/>
        <v/>
      </c>
    </row>
    <row r="116" spans="7:7">
      <c r="G116" s="4" t="str">
        <f t="shared" si="1"/>
        <v/>
      </c>
    </row>
    <row r="117" spans="7:7">
      <c r="G117" s="4" t="str">
        <f t="shared" si="1"/>
        <v/>
      </c>
    </row>
    <row r="118" spans="7:7">
      <c r="G118" s="4" t="str">
        <f t="shared" si="1"/>
        <v/>
      </c>
    </row>
    <row r="119" spans="7:7">
      <c r="G119" s="4" t="str">
        <f t="shared" si="1"/>
        <v/>
      </c>
    </row>
    <row r="120" spans="7:7">
      <c r="G120" s="4" t="str">
        <f t="shared" si="1"/>
        <v/>
      </c>
    </row>
    <row r="121" spans="7:7">
      <c r="G121" s="4" t="str">
        <f t="shared" si="1"/>
        <v/>
      </c>
    </row>
    <row r="122" spans="7:7">
      <c r="G122" s="4" t="str">
        <f t="shared" si="1"/>
        <v/>
      </c>
    </row>
    <row r="123" spans="7:7">
      <c r="G123" s="4" t="str">
        <f t="shared" si="1"/>
        <v/>
      </c>
    </row>
    <row r="124" spans="7:7">
      <c r="G124" s="4" t="str">
        <f t="shared" si="1"/>
        <v/>
      </c>
    </row>
    <row r="125" spans="7:7">
      <c r="G125" s="4" t="str">
        <f t="shared" si="1"/>
        <v/>
      </c>
    </row>
    <row r="126" spans="7:7">
      <c r="G126" s="4" t="str">
        <f t="shared" si="1"/>
        <v/>
      </c>
    </row>
    <row r="127" spans="7:7">
      <c r="G127" s="4" t="str">
        <f t="shared" si="1"/>
        <v/>
      </c>
    </row>
    <row r="128" spans="7:7">
      <c r="G128" s="4" t="str">
        <f t="shared" si="1"/>
        <v/>
      </c>
    </row>
    <row r="129" spans="7:7">
      <c r="G129" s="4" t="str">
        <f t="shared" si="1"/>
        <v/>
      </c>
    </row>
    <row r="130" spans="7:7">
      <c r="G130" s="4" t="str">
        <f t="shared" si="1"/>
        <v/>
      </c>
    </row>
    <row r="131" spans="7:7">
      <c r="G131" s="4" t="str">
        <f t="shared" si="1"/>
        <v/>
      </c>
    </row>
    <row r="132" spans="7:7">
      <c r="G132" s="4" t="str">
        <f t="shared" si="1"/>
        <v/>
      </c>
    </row>
    <row r="133" spans="7:7">
      <c r="G133" s="4" t="str">
        <f t="shared" si="1"/>
        <v/>
      </c>
    </row>
    <row r="134" spans="7:7">
      <c r="G134" s="4" t="str">
        <f t="shared" si="1"/>
        <v/>
      </c>
    </row>
    <row r="135" spans="7:7">
      <c r="G135" s="4" t="str">
        <f t="shared" si="1"/>
        <v/>
      </c>
    </row>
    <row r="136" spans="7:7">
      <c r="G136" s="4" t="str">
        <f t="shared" si="1"/>
        <v/>
      </c>
    </row>
    <row r="137" spans="7:7">
      <c r="G137" s="4" t="str">
        <f t="shared" si="1"/>
        <v/>
      </c>
    </row>
    <row r="138" spans="7:7">
      <c r="G138" s="4" t="str">
        <f t="shared" ref="G138:G195" si="2">IFERROR(F138/E138-1,"")</f>
        <v/>
      </c>
    </row>
    <row r="139" spans="7:7">
      <c r="G139" s="4" t="str">
        <f t="shared" si="2"/>
        <v/>
      </c>
    </row>
    <row r="140" spans="7:7">
      <c r="G140" s="4" t="str">
        <f t="shared" si="2"/>
        <v/>
      </c>
    </row>
    <row r="141" spans="7:7">
      <c r="G141" s="4" t="str">
        <f t="shared" si="2"/>
        <v/>
      </c>
    </row>
    <row r="142" spans="7:7">
      <c r="G142" s="4" t="str">
        <f t="shared" si="2"/>
        <v/>
      </c>
    </row>
    <row r="143" spans="7:7">
      <c r="G143" s="4" t="str">
        <f t="shared" si="2"/>
        <v/>
      </c>
    </row>
    <row r="144" spans="7:7">
      <c r="G144" s="4" t="str">
        <f t="shared" si="2"/>
        <v/>
      </c>
    </row>
    <row r="145" spans="7:7">
      <c r="G145" s="4" t="str">
        <f t="shared" si="2"/>
        <v/>
      </c>
    </row>
    <row r="146" spans="7:7">
      <c r="G146" s="4" t="str">
        <f t="shared" si="2"/>
        <v/>
      </c>
    </row>
    <row r="147" spans="7:7">
      <c r="G147" s="4" t="str">
        <f t="shared" si="2"/>
        <v/>
      </c>
    </row>
    <row r="148" spans="7:7">
      <c r="G148" s="4" t="str">
        <f t="shared" si="2"/>
        <v/>
      </c>
    </row>
    <row r="149" spans="7:7">
      <c r="G149" s="4" t="str">
        <f t="shared" si="2"/>
        <v/>
      </c>
    </row>
    <row r="150" spans="7:7">
      <c r="G150" s="4" t="str">
        <f t="shared" si="2"/>
        <v/>
      </c>
    </row>
    <row r="151" spans="7:7">
      <c r="G151" s="4" t="str">
        <f t="shared" si="2"/>
        <v/>
      </c>
    </row>
    <row r="152" spans="7:7">
      <c r="G152" s="4" t="str">
        <f t="shared" si="2"/>
        <v/>
      </c>
    </row>
    <row r="153" spans="7:7">
      <c r="G153" s="4" t="str">
        <f t="shared" si="2"/>
        <v/>
      </c>
    </row>
    <row r="154" spans="7:7">
      <c r="G154" s="4" t="str">
        <f t="shared" si="2"/>
        <v/>
      </c>
    </row>
    <row r="155" spans="7:7">
      <c r="G155" s="4" t="str">
        <f t="shared" si="2"/>
        <v/>
      </c>
    </row>
    <row r="156" spans="7:7">
      <c r="G156" s="4" t="str">
        <f t="shared" si="2"/>
        <v/>
      </c>
    </row>
    <row r="157" spans="7:7">
      <c r="G157" s="4" t="str">
        <f t="shared" si="2"/>
        <v/>
      </c>
    </row>
    <row r="158" spans="7:7">
      <c r="G158" s="4" t="str">
        <f t="shared" si="2"/>
        <v/>
      </c>
    </row>
    <row r="159" spans="7:7">
      <c r="G159" s="4" t="str">
        <f t="shared" si="2"/>
        <v/>
      </c>
    </row>
    <row r="160" spans="7:7">
      <c r="G160" s="4" t="str">
        <f t="shared" si="2"/>
        <v/>
      </c>
    </row>
    <row r="161" spans="7:7">
      <c r="G161" s="4" t="str">
        <f t="shared" si="2"/>
        <v/>
      </c>
    </row>
    <row r="162" spans="7:7">
      <c r="G162" s="4" t="str">
        <f t="shared" si="2"/>
        <v/>
      </c>
    </row>
    <row r="163" spans="7:7">
      <c r="G163" s="4" t="str">
        <f t="shared" si="2"/>
        <v/>
      </c>
    </row>
    <row r="164" spans="7:7">
      <c r="G164" s="4" t="str">
        <f t="shared" si="2"/>
        <v/>
      </c>
    </row>
    <row r="165" spans="7:7">
      <c r="G165" s="4" t="str">
        <f t="shared" si="2"/>
        <v/>
      </c>
    </row>
    <row r="166" spans="7:7">
      <c r="G166" s="4" t="str">
        <f t="shared" si="2"/>
        <v/>
      </c>
    </row>
    <row r="167" spans="7:7">
      <c r="G167" s="4" t="str">
        <f t="shared" si="2"/>
        <v/>
      </c>
    </row>
    <row r="168" spans="7:7">
      <c r="G168" s="4" t="str">
        <f t="shared" si="2"/>
        <v/>
      </c>
    </row>
    <row r="169" spans="7:7">
      <c r="G169" s="4" t="str">
        <f t="shared" si="2"/>
        <v/>
      </c>
    </row>
    <row r="170" spans="7:7">
      <c r="G170" s="4" t="str">
        <f t="shared" si="2"/>
        <v/>
      </c>
    </row>
    <row r="171" spans="7:7">
      <c r="G171" s="4" t="str">
        <f t="shared" si="2"/>
        <v/>
      </c>
    </row>
    <row r="172" spans="7:7">
      <c r="G172" s="4" t="str">
        <f t="shared" si="2"/>
        <v/>
      </c>
    </row>
    <row r="173" spans="7:7">
      <c r="G173" s="4" t="str">
        <f t="shared" si="2"/>
        <v/>
      </c>
    </row>
    <row r="174" spans="7:7">
      <c r="G174" s="4" t="str">
        <f t="shared" si="2"/>
        <v/>
      </c>
    </row>
    <row r="175" spans="7:7">
      <c r="G175" s="4" t="str">
        <f t="shared" si="2"/>
        <v/>
      </c>
    </row>
    <row r="176" spans="7:7">
      <c r="G176" s="4" t="str">
        <f t="shared" si="2"/>
        <v/>
      </c>
    </row>
    <row r="177" spans="7:7">
      <c r="G177" s="4" t="str">
        <f t="shared" si="2"/>
        <v/>
      </c>
    </row>
    <row r="178" spans="7:7">
      <c r="G178" s="4" t="str">
        <f t="shared" si="2"/>
        <v/>
      </c>
    </row>
    <row r="179" spans="7:7">
      <c r="G179" s="4" t="str">
        <f t="shared" si="2"/>
        <v/>
      </c>
    </row>
    <row r="180" spans="7:7">
      <c r="G180" s="4" t="str">
        <f t="shared" si="2"/>
        <v/>
      </c>
    </row>
    <row r="181" spans="7:7">
      <c r="G181" s="4" t="str">
        <f t="shared" si="2"/>
        <v/>
      </c>
    </row>
    <row r="182" spans="7:7">
      <c r="G182" s="4" t="str">
        <f t="shared" si="2"/>
        <v/>
      </c>
    </row>
    <row r="183" spans="7:7">
      <c r="G183" s="4" t="str">
        <f t="shared" si="2"/>
        <v/>
      </c>
    </row>
    <row r="184" spans="7:7">
      <c r="G184" s="4" t="str">
        <f t="shared" si="2"/>
        <v/>
      </c>
    </row>
    <row r="185" spans="7:7">
      <c r="G185" s="4" t="str">
        <f t="shared" si="2"/>
        <v/>
      </c>
    </row>
    <row r="186" spans="7:7">
      <c r="G186" s="4" t="str">
        <f t="shared" si="2"/>
        <v/>
      </c>
    </row>
    <row r="187" spans="7:7">
      <c r="G187" s="4" t="str">
        <f t="shared" si="2"/>
        <v/>
      </c>
    </row>
    <row r="188" spans="7:7">
      <c r="G188" s="4" t="str">
        <f t="shared" si="2"/>
        <v/>
      </c>
    </row>
    <row r="189" spans="7:7">
      <c r="G189" s="4" t="str">
        <f t="shared" si="2"/>
        <v/>
      </c>
    </row>
    <row r="190" spans="7:7">
      <c r="G190" s="4" t="str">
        <f t="shared" si="2"/>
        <v/>
      </c>
    </row>
    <row r="191" spans="7:7">
      <c r="G191" s="4" t="str">
        <f t="shared" si="2"/>
        <v/>
      </c>
    </row>
    <row r="192" spans="7:7">
      <c r="G192" s="4" t="str">
        <f t="shared" si="2"/>
        <v/>
      </c>
    </row>
    <row r="193" spans="7:7">
      <c r="G193" s="4" t="str">
        <f t="shared" si="2"/>
        <v/>
      </c>
    </row>
    <row r="194" spans="7:7">
      <c r="G194" s="4" t="str">
        <f t="shared" si="2"/>
        <v/>
      </c>
    </row>
    <row r="195" spans="7:7">
      <c r="G195" s="4" t="str">
        <f t="shared" si="2"/>
        <v/>
      </c>
    </row>
  </sheetData>
  <conditionalFormatting sqref="D9:F12">
    <cfRule type="colorScale" priority="3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D12:F12">
    <cfRule type="colorScale" priority="2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G9:G19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{8A024EF8-7CB3-477A-AA58-E7893FD3B385}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024EF8-7CB3-477A-AA58-E7893FD3B3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G9:G195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Q53"/>
  <sheetViews>
    <sheetView showGridLines="0" topLeftCell="C1" workbookViewId="0">
      <selection activeCell="F2" sqref="F2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0.33203125" customWidth="1"/>
    <col min="6" max="6" width="10.44140625" customWidth="1"/>
    <col min="7" max="8" width="15" customWidth="1"/>
  </cols>
  <sheetData>
    <row r="1" spans="3:17" ht="15.6">
      <c r="C1" s="33" t="s">
        <v>114</v>
      </c>
    </row>
    <row r="2" spans="3:17">
      <c r="C2" t="s">
        <v>115</v>
      </c>
      <c r="D2" t="s">
        <v>107</v>
      </c>
    </row>
    <row r="3" spans="3:17">
      <c r="C3" t="s">
        <v>102</v>
      </c>
      <c r="D3" t="s">
        <v>1</v>
      </c>
    </row>
    <row r="4" spans="3:17" ht="15.6">
      <c r="C4" t="s">
        <v>0</v>
      </c>
      <c r="D4" t="s">
        <v>1</v>
      </c>
      <c r="F4" s="1"/>
      <c r="G4" s="33" t="s">
        <v>116</v>
      </c>
    </row>
    <row r="5" spans="3:17">
      <c r="C5" t="s">
        <v>33</v>
      </c>
      <c r="D5" t="s">
        <v>1</v>
      </c>
    </row>
    <row r="6" spans="3:17">
      <c r="C6" t="s">
        <v>2</v>
      </c>
      <c r="D6" t="s">
        <v>1</v>
      </c>
    </row>
    <row r="8" spans="3:17">
      <c r="D8" t="s">
        <v>117</v>
      </c>
    </row>
    <row r="9" spans="3:17">
      <c r="D9" s="8" t="s">
        <v>118</v>
      </c>
      <c r="E9" s="8"/>
      <c r="F9" s="8"/>
      <c r="G9" s="8" t="s">
        <v>119</v>
      </c>
      <c r="H9" s="8"/>
      <c r="I9" s="8"/>
      <c r="J9" s="8" t="s">
        <v>120</v>
      </c>
      <c r="K9" s="8"/>
      <c r="L9" s="8"/>
      <c r="M9" s="8" t="s">
        <v>121</v>
      </c>
      <c r="N9" s="8"/>
      <c r="O9" s="8"/>
      <c r="P9" s="8" t="s">
        <v>32</v>
      </c>
      <c r="Q9" s="8"/>
    </row>
    <row r="10" spans="3:17">
      <c r="C10" s="5" t="s">
        <v>106</v>
      </c>
      <c r="D10" t="s">
        <v>122</v>
      </c>
      <c r="E10" t="s">
        <v>123</v>
      </c>
      <c r="F10" t="s">
        <v>124</v>
      </c>
      <c r="G10" t="s">
        <v>125</v>
      </c>
      <c r="H10" t="s">
        <v>126</v>
      </c>
      <c r="I10" t="s">
        <v>127</v>
      </c>
      <c r="J10" t="s">
        <v>128</v>
      </c>
      <c r="K10" t="s">
        <v>129</v>
      </c>
      <c r="L10" t="s">
        <v>130</v>
      </c>
      <c r="M10" t="s">
        <v>131</v>
      </c>
      <c r="N10" t="s">
        <v>132</v>
      </c>
      <c r="O10" t="s">
        <v>133</v>
      </c>
      <c r="P10" s="8"/>
    </row>
    <row r="11" spans="3:17">
      <c r="C11" s="2" t="s">
        <v>110</v>
      </c>
      <c r="D11" s="6">
        <v>6462654.7000000002</v>
      </c>
      <c r="E11" s="6">
        <v>8038536.1100000003</v>
      </c>
      <c r="F11" s="6">
        <v>10735791.5</v>
      </c>
      <c r="G11" s="6">
        <v>11436776.859999999</v>
      </c>
      <c r="H11" s="6">
        <v>6521144.4299999997</v>
      </c>
      <c r="I11" s="6">
        <v>6080697.3300000001</v>
      </c>
      <c r="J11" s="6">
        <v>6412201.4000000004</v>
      </c>
      <c r="K11" s="6">
        <v>6321720.7000000002</v>
      </c>
      <c r="L11" s="6">
        <v>6489651.3499999996</v>
      </c>
      <c r="M11" s="6">
        <v>6184359.6699999999</v>
      </c>
      <c r="N11" s="6">
        <v>6483682.7400000002</v>
      </c>
      <c r="O11" s="6">
        <v>6311041.5599999996</v>
      </c>
      <c r="P11" s="6">
        <v>87478258.349999994</v>
      </c>
    </row>
    <row r="12" spans="3:17">
      <c r="C12" s="2" t="s">
        <v>111</v>
      </c>
      <c r="D12" s="6">
        <v>3821557.4640000099</v>
      </c>
      <c r="E12" s="6">
        <v>4664442.4928999897</v>
      </c>
      <c r="F12" s="6">
        <v>6281190.3095000004</v>
      </c>
      <c r="G12" s="6">
        <v>6703466.5721000098</v>
      </c>
      <c r="H12" s="6">
        <v>3855892.6255000001</v>
      </c>
      <c r="I12" s="6">
        <v>3530328.9526999998</v>
      </c>
      <c r="J12" s="6">
        <v>3754043.7396</v>
      </c>
      <c r="K12" s="6">
        <v>3705249.2085000002</v>
      </c>
      <c r="L12" s="6">
        <v>3842514.69969999</v>
      </c>
      <c r="M12" s="6">
        <v>3587061.21120001</v>
      </c>
      <c r="N12" s="6">
        <v>3794151.3339999998</v>
      </c>
      <c r="O12" s="6">
        <v>3698775.2236000001</v>
      </c>
      <c r="P12" s="6">
        <v>51238673.833300002</v>
      </c>
    </row>
    <row r="13" spans="3:17">
      <c r="C13" s="2" t="s">
        <v>112</v>
      </c>
      <c r="D13" s="6">
        <v>2641097.2359999898</v>
      </c>
      <c r="E13" s="6">
        <v>3374093.6171000102</v>
      </c>
      <c r="F13" s="6">
        <v>4454601.1904999996</v>
      </c>
      <c r="G13" s="6">
        <v>4733310.2878999896</v>
      </c>
      <c r="H13" s="6">
        <v>2665251.8045000001</v>
      </c>
      <c r="I13" s="6">
        <v>2550368.3772999998</v>
      </c>
      <c r="J13" s="6">
        <v>2658157.6603999999</v>
      </c>
      <c r="K13" s="6">
        <v>2616471.4915</v>
      </c>
      <c r="L13" s="6">
        <v>2647136.6503000101</v>
      </c>
      <c r="M13" s="6">
        <v>2597298.4587999899</v>
      </c>
      <c r="N13" s="6">
        <v>2689531.406</v>
      </c>
      <c r="O13" s="6">
        <v>2612266.3363999999</v>
      </c>
      <c r="P13" s="6">
        <v>36239584.5167</v>
      </c>
    </row>
    <row r="14" spans="3:17">
      <c r="C14" s="2" t="s">
        <v>113</v>
      </c>
      <c r="D14" s="29">
        <v>0.408670640565091</v>
      </c>
      <c r="E14" s="29">
        <v>0.419739809702741</v>
      </c>
      <c r="F14" s="29">
        <v>0.41492992766299602</v>
      </c>
      <c r="G14" s="29">
        <v>0.41386750356690899</v>
      </c>
      <c r="H14" s="29">
        <v>0.40870921248711001</v>
      </c>
      <c r="I14" s="29">
        <v>0.41942037876435501</v>
      </c>
      <c r="J14" s="29">
        <v>0.41454681389140402</v>
      </c>
      <c r="K14" s="29">
        <v>0.41388596802449701</v>
      </c>
      <c r="L14" s="29">
        <v>0.407901211873271</v>
      </c>
      <c r="M14" s="29">
        <v>0.41997855839455001</v>
      </c>
      <c r="N14" s="29">
        <v>0.41481539332690998</v>
      </c>
      <c r="O14" s="29">
        <v>0.41392000220008102</v>
      </c>
      <c r="P14" s="29">
        <v>0.414269616248024</v>
      </c>
    </row>
    <row r="19" spans="3:16">
      <c r="C19" t="s">
        <v>115</v>
      </c>
      <c r="D19" t="s">
        <v>108</v>
      </c>
    </row>
    <row r="20" spans="3:16">
      <c r="C20" t="s">
        <v>102</v>
      </c>
      <c r="D20" t="s">
        <v>1</v>
      </c>
    </row>
    <row r="21" spans="3:16" ht="15.6">
      <c r="C21" t="s">
        <v>0</v>
      </c>
      <c r="D21" t="s">
        <v>1</v>
      </c>
      <c r="F21" s="1"/>
    </row>
    <row r="22" spans="3:16">
      <c r="C22" t="s">
        <v>33</v>
      </c>
      <c r="D22" t="s">
        <v>1</v>
      </c>
    </row>
    <row r="23" spans="3:16">
      <c r="C23" t="s">
        <v>2</v>
      </c>
      <c r="D23" t="s">
        <v>1</v>
      </c>
    </row>
    <row r="25" spans="3:16">
      <c r="D25" t="s">
        <v>117</v>
      </c>
    </row>
    <row r="26" spans="3:16">
      <c r="D26" s="8" t="s">
        <v>118</v>
      </c>
      <c r="E26" s="8"/>
      <c r="F26" s="8"/>
      <c r="G26" s="8" t="s">
        <v>119</v>
      </c>
      <c r="H26" s="8"/>
      <c r="I26" s="8"/>
      <c r="J26" s="8" t="s">
        <v>120</v>
      </c>
      <c r="K26" s="8"/>
      <c r="L26" s="8"/>
      <c r="M26" s="8" t="s">
        <v>121</v>
      </c>
      <c r="N26" s="8"/>
      <c r="O26" s="8"/>
      <c r="P26" s="8" t="s">
        <v>32</v>
      </c>
    </row>
    <row r="27" spans="3:16">
      <c r="C27" s="5" t="s">
        <v>106</v>
      </c>
      <c r="D27" t="s">
        <v>122</v>
      </c>
      <c r="E27" t="s">
        <v>123</v>
      </c>
      <c r="F27" t="s">
        <v>124</v>
      </c>
      <c r="G27" t="s">
        <v>125</v>
      </c>
      <c r="H27" t="s">
        <v>126</v>
      </c>
      <c r="I27" t="s">
        <v>127</v>
      </c>
      <c r="J27" t="s">
        <v>128</v>
      </c>
      <c r="K27" t="s">
        <v>129</v>
      </c>
      <c r="L27" t="s">
        <v>130</v>
      </c>
      <c r="M27" t="s">
        <v>131</v>
      </c>
      <c r="N27" t="s">
        <v>132</v>
      </c>
      <c r="O27" t="s">
        <v>133</v>
      </c>
      <c r="P27" s="8"/>
    </row>
    <row r="28" spans="3:16">
      <c r="C28" s="2" t="s">
        <v>110</v>
      </c>
      <c r="D28" s="6">
        <v>17101844.789999999</v>
      </c>
      <c r="E28" s="6">
        <v>20625353.16</v>
      </c>
      <c r="F28" s="6">
        <v>28693062.809999999</v>
      </c>
      <c r="G28" s="6">
        <v>29901819.449999999</v>
      </c>
      <c r="H28" s="6">
        <v>17134491.73</v>
      </c>
      <c r="I28" s="6">
        <v>15932938.42</v>
      </c>
      <c r="J28" s="6">
        <v>2111380.75</v>
      </c>
      <c r="K28" s="6">
        <v>7758449.8700000001</v>
      </c>
      <c r="L28" s="6">
        <v>9932571.8499999996</v>
      </c>
      <c r="M28" s="6">
        <v>14882796.6</v>
      </c>
      <c r="N28" s="6">
        <v>16079640.75</v>
      </c>
      <c r="O28" s="6">
        <v>16536602.9</v>
      </c>
      <c r="P28" s="6">
        <v>196690953.08000001</v>
      </c>
    </row>
    <row r="29" spans="3:16">
      <c r="C29" s="2" t="s">
        <v>111</v>
      </c>
      <c r="D29" s="6">
        <v>10642927.749500001</v>
      </c>
      <c r="E29" s="6">
        <v>12833528.905300001</v>
      </c>
      <c r="F29" s="6">
        <v>18066375.183499999</v>
      </c>
      <c r="G29" s="6">
        <v>18894707.737599999</v>
      </c>
      <c r="H29" s="6">
        <v>10666133.0776</v>
      </c>
      <c r="I29" s="6">
        <v>9920239.5835000202</v>
      </c>
      <c r="J29" s="6">
        <v>1336896.5530999999</v>
      </c>
      <c r="K29" s="6">
        <v>4831348.9012000002</v>
      </c>
      <c r="L29" s="6">
        <v>6209275.3569000103</v>
      </c>
      <c r="M29" s="6">
        <v>9336005.6909999605</v>
      </c>
      <c r="N29" s="6">
        <v>10181585.1447</v>
      </c>
      <c r="O29" s="6">
        <v>10452464.312899999</v>
      </c>
      <c r="P29" s="6">
        <v>123371488.19679999</v>
      </c>
    </row>
    <row r="30" spans="3:16">
      <c r="C30" s="2" t="s">
        <v>112</v>
      </c>
      <c r="D30" s="6">
        <v>6458917.0404999899</v>
      </c>
      <c r="E30" s="6">
        <v>7791824.2546999604</v>
      </c>
      <c r="F30" s="6">
        <v>10626687.626499999</v>
      </c>
      <c r="G30" s="6">
        <v>11007111.712400001</v>
      </c>
      <c r="H30" s="6">
        <v>6468358.6523999898</v>
      </c>
      <c r="I30" s="6">
        <v>6012698.8364999797</v>
      </c>
      <c r="J30" s="6">
        <v>774484.19689999998</v>
      </c>
      <c r="K30" s="6">
        <v>2927100.9687999999</v>
      </c>
      <c r="L30" s="6">
        <v>3723296.4930999801</v>
      </c>
      <c r="M30" s="6">
        <v>5546790.90900004</v>
      </c>
      <c r="N30" s="6">
        <v>5898055.6052999999</v>
      </c>
      <c r="O30" s="6">
        <v>6084138.5871000299</v>
      </c>
      <c r="P30" s="6">
        <v>73319464.883200005</v>
      </c>
    </row>
    <row r="31" spans="3:16">
      <c r="C31" s="2" t="s">
        <v>113</v>
      </c>
      <c r="D31" s="29">
        <v>0.377673702446225</v>
      </c>
      <c r="E31" s="29">
        <v>0.37777894973508203</v>
      </c>
      <c r="F31" s="29">
        <v>0.370357382091551</v>
      </c>
      <c r="G31" s="29">
        <v>0.36810842667301302</v>
      </c>
      <c r="H31" s="29">
        <v>0.377505137259183</v>
      </c>
      <c r="I31" s="29">
        <v>0.37737538914683</v>
      </c>
      <c r="J31" s="29">
        <v>0.36681408452738801</v>
      </c>
      <c r="K31" s="29">
        <v>0.37727909799589898</v>
      </c>
      <c r="L31" s="29">
        <v>0.37485724234655099</v>
      </c>
      <c r="M31" s="29">
        <v>0.37269816003532802</v>
      </c>
      <c r="N31" s="29">
        <v>0.36680269770952501</v>
      </c>
      <c r="O31" s="29">
        <v>0.367919494946572</v>
      </c>
      <c r="P31" s="29">
        <v>0.37276480557486003</v>
      </c>
    </row>
    <row r="35" spans="3:16">
      <c r="C35" t="s">
        <v>115</v>
      </c>
      <c r="D35" t="s">
        <v>109</v>
      </c>
    </row>
    <row r="36" spans="3:16">
      <c r="C36" t="s">
        <v>102</v>
      </c>
      <c r="D36" t="s">
        <v>1</v>
      </c>
    </row>
    <row r="37" spans="3:16" ht="15.6">
      <c r="C37" t="s">
        <v>0</v>
      </c>
      <c r="D37" t="s">
        <v>1</v>
      </c>
      <c r="F37" s="1"/>
    </row>
    <row r="38" spans="3:16">
      <c r="C38" t="s">
        <v>33</v>
      </c>
      <c r="D38" t="s">
        <v>1</v>
      </c>
    </row>
    <row r="39" spans="3:16">
      <c r="C39" t="s">
        <v>2</v>
      </c>
      <c r="D39" t="s">
        <v>1</v>
      </c>
    </row>
    <row r="41" spans="3:16">
      <c r="D41" t="s">
        <v>117</v>
      </c>
    </row>
    <row r="42" spans="3:16">
      <c r="D42" s="8" t="s">
        <v>118</v>
      </c>
      <c r="E42" s="8"/>
      <c r="F42" s="8"/>
      <c r="G42" s="8" t="s">
        <v>119</v>
      </c>
      <c r="H42" s="8"/>
      <c r="I42" s="8"/>
      <c r="J42" s="8" t="s">
        <v>120</v>
      </c>
      <c r="K42" s="8"/>
      <c r="L42" s="8"/>
      <c r="M42" s="8" t="s">
        <v>121</v>
      </c>
      <c r="N42" s="8"/>
      <c r="O42" s="8"/>
      <c r="P42" s="8" t="s">
        <v>32</v>
      </c>
    </row>
    <row r="43" spans="3:16">
      <c r="C43" s="5" t="s">
        <v>106</v>
      </c>
      <c r="D43" t="s">
        <v>122</v>
      </c>
      <c r="E43" t="s">
        <v>123</v>
      </c>
      <c r="F43" t="s">
        <v>124</v>
      </c>
      <c r="G43" t="s">
        <v>125</v>
      </c>
      <c r="H43" t="s">
        <v>126</v>
      </c>
      <c r="I43" t="s">
        <v>127</v>
      </c>
      <c r="J43" t="s">
        <v>128</v>
      </c>
      <c r="K43" t="s">
        <v>129</v>
      </c>
      <c r="L43" t="s">
        <v>130</v>
      </c>
      <c r="M43" t="s">
        <v>131</v>
      </c>
      <c r="N43" t="s">
        <v>132</v>
      </c>
      <c r="O43" t="s">
        <v>133</v>
      </c>
      <c r="P43" s="8"/>
    </row>
    <row r="44" spans="3:16">
      <c r="C44" s="2" t="s">
        <v>110</v>
      </c>
      <c r="D44" s="6">
        <v>44817070.079999998</v>
      </c>
      <c r="E44" s="6">
        <v>54591631.43</v>
      </c>
      <c r="F44" s="6">
        <v>74342414.200000003</v>
      </c>
      <c r="G44" s="6">
        <v>78058681.439999998</v>
      </c>
      <c r="H44" s="6">
        <v>44788916.310000002</v>
      </c>
      <c r="I44" s="6">
        <v>41823079.060000002</v>
      </c>
      <c r="J44" s="6">
        <v>43950347.270000003</v>
      </c>
      <c r="K44" s="6">
        <v>43541437.909999996</v>
      </c>
      <c r="L44" s="6">
        <v>44400215.920000002</v>
      </c>
      <c r="M44" s="6">
        <v>41468863.57</v>
      </c>
      <c r="N44" s="6">
        <v>44047274.549999997</v>
      </c>
      <c r="O44" s="6">
        <v>43047163.530000001</v>
      </c>
      <c r="P44" s="6">
        <v>598877095.26999998</v>
      </c>
    </row>
    <row r="45" spans="3:16">
      <c r="C45" s="2" t="s">
        <v>111</v>
      </c>
      <c r="D45" s="6">
        <v>28389759.972799901</v>
      </c>
      <c r="E45" s="6">
        <v>34653627.853799999</v>
      </c>
      <c r="F45" s="6">
        <v>47364021.602899998</v>
      </c>
      <c r="G45" s="6">
        <v>49757549.0603</v>
      </c>
      <c r="H45" s="6">
        <v>28360377.9806001</v>
      </c>
      <c r="I45" s="6">
        <v>26543564.925000001</v>
      </c>
      <c r="J45" s="6">
        <v>27966289.114599999</v>
      </c>
      <c r="K45" s="6">
        <v>27722116.393400099</v>
      </c>
      <c r="L45" s="6">
        <v>28134310.4498</v>
      </c>
      <c r="M45" s="6">
        <v>26354468.708999999</v>
      </c>
      <c r="N45" s="6">
        <v>28027929.991900101</v>
      </c>
      <c r="O45" s="6">
        <v>27440246.133400001</v>
      </c>
      <c r="P45" s="6">
        <v>380714262.1875</v>
      </c>
    </row>
    <row r="46" spans="3:16">
      <c r="C46" s="2" t="s">
        <v>112</v>
      </c>
      <c r="D46" s="6">
        <v>16427310.107200099</v>
      </c>
      <c r="E46" s="6">
        <v>19938003.576200001</v>
      </c>
      <c r="F46" s="6">
        <v>26978392.597100001</v>
      </c>
      <c r="G46" s="6">
        <v>28301132.379700001</v>
      </c>
      <c r="H46" s="6">
        <v>16428538.329399901</v>
      </c>
      <c r="I46" s="6">
        <v>15279514.135</v>
      </c>
      <c r="J46" s="6">
        <v>15984058.155400001</v>
      </c>
      <c r="K46" s="6">
        <v>15819321.516599899</v>
      </c>
      <c r="L46" s="6">
        <v>16265905.4702</v>
      </c>
      <c r="M46" s="6">
        <v>15114394.861</v>
      </c>
      <c r="N46" s="6">
        <v>16019344.558099899</v>
      </c>
      <c r="O46" s="6">
        <v>15606917.396600001</v>
      </c>
      <c r="P46" s="6">
        <v>218162833.08250001</v>
      </c>
    </row>
    <row r="47" spans="3:16">
      <c r="C47" s="2" t="s">
        <v>113</v>
      </c>
      <c r="D47" s="29">
        <v>0.36654136644534702</v>
      </c>
      <c r="E47" s="29">
        <v>0.36522087825430699</v>
      </c>
      <c r="F47" s="29">
        <v>0.36289368441171799</v>
      </c>
      <c r="G47" s="29">
        <v>0.36256226543429099</v>
      </c>
      <c r="H47" s="29">
        <v>0.36679919236474001</v>
      </c>
      <c r="I47" s="29">
        <v>0.36533690197892399</v>
      </c>
      <c r="J47" s="29">
        <v>0.363684456398152</v>
      </c>
      <c r="K47" s="29">
        <v>0.36331646991765398</v>
      </c>
      <c r="L47" s="29">
        <v>0.36634744073109399</v>
      </c>
      <c r="M47" s="29">
        <v>0.36447574299900298</v>
      </c>
      <c r="N47" s="29">
        <v>0.36368526138696</v>
      </c>
      <c r="O47" s="29">
        <v>0.36255390870814103</v>
      </c>
      <c r="P47" s="29">
        <v>0.36428648683607201</v>
      </c>
    </row>
    <row r="51" spans="3:16" ht="15.6">
      <c r="C51" s="34" t="s">
        <v>134</v>
      </c>
    </row>
    <row r="52" spans="3:16">
      <c r="C52" s="8" t="s">
        <v>34</v>
      </c>
      <c r="D52" s="35">
        <f>D44/D28-1</f>
        <v>1.62059857461728</v>
      </c>
      <c r="E52" s="35">
        <f t="shared" ref="E52:P52" si="0">E44/E28-1</f>
        <v>1.64682165713763</v>
      </c>
      <c r="F52" s="35">
        <f t="shared" si="0"/>
        <v>1.5909542906688401</v>
      </c>
      <c r="G52" s="35">
        <f t="shared" si="0"/>
        <v>1.6104993901968101</v>
      </c>
      <c r="H52" s="35">
        <f t="shared" si="0"/>
        <v>1.61396235241581</v>
      </c>
      <c r="I52" s="35">
        <f t="shared" si="0"/>
        <v>1.6249444990951001</v>
      </c>
      <c r="J52" s="35">
        <f t="shared" si="0"/>
        <v>19.8159268620783</v>
      </c>
      <c r="K52" s="35">
        <f t="shared" si="0"/>
        <v>4.6121311137633203</v>
      </c>
      <c r="L52" s="35">
        <f t="shared" si="0"/>
        <v>3.47016307463208</v>
      </c>
      <c r="M52" s="35">
        <f t="shared" si="0"/>
        <v>1.78636231378718</v>
      </c>
      <c r="N52" s="35">
        <f t="shared" si="0"/>
        <v>1.73931956782057</v>
      </c>
      <c r="O52" s="35">
        <f t="shared" si="0"/>
        <v>1.6031442969462599</v>
      </c>
      <c r="P52" s="35">
        <f t="shared" si="0"/>
        <v>2.0447617742053401</v>
      </c>
    </row>
    <row r="53" spans="3:16">
      <c r="C53" s="8" t="s">
        <v>135</v>
      </c>
      <c r="D53" s="35">
        <f>D28/D11-1</f>
        <v>1.6462569306077901</v>
      </c>
      <c r="E53" s="35">
        <f t="shared" ref="E53:P53" si="1">E28/E11-1</f>
        <v>1.5658096048535399</v>
      </c>
      <c r="F53" s="35">
        <f t="shared" si="1"/>
        <v>1.67265462541816</v>
      </c>
      <c r="G53" s="35">
        <f t="shared" si="1"/>
        <v>1.6145320325852699</v>
      </c>
      <c r="H53" s="35">
        <f t="shared" si="1"/>
        <v>1.6275283294101199</v>
      </c>
      <c r="I53" s="35">
        <f t="shared" si="1"/>
        <v>1.6202485595513101</v>
      </c>
      <c r="J53" s="35">
        <f t="shared" si="1"/>
        <v>-0.67072451124195798</v>
      </c>
      <c r="K53" s="35">
        <f t="shared" si="1"/>
        <v>0.22726868809626499</v>
      </c>
      <c r="L53" s="35">
        <f t="shared" si="1"/>
        <v>0.53052472533828798</v>
      </c>
      <c r="M53" s="35">
        <f t="shared" si="1"/>
        <v>1.4065218380159299</v>
      </c>
      <c r="N53" s="35">
        <f t="shared" si="1"/>
        <v>1.4800165885353</v>
      </c>
      <c r="O53" s="35">
        <f t="shared" si="1"/>
        <v>1.62026525143023</v>
      </c>
      <c r="P53" s="35">
        <f t="shared" si="1"/>
        <v>1.2484552938061599</v>
      </c>
    </row>
  </sheetData>
  <conditionalFormatting sqref="D11:O11">
    <cfRule type="colorScale" priority="15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12:O12">
    <cfRule type="colorScale" priority="14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13:O13">
    <cfRule type="colorScale" priority="13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14:O14">
    <cfRule type="colorScale" priority="12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28:O28">
    <cfRule type="colorScale" priority="11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29:O29">
    <cfRule type="colorScale" priority="10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30:O30">
    <cfRule type="colorScale" priority="9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31:O31">
    <cfRule type="colorScale" priority="8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44:O44">
    <cfRule type="colorScale" priority="7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45:O45">
    <cfRule type="colorScale" priority="6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46:O46">
    <cfRule type="colorScale" priority="5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47:O47">
    <cfRule type="colorScale" priority="4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52:P52">
    <cfRule type="colorScale" priority="3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53:P53">
    <cfRule type="colorScale" priority="1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  <cfRule type="colorScale" priority="2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G195"/>
  <sheetViews>
    <sheetView showGridLines="0" workbookViewId="0">
      <selection activeCell="D8" sqref="D8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0.33203125" customWidth="1"/>
    <col min="6" max="6" width="10.44140625" customWidth="1"/>
    <col min="7" max="7" width="14" customWidth="1"/>
    <col min="8" max="9" width="15" customWidth="1"/>
  </cols>
  <sheetData>
    <row r="3" spans="3:7" ht="15.6">
      <c r="C3" t="s">
        <v>0</v>
      </c>
      <c r="D3" t="s">
        <v>1</v>
      </c>
      <c r="F3" s="1"/>
    </row>
    <row r="4" spans="3:7">
      <c r="C4" t="s">
        <v>136</v>
      </c>
      <c r="D4" t="s">
        <v>1</v>
      </c>
    </row>
    <row r="5" spans="3:7">
      <c r="C5" t="s">
        <v>115</v>
      </c>
      <c r="D5" t="s">
        <v>1</v>
      </c>
    </row>
    <row r="7" spans="3:7">
      <c r="C7" t="s">
        <v>3</v>
      </c>
      <c r="D7" t="s">
        <v>137</v>
      </c>
    </row>
    <row r="8" spans="3:7">
      <c r="C8" s="2" t="s">
        <v>9</v>
      </c>
      <c r="D8" s="6">
        <v>35566014.32</v>
      </c>
    </row>
    <row r="9" spans="3:7">
      <c r="C9" s="2" t="s">
        <v>10</v>
      </c>
      <c r="D9" s="6">
        <v>2958579.3</v>
      </c>
      <c r="G9" s="4"/>
    </row>
    <row r="10" spans="3:7">
      <c r="C10" s="2" t="s">
        <v>11</v>
      </c>
      <c r="D10" s="6">
        <v>9689321.3000000007</v>
      </c>
      <c r="G10" s="4" t="str">
        <f t="shared" ref="G10:G73" si="0">IFERROR(F10/E10-1,"")</f>
        <v/>
      </c>
    </row>
    <row r="11" spans="3:7">
      <c r="C11" s="2" t="s">
        <v>12</v>
      </c>
      <c r="D11" s="6">
        <v>51994022.890000001</v>
      </c>
      <c r="G11" s="4" t="str">
        <f t="shared" si="0"/>
        <v/>
      </c>
    </row>
    <row r="12" spans="3:7">
      <c r="C12" s="2" t="s">
        <v>13</v>
      </c>
      <c r="D12" s="6">
        <v>29735621.670000002</v>
      </c>
      <c r="G12" s="4" t="str">
        <f t="shared" si="0"/>
        <v/>
      </c>
    </row>
    <row r="13" spans="3:7">
      <c r="C13" s="2" t="s">
        <v>14</v>
      </c>
      <c r="D13" s="6">
        <v>37452404.579999998</v>
      </c>
      <c r="G13" s="4" t="str">
        <f t="shared" si="0"/>
        <v/>
      </c>
    </row>
    <row r="14" spans="3:7">
      <c r="C14" s="2" t="s">
        <v>15</v>
      </c>
      <c r="D14" s="6">
        <v>19255276.199999999</v>
      </c>
      <c r="G14" s="4" t="str">
        <f t="shared" si="0"/>
        <v/>
      </c>
    </row>
    <row r="15" spans="3:7">
      <c r="C15" s="2" t="s">
        <v>16</v>
      </c>
      <c r="D15" s="6">
        <v>241851090.03</v>
      </c>
      <c r="G15" s="4" t="str">
        <f t="shared" si="0"/>
        <v/>
      </c>
    </row>
    <row r="16" spans="3:7">
      <c r="C16" s="2" t="s">
        <v>17</v>
      </c>
      <c r="D16" s="6">
        <v>27145721.800000001</v>
      </c>
      <c r="G16" s="4" t="str">
        <f t="shared" si="0"/>
        <v/>
      </c>
    </row>
    <row r="17" spans="3:7">
      <c r="C17" s="2" t="s">
        <v>18</v>
      </c>
      <c r="D17" s="6">
        <v>19085334.879999999</v>
      </c>
      <c r="G17" s="4" t="str">
        <f t="shared" si="0"/>
        <v/>
      </c>
    </row>
    <row r="18" spans="3:7">
      <c r="C18" s="2" t="s">
        <v>19</v>
      </c>
      <c r="D18" s="6">
        <v>9803478.6099999994</v>
      </c>
      <c r="G18" s="4" t="str">
        <f t="shared" si="0"/>
        <v/>
      </c>
    </row>
    <row r="19" spans="3:7">
      <c r="C19" s="2" t="s">
        <v>20</v>
      </c>
      <c r="D19" s="6">
        <v>11565591.380000001</v>
      </c>
      <c r="G19" s="4" t="str">
        <f t="shared" si="0"/>
        <v/>
      </c>
    </row>
    <row r="20" spans="3:7">
      <c r="C20" s="2" t="s">
        <v>21</v>
      </c>
      <c r="D20" s="6">
        <v>13387596.560000001</v>
      </c>
      <c r="G20" s="4" t="str">
        <f t="shared" si="0"/>
        <v/>
      </c>
    </row>
    <row r="21" spans="3:7">
      <c r="C21" s="2" t="s">
        <v>22</v>
      </c>
      <c r="D21" s="6">
        <v>16156089.1</v>
      </c>
      <c r="G21" s="4" t="str">
        <f t="shared" si="0"/>
        <v/>
      </c>
    </row>
    <row r="22" spans="3:7">
      <c r="C22" s="2" t="s">
        <v>23</v>
      </c>
      <c r="D22" s="6">
        <v>10975262.880000001</v>
      </c>
      <c r="G22" s="4" t="str">
        <f t="shared" si="0"/>
        <v/>
      </c>
    </row>
    <row r="23" spans="3:7">
      <c r="C23" s="2" t="s">
        <v>24</v>
      </c>
      <c r="D23" s="6">
        <v>50916830.140000001</v>
      </c>
      <c r="G23" s="4" t="str">
        <f t="shared" si="0"/>
        <v/>
      </c>
    </row>
    <row r="24" spans="3:7">
      <c r="C24" s="2" t="s">
        <v>25</v>
      </c>
      <c r="D24" s="6">
        <v>8391108.9700000007</v>
      </c>
      <c r="G24" s="4" t="str">
        <f t="shared" si="0"/>
        <v/>
      </c>
    </row>
    <row r="25" spans="3:7">
      <c r="C25" s="2" t="s">
        <v>26</v>
      </c>
      <c r="D25" s="6">
        <v>16164030.890000001</v>
      </c>
      <c r="G25" s="4" t="str">
        <f t="shared" si="0"/>
        <v/>
      </c>
    </row>
    <row r="26" spans="3:7">
      <c r="C26" s="2" t="s">
        <v>27</v>
      </c>
      <c r="D26" s="6">
        <v>79053824.980000004</v>
      </c>
      <c r="G26" s="4" t="str">
        <f t="shared" si="0"/>
        <v/>
      </c>
    </row>
    <row r="27" spans="3:7">
      <c r="C27" s="2" t="s">
        <v>28</v>
      </c>
      <c r="D27" s="6">
        <v>14392773.52</v>
      </c>
      <c r="G27" s="4" t="str">
        <f t="shared" si="0"/>
        <v/>
      </c>
    </row>
    <row r="28" spans="3:7">
      <c r="C28" s="2" t="s">
        <v>29</v>
      </c>
      <c r="D28" s="6">
        <v>2047255.3</v>
      </c>
      <c r="G28" s="4" t="str">
        <f t="shared" si="0"/>
        <v/>
      </c>
    </row>
    <row r="29" spans="3:7">
      <c r="C29" s="2" t="s">
        <v>30</v>
      </c>
      <c r="D29" s="6">
        <v>44229350.520000003</v>
      </c>
      <c r="G29" s="4" t="str">
        <f t="shared" si="0"/>
        <v/>
      </c>
    </row>
    <row r="30" spans="3:7">
      <c r="C30" s="2" t="s">
        <v>31</v>
      </c>
      <c r="D30" s="6">
        <v>131229726.88</v>
      </c>
      <c r="G30" s="4" t="str">
        <f t="shared" si="0"/>
        <v/>
      </c>
    </row>
    <row r="31" spans="3:7">
      <c r="C31" s="2" t="s">
        <v>32</v>
      </c>
      <c r="D31" s="6">
        <v>883046306.70000005</v>
      </c>
      <c r="G31" s="4" t="str">
        <f t="shared" si="0"/>
        <v/>
      </c>
    </row>
    <row r="32" spans="3:7">
      <c r="G32" s="4" t="str">
        <f t="shared" si="0"/>
        <v/>
      </c>
    </row>
    <row r="33" spans="7:7">
      <c r="G33" s="4" t="str">
        <f t="shared" si="0"/>
        <v/>
      </c>
    </row>
    <row r="34" spans="7:7">
      <c r="G34" s="4" t="str">
        <f t="shared" si="0"/>
        <v/>
      </c>
    </row>
    <row r="35" spans="7:7">
      <c r="G35" s="4" t="str">
        <f t="shared" si="0"/>
        <v/>
      </c>
    </row>
    <row r="36" spans="7:7">
      <c r="G36" s="4" t="str">
        <f t="shared" si="0"/>
        <v/>
      </c>
    </row>
    <row r="37" spans="7:7">
      <c r="G37" s="4" t="str">
        <f t="shared" si="0"/>
        <v/>
      </c>
    </row>
    <row r="38" spans="7:7">
      <c r="G38" s="4" t="str">
        <f t="shared" si="0"/>
        <v/>
      </c>
    </row>
    <row r="39" spans="7:7">
      <c r="G39" s="4" t="str">
        <f t="shared" si="0"/>
        <v/>
      </c>
    </row>
    <row r="40" spans="7:7">
      <c r="G40" s="4" t="str">
        <f t="shared" si="0"/>
        <v/>
      </c>
    </row>
    <row r="41" spans="7:7">
      <c r="G41" s="4" t="str">
        <f t="shared" si="0"/>
        <v/>
      </c>
    </row>
    <row r="42" spans="7:7">
      <c r="G42" s="4" t="str">
        <f t="shared" si="0"/>
        <v/>
      </c>
    </row>
    <row r="43" spans="7:7">
      <c r="G43" s="4" t="str">
        <f t="shared" si="0"/>
        <v/>
      </c>
    </row>
    <row r="44" spans="7:7">
      <c r="G44" s="4" t="str">
        <f t="shared" si="0"/>
        <v/>
      </c>
    </row>
    <row r="45" spans="7:7">
      <c r="G45" s="4" t="str">
        <f t="shared" si="0"/>
        <v/>
      </c>
    </row>
    <row r="46" spans="7:7">
      <c r="G46" s="4" t="str">
        <f t="shared" si="0"/>
        <v/>
      </c>
    </row>
    <row r="47" spans="7:7">
      <c r="G47" s="4" t="str">
        <f t="shared" si="0"/>
        <v/>
      </c>
    </row>
    <row r="48" spans="7:7">
      <c r="G48" s="4" t="str">
        <f t="shared" si="0"/>
        <v/>
      </c>
    </row>
    <row r="49" spans="7:7">
      <c r="G49" s="4" t="str">
        <f t="shared" si="0"/>
        <v/>
      </c>
    </row>
    <row r="50" spans="7:7">
      <c r="G50" s="4" t="str">
        <f t="shared" si="0"/>
        <v/>
      </c>
    </row>
    <row r="51" spans="7:7">
      <c r="G51" s="4" t="str">
        <f t="shared" si="0"/>
        <v/>
      </c>
    </row>
    <row r="52" spans="7:7">
      <c r="G52" s="4" t="str">
        <f t="shared" si="0"/>
        <v/>
      </c>
    </row>
    <row r="53" spans="7:7">
      <c r="G53" s="4" t="str">
        <f t="shared" si="0"/>
        <v/>
      </c>
    </row>
    <row r="54" spans="7:7">
      <c r="G54" s="4" t="str">
        <f t="shared" si="0"/>
        <v/>
      </c>
    </row>
    <row r="55" spans="7:7">
      <c r="G55" s="4" t="str">
        <f t="shared" si="0"/>
        <v/>
      </c>
    </row>
    <row r="56" spans="7:7">
      <c r="G56" s="4" t="str">
        <f t="shared" si="0"/>
        <v/>
      </c>
    </row>
    <row r="57" spans="7:7">
      <c r="G57" s="4" t="str">
        <f t="shared" si="0"/>
        <v/>
      </c>
    </row>
    <row r="58" spans="7:7">
      <c r="G58" s="4" t="str">
        <f t="shared" si="0"/>
        <v/>
      </c>
    </row>
    <row r="59" spans="7:7">
      <c r="G59" s="4" t="str">
        <f t="shared" si="0"/>
        <v/>
      </c>
    </row>
    <row r="60" spans="7:7">
      <c r="G60" s="4" t="str">
        <f t="shared" si="0"/>
        <v/>
      </c>
    </row>
    <row r="61" spans="7:7">
      <c r="G61" s="4" t="str">
        <f t="shared" si="0"/>
        <v/>
      </c>
    </row>
    <row r="62" spans="7:7">
      <c r="G62" s="4" t="str">
        <f t="shared" si="0"/>
        <v/>
      </c>
    </row>
    <row r="63" spans="7:7">
      <c r="G63" s="4" t="str">
        <f t="shared" si="0"/>
        <v/>
      </c>
    </row>
    <row r="64" spans="7:7">
      <c r="G64" s="4" t="str">
        <f t="shared" si="0"/>
        <v/>
      </c>
    </row>
    <row r="65" spans="7:7">
      <c r="G65" s="4" t="str">
        <f t="shared" si="0"/>
        <v/>
      </c>
    </row>
    <row r="66" spans="7:7">
      <c r="G66" s="4" t="str">
        <f t="shared" si="0"/>
        <v/>
      </c>
    </row>
    <row r="67" spans="7:7">
      <c r="G67" s="4" t="str">
        <f t="shared" si="0"/>
        <v/>
      </c>
    </row>
    <row r="68" spans="7:7">
      <c r="G68" s="4" t="str">
        <f t="shared" si="0"/>
        <v/>
      </c>
    </row>
    <row r="69" spans="7:7">
      <c r="G69" s="4" t="str">
        <f t="shared" si="0"/>
        <v/>
      </c>
    </row>
    <row r="70" spans="7:7">
      <c r="G70" s="4" t="str">
        <f t="shared" si="0"/>
        <v/>
      </c>
    </row>
    <row r="71" spans="7:7">
      <c r="G71" s="4" t="str">
        <f t="shared" si="0"/>
        <v/>
      </c>
    </row>
    <row r="72" spans="7:7">
      <c r="G72" s="4" t="str">
        <f t="shared" si="0"/>
        <v/>
      </c>
    </row>
    <row r="73" spans="7:7">
      <c r="G73" s="4" t="str">
        <f t="shared" si="0"/>
        <v/>
      </c>
    </row>
    <row r="74" spans="7:7">
      <c r="G74" s="4" t="str">
        <f t="shared" ref="G74:G137" si="1">IFERROR(F74/E74-1,"")</f>
        <v/>
      </c>
    </row>
    <row r="75" spans="7:7">
      <c r="G75" s="4" t="str">
        <f t="shared" si="1"/>
        <v/>
      </c>
    </row>
    <row r="76" spans="7:7">
      <c r="G76" s="4" t="str">
        <f t="shared" si="1"/>
        <v/>
      </c>
    </row>
    <row r="77" spans="7:7">
      <c r="G77" s="4" t="str">
        <f t="shared" si="1"/>
        <v/>
      </c>
    </row>
    <row r="78" spans="7:7">
      <c r="G78" s="4" t="str">
        <f t="shared" si="1"/>
        <v/>
      </c>
    </row>
    <row r="79" spans="7:7">
      <c r="G79" s="4" t="str">
        <f t="shared" si="1"/>
        <v/>
      </c>
    </row>
    <row r="80" spans="7:7">
      <c r="G80" s="4" t="str">
        <f t="shared" si="1"/>
        <v/>
      </c>
    </row>
    <row r="81" spans="7:7">
      <c r="G81" s="4" t="str">
        <f t="shared" si="1"/>
        <v/>
      </c>
    </row>
    <row r="82" spans="7:7">
      <c r="G82" s="4" t="str">
        <f t="shared" si="1"/>
        <v/>
      </c>
    </row>
    <row r="83" spans="7:7">
      <c r="G83" s="4" t="str">
        <f t="shared" si="1"/>
        <v/>
      </c>
    </row>
    <row r="84" spans="7:7">
      <c r="G84" s="4" t="str">
        <f t="shared" si="1"/>
        <v/>
      </c>
    </row>
    <row r="85" spans="7:7">
      <c r="G85" s="4" t="str">
        <f t="shared" si="1"/>
        <v/>
      </c>
    </row>
    <row r="86" spans="7:7">
      <c r="G86" s="4" t="str">
        <f t="shared" si="1"/>
        <v/>
      </c>
    </row>
    <row r="87" spans="7:7">
      <c r="G87" s="4" t="str">
        <f t="shared" si="1"/>
        <v/>
      </c>
    </row>
    <row r="88" spans="7:7">
      <c r="G88" s="4" t="str">
        <f t="shared" si="1"/>
        <v/>
      </c>
    </row>
    <row r="89" spans="7:7">
      <c r="G89" s="4" t="str">
        <f t="shared" si="1"/>
        <v/>
      </c>
    </row>
    <row r="90" spans="7:7">
      <c r="G90" s="4" t="str">
        <f t="shared" si="1"/>
        <v/>
      </c>
    </row>
    <row r="91" spans="7:7">
      <c r="G91" s="4" t="str">
        <f t="shared" si="1"/>
        <v/>
      </c>
    </row>
    <row r="92" spans="7:7">
      <c r="G92" s="4" t="str">
        <f t="shared" si="1"/>
        <v/>
      </c>
    </row>
    <row r="93" spans="7:7">
      <c r="G93" s="4" t="str">
        <f t="shared" si="1"/>
        <v/>
      </c>
    </row>
    <row r="94" spans="7:7">
      <c r="G94" s="4" t="str">
        <f t="shared" si="1"/>
        <v/>
      </c>
    </row>
    <row r="95" spans="7:7">
      <c r="G95" s="4" t="str">
        <f t="shared" si="1"/>
        <v/>
      </c>
    </row>
    <row r="96" spans="7:7">
      <c r="G96" s="4" t="str">
        <f t="shared" si="1"/>
        <v/>
      </c>
    </row>
    <row r="97" spans="7:7">
      <c r="G97" s="4" t="str">
        <f t="shared" si="1"/>
        <v/>
      </c>
    </row>
    <row r="98" spans="7:7">
      <c r="G98" s="4" t="str">
        <f t="shared" si="1"/>
        <v/>
      </c>
    </row>
    <row r="99" spans="7:7">
      <c r="G99" s="4" t="str">
        <f t="shared" si="1"/>
        <v/>
      </c>
    </row>
    <row r="100" spans="7:7">
      <c r="G100" s="4" t="str">
        <f t="shared" si="1"/>
        <v/>
      </c>
    </row>
    <row r="101" spans="7:7">
      <c r="G101" s="4" t="str">
        <f t="shared" si="1"/>
        <v/>
      </c>
    </row>
    <row r="102" spans="7:7">
      <c r="G102" s="4" t="str">
        <f t="shared" si="1"/>
        <v/>
      </c>
    </row>
    <row r="103" spans="7:7">
      <c r="G103" s="4" t="str">
        <f t="shared" si="1"/>
        <v/>
      </c>
    </row>
    <row r="104" spans="7:7">
      <c r="G104" s="4" t="str">
        <f t="shared" si="1"/>
        <v/>
      </c>
    </row>
    <row r="105" spans="7:7">
      <c r="G105" s="4" t="str">
        <f t="shared" si="1"/>
        <v/>
      </c>
    </row>
    <row r="106" spans="7:7">
      <c r="G106" s="4" t="str">
        <f t="shared" si="1"/>
        <v/>
      </c>
    </row>
    <row r="107" spans="7:7">
      <c r="G107" s="4" t="str">
        <f t="shared" si="1"/>
        <v/>
      </c>
    </row>
    <row r="108" spans="7:7">
      <c r="G108" s="4" t="str">
        <f t="shared" si="1"/>
        <v/>
      </c>
    </row>
    <row r="109" spans="7:7">
      <c r="G109" s="4" t="str">
        <f t="shared" si="1"/>
        <v/>
      </c>
    </row>
    <row r="110" spans="7:7">
      <c r="G110" s="4" t="str">
        <f t="shared" si="1"/>
        <v/>
      </c>
    </row>
    <row r="111" spans="7:7">
      <c r="G111" s="4" t="str">
        <f t="shared" si="1"/>
        <v/>
      </c>
    </row>
    <row r="112" spans="7:7">
      <c r="G112" s="4" t="str">
        <f t="shared" si="1"/>
        <v/>
      </c>
    </row>
    <row r="113" spans="7:7">
      <c r="G113" s="4" t="str">
        <f t="shared" si="1"/>
        <v/>
      </c>
    </row>
    <row r="114" spans="7:7">
      <c r="G114" s="4" t="str">
        <f t="shared" si="1"/>
        <v/>
      </c>
    </row>
    <row r="115" spans="7:7">
      <c r="G115" s="4" t="str">
        <f t="shared" si="1"/>
        <v/>
      </c>
    </row>
    <row r="116" spans="7:7">
      <c r="G116" s="4" t="str">
        <f t="shared" si="1"/>
        <v/>
      </c>
    </row>
    <row r="117" spans="7:7">
      <c r="G117" s="4" t="str">
        <f t="shared" si="1"/>
        <v/>
      </c>
    </row>
    <row r="118" spans="7:7">
      <c r="G118" s="4" t="str">
        <f t="shared" si="1"/>
        <v/>
      </c>
    </row>
    <row r="119" spans="7:7">
      <c r="G119" s="4" t="str">
        <f t="shared" si="1"/>
        <v/>
      </c>
    </row>
    <row r="120" spans="7:7">
      <c r="G120" s="4" t="str">
        <f t="shared" si="1"/>
        <v/>
      </c>
    </row>
    <row r="121" spans="7:7">
      <c r="G121" s="4" t="str">
        <f t="shared" si="1"/>
        <v/>
      </c>
    </row>
    <row r="122" spans="7:7">
      <c r="G122" s="4" t="str">
        <f t="shared" si="1"/>
        <v/>
      </c>
    </row>
    <row r="123" spans="7:7">
      <c r="G123" s="4" t="str">
        <f t="shared" si="1"/>
        <v/>
      </c>
    </row>
    <row r="124" spans="7:7">
      <c r="G124" s="4" t="str">
        <f t="shared" si="1"/>
        <v/>
      </c>
    </row>
    <row r="125" spans="7:7">
      <c r="G125" s="4" t="str">
        <f t="shared" si="1"/>
        <v/>
      </c>
    </row>
    <row r="126" spans="7:7">
      <c r="G126" s="4" t="str">
        <f t="shared" si="1"/>
        <v/>
      </c>
    </row>
    <row r="127" spans="7:7">
      <c r="G127" s="4" t="str">
        <f t="shared" si="1"/>
        <v/>
      </c>
    </row>
    <row r="128" spans="7:7">
      <c r="G128" s="4" t="str">
        <f t="shared" si="1"/>
        <v/>
      </c>
    </row>
    <row r="129" spans="7:7">
      <c r="G129" s="4" t="str">
        <f t="shared" si="1"/>
        <v/>
      </c>
    </row>
    <row r="130" spans="7:7">
      <c r="G130" s="4" t="str">
        <f t="shared" si="1"/>
        <v/>
      </c>
    </row>
    <row r="131" spans="7:7">
      <c r="G131" s="4" t="str">
        <f t="shared" si="1"/>
        <v/>
      </c>
    </row>
    <row r="132" spans="7:7">
      <c r="G132" s="4" t="str">
        <f t="shared" si="1"/>
        <v/>
      </c>
    </row>
    <row r="133" spans="7:7">
      <c r="G133" s="4" t="str">
        <f t="shared" si="1"/>
        <v/>
      </c>
    </row>
    <row r="134" spans="7:7">
      <c r="G134" s="4" t="str">
        <f t="shared" si="1"/>
        <v/>
      </c>
    </row>
    <row r="135" spans="7:7">
      <c r="G135" s="4" t="str">
        <f t="shared" si="1"/>
        <v/>
      </c>
    </row>
    <row r="136" spans="7:7">
      <c r="G136" s="4" t="str">
        <f t="shared" si="1"/>
        <v/>
      </c>
    </row>
    <row r="137" spans="7:7">
      <c r="G137" s="4" t="str">
        <f t="shared" si="1"/>
        <v/>
      </c>
    </row>
    <row r="138" spans="7:7">
      <c r="G138" s="4" t="str">
        <f t="shared" ref="G138:G195" si="2">IFERROR(F138/E138-1,"")</f>
        <v/>
      </c>
    </row>
    <row r="139" spans="7:7">
      <c r="G139" s="4" t="str">
        <f t="shared" si="2"/>
        <v/>
      </c>
    </row>
    <row r="140" spans="7:7">
      <c r="G140" s="4" t="str">
        <f t="shared" si="2"/>
        <v/>
      </c>
    </row>
    <row r="141" spans="7:7">
      <c r="G141" s="4" t="str">
        <f t="shared" si="2"/>
        <v/>
      </c>
    </row>
    <row r="142" spans="7:7">
      <c r="G142" s="4" t="str">
        <f t="shared" si="2"/>
        <v/>
      </c>
    </row>
    <row r="143" spans="7:7">
      <c r="G143" s="4" t="str">
        <f t="shared" si="2"/>
        <v/>
      </c>
    </row>
    <row r="144" spans="7:7">
      <c r="G144" s="4" t="str">
        <f t="shared" si="2"/>
        <v/>
      </c>
    </row>
    <row r="145" spans="7:7">
      <c r="G145" s="4" t="str">
        <f t="shared" si="2"/>
        <v/>
      </c>
    </row>
    <row r="146" spans="7:7">
      <c r="G146" s="4" t="str">
        <f t="shared" si="2"/>
        <v/>
      </c>
    </row>
    <row r="147" spans="7:7">
      <c r="G147" s="4" t="str">
        <f t="shared" si="2"/>
        <v/>
      </c>
    </row>
    <row r="148" spans="7:7">
      <c r="G148" s="4" t="str">
        <f t="shared" si="2"/>
        <v/>
      </c>
    </row>
    <row r="149" spans="7:7">
      <c r="G149" s="4" t="str">
        <f t="shared" si="2"/>
        <v/>
      </c>
    </row>
    <row r="150" spans="7:7">
      <c r="G150" s="4" t="str">
        <f t="shared" si="2"/>
        <v/>
      </c>
    </row>
    <row r="151" spans="7:7">
      <c r="G151" s="4" t="str">
        <f t="shared" si="2"/>
        <v/>
      </c>
    </row>
    <row r="152" spans="7:7">
      <c r="G152" s="4" t="str">
        <f t="shared" si="2"/>
        <v/>
      </c>
    </row>
    <row r="153" spans="7:7">
      <c r="G153" s="4" t="str">
        <f t="shared" si="2"/>
        <v/>
      </c>
    </row>
    <row r="154" spans="7:7">
      <c r="G154" s="4" t="str">
        <f t="shared" si="2"/>
        <v/>
      </c>
    </row>
    <row r="155" spans="7:7">
      <c r="G155" s="4" t="str">
        <f t="shared" si="2"/>
        <v/>
      </c>
    </row>
    <row r="156" spans="7:7">
      <c r="G156" s="4" t="str">
        <f t="shared" si="2"/>
        <v/>
      </c>
    </row>
    <row r="157" spans="7:7">
      <c r="G157" s="4" t="str">
        <f t="shared" si="2"/>
        <v/>
      </c>
    </row>
    <row r="158" spans="7:7">
      <c r="G158" s="4" t="str">
        <f t="shared" si="2"/>
        <v/>
      </c>
    </row>
    <row r="159" spans="7:7">
      <c r="G159" s="4" t="str">
        <f t="shared" si="2"/>
        <v/>
      </c>
    </row>
    <row r="160" spans="7:7">
      <c r="G160" s="4" t="str">
        <f t="shared" si="2"/>
        <v/>
      </c>
    </row>
    <row r="161" spans="7:7">
      <c r="G161" s="4" t="str">
        <f t="shared" si="2"/>
        <v/>
      </c>
    </row>
    <row r="162" spans="7:7">
      <c r="G162" s="4" t="str">
        <f t="shared" si="2"/>
        <v/>
      </c>
    </row>
    <row r="163" spans="7:7">
      <c r="G163" s="4" t="str">
        <f t="shared" si="2"/>
        <v/>
      </c>
    </row>
    <row r="164" spans="7:7">
      <c r="G164" s="4" t="str">
        <f t="shared" si="2"/>
        <v/>
      </c>
    </row>
    <row r="165" spans="7:7">
      <c r="G165" s="4" t="str">
        <f t="shared" si="2"/>
        <v/>
      </c>
    </row>
    <row r="166" spans="7:7">
      <c r="G166" s="4" t="str">
        <f t="shared" si="2"/>
        <v/>
      </c>
    </row>
    <row r="167" spans="7:7">
      <c r="G167" s="4" t="str">
        <f t="shared" si="2"/>
        <v/>
      </c>
    </row>
    <row r="168" spans="7:7">
      <c r="G168" s="4" t="str">
        <f t="shared" si="2"/>
        <v/>
      </c>
    </row>
    <row r="169" spans="7:7">
      <c r="G169" s="4" t="str">
        <f t="shared" si="2"/>
        <v/>
      </c>
    </row>
    <row r="170" spans="7:7">
      <c r="G170" s="4" t="str">
        <f t="shared" si="2"/>
        <v/>
      </c>
    </row>
    <row r="171" spans="7:7">
      <c r="G171" s="4" t="str">
        <f t="shared" si="2"/>
        <v/>
      </c>
    </row>
    <row r="172" spans="7:7">
      <c r="G172" s="4" t="str">
        <f t="shared" si="2"/>
        <v/>
      </c>
    </row>
    <row r="173" spans="7:7">
      <c r="G173" s="4" t="str">
        <f t="shared" si="2"/>
        <v/>
      </c>
    </row>
    <row r="174" spans="7:7">
      <c r="G174" s="4" t="str">
        <f t="shared" si="2"/>
        <v/>
      </c>
    </row>
    <row r="175" spans="7:7">
      <c r="G175" s="4" t="str">
        <f t="shared" si="2"/>
        <v/>
      </c>
    </row>
    <row r="176" spans="7:7">
      <c r="G176" s="4" t="str">
        <f t="shared" si="2"/>
        <v/>
      </c>
    </row>
    <row r="177" spans="7:7">
      <c r="G177" s="4" t="str">
        <f t="shared" si="2"/>
        <v/>
      </c>
    </row>
    <row r="178" spans="7:7">
      <c r="G178" s="4" t="str">
        <f t="shared" si="2"/>
        <v/>
      </c>
    </row>
    <row r="179" spans="7:7">
      <c r="G179" s="4" t="str">
        <f t="shared" si="2"/>
        <v/>
      </c>
    </row>
    <row r="180" spans="7:7">
      <c r="G180" s="4" t="str">
        <f t="shared" si="2"/>
        <v/>
      </c>
    </row>
    <row r="181" spans="7:7">
      <c r="G181" s="4" t="str">
        <f t="shared" si="2"/>
        <v/>
      </c>
    </row>
    <row r="182" spans="7:7">
      <c r="G182" s="4" t="str">
        <f t="shared" si="2"/>
        <v/>
      </c>
    </row>
    <row r="183" spans="7:7">
      <c r="G183" s="4" t="str">
        <f t="shared" si="2"/>
        <v/>
      </c>
    </row>
    <row r="184" spans="7:7">
      <c r="G184" s="4" t="str">
        <f t="shared" si="2"/>
        <v/>
      </c>
    </row>
    <row r="185" spans="7:7">
      <c r="G185" s="4" t="str">
        <f t="shared" si="2"/>
        <v/>
      </c>
    </row>
    <row r="186" spans="7:7">
      <c r="G186" s="4" t="str">
        <f t="shared" si="2"/>
        <v/>
      </c>
    </row>
    <row r="187" spans="7:7">
      <c r="G187" s="4" t="str">
        <f t="shared" si="2"/>
        <v/>
      </c>
    </row>
    <row r="188" spans="7:7">
      <c r="G188" s="4" t="str">
        <f t="shared" si="2"/>
        <v/>
      </c>
    </row>
    <row r="189" spans="7:7">
      <c r="G189" s="4" t="str">
        <f t="shared" si="2"/>
        <v/>
      </c>
    </row>
    <row r="190" spans="7:7">
      <c r="G190" s="4" t="str">
        <f t="shared" si="2"/>
        <v/>
      </c>
    </row>
    <row r="191" spans="7:7">
      <c r="G191" s="4" t="str">
        <f t="shared" si="2"/>
        <v/>
      </c>
    </row>
    <row r="192" spans="7:7">
      <c r="G192" s="4" t="str">
        <f t="shared" si="2"/>
        <v/>
      </c>
    </row>
    <row r="193" spans="7:7">
      <c r="G193" s="4" t="str">
        <f t="shared" si="2"/>
        <v/>
      </c>
    </row>
    <row r="194" spans="7:7">
      <c r="G194" s="4" t="str">
        <f t="shared" si="2"/>
        <v/>
      </c>
    </row>
    <row r="195" spans="7:7">
      <c r="G195" s="4" t="str">
        <f t="shared" si="2"/>
        <v/>
      </c>
    </row>
  </sheetData>
  <conditionalFormatting sqref="D8:D31">
    <cfRule type="colorScale" priority="3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G11:G19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{941B7C65-AA04-49AB-A6A8-ED26E5F101DD}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1B7C65-AA04-49AB-A6A8-ED26E5F101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G11:G195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G18"/>
  <sheetViews>
    <sheetView showGridLines="0" workbookViewId="0">
      <selection activeCell="H6" sqref="H6"/>
    </sheetView>
  </sheetViews>
  <sheetFormatPr defaultColWidth="9" defaultRowHeight="14.4"/>
  <cols>
    <col min="3" max="3" width="32.6640625" customWidth="1"/>
    <col min="4" max="4" width="5.44140625" customWidth="1"/>
    <col min="5" max="5" width="6.33203125" customWidth="1"/>
    <col min="6" max="6" width="16.109375" customWidth="1"/>
    <col min="7" max="8" width="8" customWidth="1"/>
  </cols>
  <sheetData>
    <row r="3" spans="3:7" ht="15.6">
      <c r="C3" s="27" t="s">
        <v>0</v>
      </c>
      <c r="D3" s="11" t="s">
        <v>1</v>
      </c>
      <c r="F3" s="12" t="s">
        <v>138</v>
      </c>
      <c r="G3" s="13"/>
    </row>
    <row r="4" spans="3:7">
      <c r="C4" s="27" t="s">
        <v>2</v>
      </c>
      <c r="D4" s="11" t="s">
        <v>1</v>
      </c>
    </row>
    <row r="5" spans="3:7">
      <c r="C5" s="27" t="s">
        <v>102</v>
      </c>
      <c r="D5" s="11" t="s">
        <v>1</v>
      </c>
    </row>
    <row r="7" spans="3:7">
      <c r="C7" s="14" t="s">
        <v>139</v>
      </c>
      <c r="D7" s="28" t="s">
        <v>140</v>
      </c>
      <c r="E7" s="28" t="s">
        <v>109</v>
      </c>
      <c r="F7" s="28" t="s">
        <v>34</v>
      </c>
    </row>
    <row r="8" spans="3:7">
      <c r="C8" s="2" t="s">
        <v>141</v>
      </c>
      <c r="D8" s="6">
        <v>3017651.26</v>
      </c>
      <c r="E8" s="6">
        <v>19350888.969999999</v>
      </c>
      <c r="F8" s="29">
        <v>6.4125663646103401</v>
      </c>
    </row>
    <row r="9" spans="3:7">
      <c r="C9" s="17" t="s">
        <v>142</v>
      </c>
      <c r="D9" s="18">
        <v>780509.95</v>
      </c>
      <c r="E9" s="18">
        <v>4379743.4400000004</v>
      </c>
      <c r="F9" s="30">
        <v>5.61138706815973</v>
      </c>
    </row>
    <row r="10" spans="3:7">
      <c r="C10" s="17" t="s">
        <v>143</v>
      </c>
      <c r="D10" s="18">
        <v>670943.94999999995</v>
      </c>
      <c r="E10" s="18">
        <v>5159507.3099999996</v>
      </c>
      <c r="F10" s="30">
        <v>7.6899229958031503</v>
      </c>
    </row>
    <row r="11" spans="3:7">
      <c r="C11" s="17" t="s">
        <v>144</v>
      </c>
      <c r="D11" s="18">
        <v>48711.25</v>
      </c>
      <c r="E11" s="18">
        <v>837583.23</v>
      </c>
      <c r="F11" s="30">
        <v>17.194862172496101</v>
      </c>
    </row>
    <row r="12" spans="3:7">
      <c r="C12" s="17" t="s">
        <v>145</v>
      </c>
      <c r="D12" s="18">
        <v>52983.41</v>
      </c>
      <c r="E12" s="18">
        <v>937207.26</v>
      </c>
      <c r="F12" s="30">
        <v>17.688692743634299</v>
      </c>
    </row>
    <row r="13" spans="3:7">
      <c r="C13" s="17" t="s">
        <v>146</v>
      </c>
      <c r="D13" s="18">
        <v>68492.95</v>
      </c>
      <c r="E13" s="18">
        <v>1227566.43</v>
      </c>
      <c r="F13" s="30">
        <v>17.922522390990601</v>
      </c>
    </row>
    <row r="14" spans="3:7">
      <c r="C14" s="17" t="s">
        <v>147</v>
      </c>
      <c r="D14" s="18">
        <v>25111.06</v>
      </c>
      <c r="E14" s="18">
        <v>1437236.73</v>
      </c>
      <c r="F14" s="30">
        <v>57.235207514139198</v>
      </c>
    </row>
    <row r="15" spans="3:7">
      <c r="C15" s="17" t="s">
        <v>148</v>
      </c>
      <c r="D15" s="18">
        <v>647812.53</v>
      </c>
      <c r="E15" s="18">
        <v>3806948.89</v>
      </c>
      <c r="F15" s="30">
        <v>5.8766212657232799</v>
      </c>
    </row>
    <row r="16" spans="3:7">
      <c r="C16" s="17" t="s">
        <v>149</v>
      </c>
      <c r="D16" s="18">
        <v>432975.45</v>
      </c>
      <c r="E16" s="18">
        <v>11211859.029999999</v>
      </c>
      <c r="F16" s="30">
        <v>25.894907043805802</v>
      </c>
    </row>
    <row r="17" spans="3:6">
      <c r="C17" s="31" t="s">
        <v>150</v>
      </c>
      <c r="D17" s="18">
        <v>688701.91</v>
      </c>
      <c r="E17" s="18">
        <v>3640101.9</v>
      </c>
      <c r="F17" s="30">
        <v>5.2854534699925502</v>
      </c>
    </row>
    <row r="18" spans="3:6">
      <c r="C18" s="19" t="s">
        <v>32</v>
      </c>
      <c r="D18" s="20">
        <v>6433893.7199999997</v>
      </c>
      <c r="E18" s="20">
        <v>51988643.189999998</v>
      </c>
      <c r="F18" s="32">
        <v>8.0804323870615598</v>
      </c>
    </row>
  </sheetData>
  <conditionalFormatting sqref="D8:E17">
    <cfRule type="colorScale" priority="2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conditionalFormatting sqref="F8:F1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{37F1EFA2-7964-41C9-BFAB-79D997564CBE}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F1EFA2-7964-41C9-BFAB-79D997564C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F8:F17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G11"/>
  <sheetViews>
    <sheetView showGridLines="0" workbookViewId="0">
      <selection activeCell="K8" sqref="K8"/>
    </sheetView>
  </sheetViews>
  <sheetFormatPr defaultColWidth="9" defaultRowHeight="14.4"/>
  <cols>
    <col min="3" max="3" width="10.77734375" customWidth="1"/>
    <col min="4" max="5" width="7.33203125" customWidth="1"/>
    <col min="6" max="8" width="8" customWidth="1"/>
  </cols>
  <sheetData>
    <row r="3" spans="3:7" ht="15.6">
      <c r="F3" s="12" t="s">
        <v>138</v>
      </c>
      <c r="G3" s="13"/>
    </row>
    <row r="4" spans="3:7">
      <c r="C4" s="10" t="s">
        <v>0</v>
      </c>
      <c r="D4" s="11" t="s">
        <v>1</v>
      </c>
    </row>
    <row r="5" spans="3:7">
      <c r="C5" s="10" t="s">
        <v>102</v>
      </c>
      <c r="D5" s="11" t="s">
        <v>1</v>
      </c>
    </row>
    <row r="7" spans="3:7">
      <c r="C7" s="8" t="s">
        <v>139</v>
      </c>
      <c r="D7" s="15" t="s">
        <v>140</v>
      </c>
      <c r="E7" t="s">
        <v>109</v>
      </c>
      <c r="F7" t="s">
        <v>34</v>
      </c>
    </row>
    <row r="8" spans="3:7">
      <c r="C8" s="16" t="s">
        <v>151</v>
      </c>
      <c r="D8" s="6">
        <v>51381236.68</v>
      </c>
      <c r="E8" s="6">
        <v>94734636.299999997</v>
      </c>
      <c r="F8" s="24">
        <v>1.8437593647269099</v>
      </c>
    </row>
    <row r="9" spans="3:7">
      <c r="C9" s="17" t="s">
        <v>152</v>
      </c>
      <c r="D9" s="18">
        <v>105240750.19</v>
      </c>
      <c r="E9" s="18">
        <v>338378682.16000003</v>
      </c>
      <c r="F9" s="25">
        <v>3.2152819278568101</v>
      </c>
    </row>
    <row r="10" spans="3:7">
      <c r="C10" s="17" t="s">
        <v>153</v>
      </c>
      <c r="D10" s="18">
        <v>40068966.210000001</v>
      </c>
      <c r="E10" s="18">
        <v>165763776.81</v>
      </c>
      <c r="F10" s="25">
        <v>4.1369616560916</v>
      </c>
    </row>
    <row r="11" spans="3:7">
      <c r="C11" s="19" t="s">
        <v>32</v>
      </c>
      <c r="D11" s="20">
        <v>196690953.08000001</v>
      </c>
      <c r="E11" s="20">
        <v>598877095.26999998</v>
      </c>
      <c r="F11" s="26">
        <v>3.0447617742053401</v>
      </c>
    </row>
  </sheetData>
  <conditionalFormatting sqref="D8:E10">
    <cfRule type="colorScale" priority="2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F8:F1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{82AF67C0-4143-46C8-B3D2-45A0539E6E6D}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AF67C0-4143-46C8-B3D2-45A0539E6E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F8:F10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G28"/>
  <sheetViews>
    <sheetView showGridLines="0" workbookViewId="0">
      <selection activeCell="D23" sqref="D23:D27"/>
    </sheetView>
  </sheetViews>
  <sheetFormatPr defaultColWidth="9" defaultRowHeight="14.4"/>
  <cols>
    <col min="3" max="3" width="19.33203125" customWidth="1"/>
    <col min="4" max="4" width="10" customWidth="1"/>
    <col min="5" max="8" width="8" customWidth="1"/>
  </cols>
  <sheetData>
    <row r="3" spans="3:7" ht="15.6">
      <c r="C3" s="10" t="s">
        <v>0</v>
      </c>
      <c r="D3" s="11" t="s">
        <v>1</v>
      </c>
      <c r="F3" s="12" t="s">
        <v>154</v>
      </c>
      <c r="G3" s="13"/>
    </row>
    <row r="4" spans="3:7">
      <c r="C4" s="10" t="s">
        <v>2</v>
      </c>
      <c r="D4" s="11" t="s">
        <v>1</v>
      </c>
    </row>
    <row r="5" spans="3:7">
      <c r="C5" s="10" t="s">
        <v>102</v>
      </c>
      <c r="D5" s="11" t="s">
        <v>1</v>
      </c>
    </row>
    <row r="7" spans="3:7">
      <c r="C7" s="14" t="s">
        <v>139</v>
      </c>
      <c r="D7" s="15" t="s">
        <v>155</v>
      </c>
    </row>
    <row r="8" spans="3:7">
      <c r="C8" s="16" t="s">
        <v>156</v>
      </c>
      <c r="D8" s="6">
        <v>3376565</v>
      </c>
    </row>
    <row r="9" spans="3:7">
      <c r="C9" s="17" t="s">
        <v>157</v>
      </c>
      <c r="D9" s="18">
        <v>3975074</v>
      </c>
    </row>
    <row r="10" spans="3:7">
      <c r="C10" s="17" t="s">
        <v>158</v>
      </c>
      <c r="D10" s="18">
        <v>4151008</v>
      </c>
    </row>
    <row r="11" spans="3:7">
      <c r="C11" s="17" t="s">
        <v>159</v>
      </c>
      <c r="D11" s="18">
        <v>3371170</v>
      </c>
    </row>
    <row r="12" spans="3:7">
      <c r="C12" s="17" t="s">
        <v>160</v>
      </c>
      <c r="D12" s="18">
        <v>4126295</v>
      </c>
    </row>
    <row r="13" spans="3:7">
      <c r="C13" s="19" t="s">
        <v>32</v>
      </c>
      <c r="D13" s="20">
        <v>19000112</v>
      </c>
    </row>
    <row r="18" spans="3:7">
      <c r="C18" s="10" t="s">
        <v>0</v>
      </c>
      <c r="D18" s="11" t="s">
        <v>1</v>
      </c>
      <c r="F18" s="13" t="s">
        <v>161</v>
      </c>
      <c r="G18" s="13"/>
    </row>
    <row r="19" spans="3:7">
      <c r="C19" s="10" t="s">
        <v>2</v>
      </c>
      <c r="D19" s="11" t="s">
        <v>1</v>
      </c>
    </row>
    <row r="20" spans="3:7">
      <c r="C20" s="10" t="s">
        <v>102</v>
      </c>
      <c r="D20" s="11" t="s">
        <v>1</v>
      </c>
    </row>
    <row r="22" spans="3:7">
      <c r="C22" s="14" t="s">
        <v>139</v>
      </c>
      <c r="D22" s="15" t="s">
        <v>155</v>
      </c>
    </row>
    <row r="23" spans="3:7">
      <c r="C23" s="16" t="s">
        <v>162</v>
      </c>
      <c r="D23" s="21">
        <v>51721</v>
      </c>
    </row>
    <row r="24" spans="3:7">
      <c r="C24" s="17" t="s">
        <v>163</v>
      </c>
      <c r="D24" s="22">
        <v>63059</v>
      </c>
    </row>
    <row r="25" spans="3:7">
      <c r="C25" s="17" t="s">
        <v>143</v>
      </c>
      <c r="D25" s="22">
        <v>15224</v>
      </c>
    </row>
    <row r="26" spans="3:7">
      <c r="C26" s="17" t="s">
        <v>164</v>
      </c>
      <c r="D26" s="22">
        <v>8854</v>
      </c>
    </row>
    <row r="27" spans="3:7">
      <c r="C27" s="17" t="s">
        <v>149</v>
      </c>
      <c r="D27" s="22">
        <v>36029</v>
      </c>
    </row>
    <row r="28" spans="3:7">
      <c r="C28" s="19" t="s">
        <v>32</v>
      </c>
      <c r="D28" s="23">
        <v>174887</v>
      </c>
    </row>
  </sheetData>
  <conditionalFormatting sqref="D8:D12">
    <cfRule type="colorScale" priority="2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conditionalFormatting sqref="D23:D27">
    <cfRule type="colorScale" priority="1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F24"/>
  <sheetViews>
    <sheetView showGridLines="0" workbookViewId="0">
      <selection activeCell="F3" sqref="F3"/>
    </sheetView>
  </sheetViews>
  <sheetFormatPr defaultColWidth="9" defaultRowHeight="14.4"/>
  <cols>
    <col min="3" max="3" width="32.6640625" customWidth="1"/>
    <col min="4" max="5" width="10.88671875" customWidth="1"/>
    <col min="6" max="6" width="17.88671875" customWidth="1"/>
    <col min="7" max="7" width="9" customWidth="1"/>
    <col min="8" max="8" width="8" customWidth="1"/>
  </cols>
  <sheetData>
    <row r="3" spans="3:6" ht="15.6">
      <c r="C3" s="8" t="s">
        <v>0</v>
      </c>
      <c r="D3" t="s">
        <v>1</v>
      </c>
      <c r="F3" s="9" t="s">
        <v>165</v>
      </c>
    </row>
    <row r="4" spans="3:6">
      <c r="C4" s="8" t="s">
        <v>2</v>
      </c>
      <c r="D4" t="s">
        <v>1</v>
      </c>
      <c r="F4" t="s">
        <v>166</v>
      </c>
    </row>
    <row r="5" spans="3:6">
      <c r="C5" s="8" t="s">
        <v>102</v>
      </c>
      <c r="D5" t="s">
        <v>1</v>
      </c>
    </row>
    <row r="7" spans="3:6">
      <c r="C7" t="s">
        <v>167</v>
      </c>
      <c r="D7" s="8" t="s">
        <v>5</v>
      </c>
      <c r="E7" s="8" t="s">
        <v>6</v>
      </c>
    </row>
    <row r="8" spans="3:6">
      <c r="C8" s="2" t="s">
        <v>168</v>
      </c>
      <c r="D8" s="6"/>
      <c r="E8" s="6">
        <v>4394981.7300000004</v>
      </c>
    </row>
    <row r="9" spans="3:6">
      <c r="C9" s="2" t="s">
        <v>169</v>
      </c>
      <c r="D9" s="6"/>
      <c r="E9" s="6">
        <v>14207395.529999999</v>
      </c>
    </row>
    <row r="10" spans="3:6">
      <c r="C10" s="2" t="s">
        <v>170</v>
      </c>
      <c r="D10" s="6"/>
      <c r="E10" s="6">
        <v>19524227.91</v>
      </c>
    </row>
    <row r="11" spans="3:6">
      <c r="C11" s="2" t="s">
        <v>163</v>
      </c>
      <c r="D11" s="6"/>
      <c r="E11" s="6">
        <v>11701437.68</v>
      </c>
    </row>
    <row r="12" spans="3:6">
      <c r="C12" s="2" t="s">
        <v>164</v>
      </c>
      <c r="D12" s="6"/>
      <c r="E12" s="6">
        <v>3508874.52</v>
      </c>
    </row>
    <row r="13" spans="3:6">
      <c r="C13" s="2" t="s">
        <v>171</v>
      </c>
      <c r="D13" s="6"/>
      <c r="E13" s="6">
        <v>4210009.2300000004</v>
      </c>
    </row>
    <row r="14" spans="3:6">
      <c r="C14" s="2" t="s">
        <v>172</v>
      </c>
      <c r="D14" s="6"/>
      <c r="E14" s="6">
        <v>4862675.75</v>
      </c>
    </row>
    <row r="15" spans="3:6">
      <c r="C15" s="2" t="s">
        <v>173</v>
      </c>
      <c r="D15" s="6"/>
      <c r="E15" s="6">
        <v>1676224.51</v>
      </c>
    </row>
    <row r="16" spans="3:6">
      <c r="C16" s="2" t="s">
        <v>174</v>
      </c>
      <c r="D16" s="6"/>
      <c r="E16" s="6">
        <v>13657515.859999999</v>
      </c>
    </row>
    <row r="17" spans="3:5">
      <c r="C17" s="2" t="s">
        <v>175</v>
      </c>
      <c r="D17" s="6"/>
      <c r="E17" s="6">
        <v>2846079.8</v>
      </c>
    </row>
    <row r="18" spans="3:5">
      <c r="C18" s="2" t="s">
        <v>176</v>
      </c>
      <c r="D18" s="6"/>
      <c r="E18" s="6">
        <v>2294921.14</v>
      </c>
    </row>
    <row r="19" spans="3:5">
      <c r="C19" s="2" t="s">
        <v>177</v>
      </c>
      <c r="D19" s="6"/>
      <c r="E19" s="6">
        <v>21983053.98</v>
      </c>
    </row>
    <row r="20" spans="3:5">
      <c r="C20" s="2" t="s">
        <v>178</v>
      </c>
      <c r="D20" s="6"/>
      <c r="E20" s="6">
        <v>15411654.33</v>
      </c>
    </row>
    <row r="21" spans="3:5">
      <c r="C21" s="2" t="s">
        <v>179</v>
      </c>
      <c r="D21" s="6"/>
      <c r="E21" s="6">
        <v>20738249.41</v>
      </c>
    </row>
    <row r="22" spans="3:5">
      <c r="C22" s="2" t="s">
        <v>180</v>
      </c>
      <c r="D22" s="6"/>
      <c r="E22" s="6">
        <v>17895529.77</v>
      </c>
    </row>
    <row r="23" spans="3:5">
      <c r="C23" s="2" t="s">
        <v>181</v>
      </c>
      <c r="D23" s="6"/>
      <c r="E23" s="6">
        <v>17248401.5</v>
      </c>
    </row>
    <row r="24" spans="3:5">
      <c r="C24" s="2" t="s">
        <v>32</v>
      </c>
      <c r="D24" s="6"/>
      <c r="E24" s="6">
        <v>176161232.65000001</v>
      </c>
    </row>
  </sheetData>
  <conditionalFormatting sqref="E8:E23">
    <cfRule type="colorScale" priority="1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 T a g s \ T a b l e s \ & l t ; T a b l e s \ d i m _ c u s t o m e r & g t ; < / K e y > < / D i a g r a m O b j e c t K e y > < D i a g r a m O b j e c t K e y > < K e y > D y n a m i c   T a g s \ T a b l e s \ & l t ; T a b l e s \ d i m _ m a r k e t & g t ; < / K e y > < / D i a g r a m O b j e c t K e y > < D i a g r a m O b j e c t K e y > < K e y > D y n a m i c   T a g s \ T a b l e s \ & l t ; T a b l e s \ d i m _ p r o d u c t & g t ; < / K e y > < / D i a g r a m O b j e c t K e y > < D i a g r a m O b j e c t K e y > < K e y > D y n a m i c   T a g s \ T a b l e s \ & l t ; T a b l e s \ f a c t _ s a l e s _ m o n t h l y & g t ; < / K e y > < / D i a g r a m O b j e c t K e y > < D i a g r a m O b j e c t K e y > < K e y > D y n a m i c   T a g s \ T a b l e s \ & l t ; T a b l e s \ d i m _ d a t e & g t ; < / K e y > < / D i a g r a m O b j e c t K e y > < D i a g r a m O b j e c t K e y > < K e y > D y n a m i c   T a g s \ T a b l e s \ & l t ; T a b l e s \ n s _ t a r g e t s _ 2 0 2 1     1 & g t ; < / K e y > < / D i a g r a m O b j e c t K e y > < D i a g r a m O b j e c t K e y > < K e y > T a b l e s \ d i m _ c u s t o m e r < / K e y > < / D i a g r a m O b j e c t K e y > < D i a g r a m O b j e c t K e y > < K e y > T a b l e s \ d i m _ c u s t o m e r \ C o l u m n s \ c u s t o m e r _ c o d e < / K e y > < / D i a g r a m O b j e c t K e y > < D i a g r a m O b j e c t K e y > < K e y > T a b l e s \ d i m _ c u s t o m e r \ C o l u m n s \ c u s t o m e r < / K e y > < / D i a g r a m O b j e c t K e y > < D i a g r a m O b j e c t K e y > < K e y > T a b l e s \ d i m _ c u s t o m e r \ C o l u m n s \ m a r k e t < / K e y > < / D i a g r a m O b j e c t K e y > < D i a g r a m O b j e c t K e y > < K e y > T a b l e s \ d i m _ c u s t o m e r \ C o l u m n s \ p l a t f o r m < / K e y > < / D i a g r a m O b j e c t K e y > < D i a g r a m O b j e c t K e y > < K e y > T a b l e s \ d i m _ c u s t o m e r \ C o l u m n s \ c h a n n e l < / K e y > < / D i a g r a m O b j e c t K e y > < D i a g r a m O b j e c t K e y > < K e y > T a b l e s \ d i m _ m a r k e t < / K e y > < / D i a g r a m O b j e c t K e y > < D i a g r a m O b j e c t K e y > < K e y > T a b l e s \ d i m _ m a r k e t \ C o l u m n s \ m a r k e t < / K e y > < / D i a g r a m O b j e c t K e y > < D i a g r a m O b j e c t K e y > < K e y > T a b l e s \ d i m _ m a r k e t \ C o l u m n s \ s u b _ z o n e < / K e y > < / D i a g r a m O b j e c t K e y > < D i a g r a m O b j e c t K e y > < K e y > T a b l e s \ d i m _ m a r k e t \ C o l u m n s \ r e g i o n < / K e y > < / D i a g r a m O b j e c t K e y > < D i a g r a m O b j e c t K e y > < K e y > T a b l e s \ d i m _ p r o d u c t < / K e y > < / D i a g r a m O b j e c t K e y > < D i a g r a m O b j e c t K e y > < K e y > T a b l e s \ d i m _ p r o d u c t \ C o l u m n s \ p r o d u c t _ c o d e < / K e y > < / D i a g r a m O b j e c t K e y > < D i a g r a m O b j e c t K e y > < K e y > T a b l e s \ d i m _ p r o d u c t \ C o l u m n s \ d i v i s i o n < / K e y > < / D i a g r a m O b j e c t K e y > < D i a g r a m O b j e c t K e y > < K e y > T a b l e s \ d i m _ p r o d u c t \ C o l u m n s \ s e g m e n t < / K e y > < / D i a g r a m O b j e c t K e y > < D i a g r a m O b j e c t K e y > < K e y > T a b l e s \ d i m _ p r o d u c t \ C o l u m n s \ c a t e g o r y < / K e y > < / D i a g r a m O b j e c t K e y > < D i a g r a m O b j e c t K e y > < K e y > T a b l e s \ d i m _ p r o d u c t \ C o l u m n s \ p r o d u c t < / K e y > < / D i a g r a m O b j e c t K e y > < D i a g r a m O b j e c t K e y > < K e y > T a b l e s \ d i m _ p r o d u c t \ C o l u m n s \ v a r i a n t < / K e y > < / D i a g r a m O b j e c t K e y > < D i a g r a m O b j e c t K e y > < K e y > T a b l e s \ f a c t _ s a l e s _ m o n t h l y < / K e y > < / D i a g r a m O b j e c t K e y > < D i a g r a m O b j e c t K e y > < K e y > T a b l e s \ f a c t _ s a l e s _ m o n t h l y \ C o l u m n s \ d a t e < / K e y > < / D i a g r a m O b j e c t K e y > < D i a g r a m O b j e c t K e y > < K e y > T a b l e s \ f a c t _ s a l e s _ m o n t h l y \ C o l u m n s \ p r o d u c t _ c o d e < / K e y > < / D i a g r a m O b j e c t K e y > < D i a g r a m O b j e c t K e y > < K e y > T a b l e s \ f a c t _ s a l e s _ m o n t h l y \ C o l u m n s \ c u s t o m e r _ c o d e < / K e y > < / D i a g r a m O b j e c t K e y > < D i a g r a m O b j e c t K e y > < K e y > T a b l e s \ f a c t _ s a l e s _ m o n t h l y \ C o l u m n s \ n e t _ s a l e s _ a m o u n t < / K e y > < / D i a g r a m O b j e c t K e y > < D i a g r a m O b j e c t K e y > < K e y > T a b l e s \ f a c t _ s a l e s _ m o n t h l y \ C o l u m n s \ f r e i g h t _ c o s t < / K e y > < / D i a g r a m O b j e c t K e y > < D i a g r a m O b j e c t K e y > < K e y > T a b l e s \ f a c t _ s a l e s _ m o n t h l y \ C o l u m n s \ m a n u f a c t u r i n g _ c o s t < / K e y > < / D i a g r a m O b j e c t K e y > < D i a g r a m O b j e c t K e y > < K e y > T a b l e s \ f a c t _ s a l e s _ m o n t h l y \ C o l u m n s \ Q t y < / K e y > < / D i a g r a m O b j e c t K e y > < D i a g r a m O b j e c t K e y > < K e y > T a b l e s \ f a c t _ s a l e s _ m o n t h l y \ C o l u m n s \ F Y < / K e y > < / D i a g r a m O b j e c t K e y > < D i a g r a m O b j e c t K e y > < K e y > T a b l e s \ f a c t _ s a l e s _ m o n t h l y \ M e a s u r e s \ S u m   o f   n e t _ s a l e s _ a m o u n t < / K e y > < / D i a g r a m O b j e c t K e y > < D i a g r a m O b j e c t K e y > < K e y > T a b l e s \ f a c t _ s a l e s _ m o n t h l y \ S u m   o f   n e t _ s a l e s _ a m o u n t \ A d d i t i o n a l   I n f o \ I m p l i c i t   M e a s u r e < / K e y > < / D i a g r a m O b j e c t K e y > < D i a g r a m O b j e c t K e y > < K e y > T a b l e s \ f a c t _ s a l e s _ m o n t h l y \ M e a s u r e s \ N e t   s a l e s < / K e y > < / D i a g r a m O b j e c t K e y > < D i a g r a m O b j e c t K e y > < K e y > T a b l e s \ f a c t _ s a l e s _ m o n t h l y \ M e a s u r e s \ N e t   s a l e s   1 9 < / K e y > < / D i a g r a m O b j e c t K e y > < D i a g r a m O b j e c t K e y > < K e y > T a b l e s \ f a c t _ s a l e s _ m o n t h l y \ M e a s u r e s \ N e t   s a l e s   2 0 < / K e y > < / D i a g r a m O b j e c t K e y > < D i a g r a m O b j e c t K e y > < K e y > T a b l e s \ f a c t _ s a l e s _ m o n t h l y \ M e a s u r e s \ N e t   s a l e s   2 1 < / K e y > < / D i a g r a m O b j e c t K e y > < D i a g r a m O b j e c t K e y > < K e y > T a b l e s \ f a c t _ s a l e s _ m o n t h l y \ M e a s u r e s \ 2 1   v s   2 0 < / K e y > < / D i a g r a m O b j e c t K e y > < D i a g r a m O b j e c t K e y > < K e y > T a b l e s \ f a c t _ s a l e s _ m o n t h l y \ M e a s u r e s \ t a r g e t   2 1 < / K e y > < / D i a g r a m O b j e c t K e y > < D i a g r a m O b j e c t K e y > < K e y > T a b l e s \ f a c t _ s a l e s _ m o n t h l y \ M e a s u r e s \ 2 0 2 1 - t a r g e t < / K e y > < / D i a g r a m O b j e c t K e y > < D i a g r a m O b j e c t K e y > < K e y > T a b l e s \ f a c t _ s a l e s _ m o n t h l y \ M e a s u r e s \ % < / K e y > < / D i a g r a m O b j e c t K e y > < D i a g r a m O b j e c t K e y > < K e y > T a b l e s \ f a c t _ s a l e s _ m o n t h l y \ C o l u m n s \ t o t a l _ c o g s < / K e y > < / D i a g r a m O b j e c t K e y > < D i a g r a m O b j e c t K e y > < K e y > T a b l e s \ f a c t _ s a l e s _ m o n t h l y \ M e a s u r e s \ C O G S < / K e y > < / D i a g r a m O b j e c t K e y > < D i a g r a m O b j e c t K e y > < K e y > T a b l e s \ f a c t _ s a l e s _ m o n t h l y \ M e a s u r e s \ G r o s s   M a r g i n < / K e y > < / D i a g r a m O b j e c t K e y > < D i a g r a m O b j e c t K e y > < K e y > T a b l e s \ f a c t _ s a l e s _ m o n t h l y \ M e a s u r e s \ G M % < / K e y > < / D i a g r a m O b j e c t K e y > < D i a g r a m O b j e c t K e y > < K e y > T a b l e s \ d i m _ d a t e < / K e y > < / D i a g r a m O b j e c t K e y > < D i a g r a m O b j e c t K e y > < K e y > T a b l e s \ d i m _ d a t e \ C o l u m n s \ d a t e < / K e y > < / D i a g r a m O b j e c t K e y > < D i a g r a m O b j e c t K e y > < K e y > T a b l e s \ d i m _ d a t e \ C o l u m n s \ M o n t h < / K e y > < / D i a g r a m O b j e c t K e y > < D i a g r a m O b j e c t K e y > < K e y > T a b l e s \ d i m _ d a t e \ C o l u m n s \ F Y < / K e y > < / D i a g r a m O b j e c t K e y > < D i a g r a m O b j e c t K e y > < K e y > T a b l e s \ n s _ t a r g e t s _ 2 0 2 1     1 < / K e y > < / D i a g r a m O b j e c t K e y > < D i a g r a m O b j e c t K e y > < K e y > T a b l e s \ n s _ t a r g e t s _ 2 0 2 1     1 \ C o l u m n s \ m a r k e t < / K e y > < / D i a g r a m O b j e c t K e y > < D i a g r a m O b j e c t K e y > < K e y > T a b l e s \ n s _ t a r g e t s _ 2 0 2 1     1 \ C o l u m n s \ d a t e < / K e y > < / D i a g r a m O b j e c t K e y > < D i a g r a m O b j e c t K e y > < K e y > T a b l e s \ n s _ t a r g e t s _ 2 0 2 1     1 \ C o l u m n s \ n s _ t a r g e t < / K e y > < / D i a g r a m O b j e c t K e y > < D i a g r a m O b j e c t K e y > < K e y > R e l a t i o n s h i p s \ & l t ; T a b l e s \ d i m _ c u s t o m e r \ C o l u m n s \ m a r k e t & g t ; - & l t ; T a b l e s \ d i m _ m a r k e t \ C o l u m n s \ m a r k e t & g t ; < / K e y > < / D i a g r a m O b j e c t K e y > < D i a g r a m O b j e c t K e y > < K e y > R e l a t i o n s h i p s \ & l t ; T a b l e s \ d i m _ c u s t o m e r \ C o l u m n s \ m a r k e t & g t ; - & l t ; T a b l e s \ d i m _ m a r k e t \ C o l u m n s \ m a r k e t & g t ; \ F K < / K e y > < / D i a g r a m O b j e c t K e y > < D i a g r a m O b j e c t K e y > < K e y > R e l a t i o n s h i p s \ & l t ; T a b l e s \ d i m _ c u s t o m e r \ C o l u m n s \ m a r k e t & g t ; - & l t ; T a b l e s \ d i m _ m a r k e t \ C o l u m n s \ m a r k e t & g t ; \ P K < / K e y > < / D i a g r a m O b j e c t K e y > < D i a g r a m O b j e c t K e y > < K e y > R e l a t i o n s h i p s \ & l t ; T a b l e s \ d i m _ c u s t o m e r \ C o l u m n s \ m a r k e t & g t ; - & l t ; T a b l e s \ d i m _ m a r k e t \ C o l u m n s \ m a r k e t & g t ; \ C r o s s F i l t e r 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 R e l a t i o n s h i p s \ & l t ; T a b l e s \ f a c t _ s a l e s _ m o n t h l y \ C o l u m n s \ c u s t o m e r _ c o d e & g t ; - & l t ; T a b l e s \ d i m _ c u s t o m e r \ C o l u m n s \ c u s t o m e r _ c o d e & g t ; \ F K 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 R e l a t i o n s h i p s \ & l t ; T a b l e s \ f a c t _ s a l e s _ m o n t h l y \ C o l u m n s \ c u s t o m e r _ c o d e & g t ; - & l t ; T a b l e s \ d i m _ c u s t o m e r \ C o l u m n s \ c u s t o m e r _ c o d e & g t ; \ P K 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 R e l a t i o n s h i p s \ & l t ; T a b l e s \ f a c t _ s a l e s _ m o n t h l y \ C o l u m n s \ c u s t o m e r _ c o d e & g t ; - & l t ; T a b l e s \ d i m _ c u s t o m e r \ C o l u m n s \ c u s t o m e r _ c o d e & g t ; \ C r o s s F i l t e r 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 R e l a t i o n s h i p s \ & l t ; T a b l e s \ f a c t _ s a l e s _ m o n t h l y \ C o l u m n s \ p r o d u c t _ c o d e & g t ; - & l t ; T a b l e s \ d i m _ p r o d u c t \ C o l u m n s \ p r o d u c t _ c o d e & g t ; \ F K 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 R e l a t i o n s h i p s \ & l t ; T a b l e s \ f a c t _ s a l e s _ m o n t h l y \ C o l u m n s \ p r o d u c t _ c o d e & g t ; - & l t ; T a b l e s \ d i m _ p r o d u c t \ C o l u m n s \ p r o d u c t _ c o d e & g t ; \ P K 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 R e l a t i o n s h i p s \ & l t ; T a b l e s \ f a c t _ s a l e s _ m o n t h l y \ C o l u m n s \ p r o d u c t _ c o d e & g t ; - & l t ; T a b l e s \ d i m _ p r o d u c t \ C o l u m n s \ p r o d u c t _ c o d e & g t ; \ C r o s s F i l t e r < / K e y > < / D i a g r a m O b j e c t K e y > < D i a g r a m O b j e c t K e y > < K e y > R e l a t i o n s h i p s \ & l t ; T a b l e s \ f a c t _ s a l e s _ m o n t h l y \ C o l u m n s \ d a t e & g t ; - & l t ; T a b l e s \ d i m _ d a t e \ C o l u m n s \ d a t e & g t ; < / K e y > < / D i a g r a m O b j e c t K e y > < D i a g r a m O b j e c t K e y > < K e y > R e l a t i o n s h i p s \ & l t ; T a b l e s \ f a c t _ s a l e s _ m o n t h l y \ C o l u m n s \ d a t e & g t ; - & l t ; T a b l e s \ d i m _ d a t e \ C o l u m n s \ d a t e & g t ; \ F K < / K e y > < / D i a g r a m O b j e c t K e y > < D i a g r a m O b j e c t K e y > < K e y > R e l a t i o n s h i p s \ & l t ; T a b l e s \ f a c t _ s a l e s _ m o n t h l y \ C o l u m n s \ d a t e & g t ; - & l t ; T a b l e s \ d i m _ d a t e \ C o l u m n s \ d a t e & g t ; \ P K < / K e y > < / D i a g r a m O b j e c t K e y > < D i a g r a m O b j e c t K e y > < K e y > R e l a t i o n s h i p s \ & l t ; T a b l e s \ f a c t _ s a l e s _ m o n t h l y \ C o l u m n s \ d a t e & g t ; - & l t ; T a b l e s \ d i m _ d a t e \ C o l u m n s \ d a t e & g t ; \ C r o s s F i l t e r < / K e y > < / D i a g r a m O b j e c t K e y > < D i a g r a m O b j e c t K e y > < K e y > R e l a t i o n s h i p s \ & l t ; T a b l e s \ n s _ t a r g e t s _ 2 0 2 1     1 \ C o l u m n s \ m a r k e t & g t ; - & l t ; T a b l e s \ d i m _ m a r k e t \ C o l u m n s \ m a r k e t & g t ; < / K e y > < / D i a g r a m O b j e c t K e y > < D i a g r a m O b j e c t K e y > < K e y > R e l a t i o n s h i p s \ & l t ; T a b l e s \ n s _ t a r g e t s _ 2 0 2 1     1 \ C o l u m n s \ m a r k e t & g t ; - & l t ; T a b l e s \ d i m _ m a r k e t \ C o l u m n s \ m a r k e t & g t ; \ F K < / K e y > < / D i a g r a m O b j e c t K e y > < D i a g r a m O b j e c t K e y > < K e y > R e l a t i o n s h i p s \ & l t ; T a b l e s \ n s _ t a r g e t s _ 2 0 2 1     1 \ C o l u m n s \ m a r k e t & g t ; - & l t ; T a b l e s \ d i m _ m a r k e t \ C o l u m n s \ m a r k e t & g t ; \ P K < / K e y > < / D i a g r a m O b j e c t K e y > < D i a g r a m O b j e c t K e y > < K e y > R e l a t i o n s h i p s \ & l t ; T a b l e s \ n s _ t a r g e t s _ 2 0 2 1     1 \ C o l u m n s \ m a r k e t & g t ; - & l t ; T a b l e s \ d i m _ m a r k e t \ C o l u m n s \ m a r k e t & g t ; \ C r o s s F i l t e r < / K e y > < / D i a g r a m O b j e c t K e y > < D i a g r a m O b j e c t K e y > < K e y > R e l a t i o n s h i p s \ & l t ; T a b l e s \ n s _ t a r g e t s _ 2 0 2 1     1 \ C o l u m n s \ d a t e & g t ; - & l t ; T a b l e s \ d i m _ d a t e \ C o l u m n s \ d a t e & g t ; < / K e y > < / D i a g r a m O b j e c t K e y > < D i a g r a m O b j e c t K e y > < K e y > R e l a t i o n s h i p s \ & l t ; T a b l e s \ n s _ t a r g e t s _ 2 0 2 1     1 \ C o l u m n s \ d a t e & g t ; - & l t ; T a b l e s \ d i m _ d a t e \ C o l u m n s \ d a t e & g t ; \ F K < / K e y > < / D i a g r a m O b j e c t K e y > < D i a g r a m O b j e c t K e y > < K e y > R e l a t i o n s h i p s \ & l t ; T a b l e s \ n s _ t a r g e t s _ 2 0 2 1     1 \ C o l u m n s \ d a t e & g t ; - & l t ; T a b l e s \ d i m _ d a t e \ C o l u m n s \ d a t e & g t ; \ P K < / K e y > < / D i a g r a m O b j e c t K e y > < D i a g r a m O b j e c t K e y > < K e y > R e l a t i o n s h i p s \ & l t ; T a b l e s \ n s _ t a r g e t s _ 2 0 2 1     1 \ C o l u m n s \ d a t e & g t ; - & l t ; T a b l e s \ d i m _ d a t e \ C o l u m n s \ d a t e & g t ; \ C r o s s F i l t e r < / K e y > < / D i a g r a m O b j e c t K e y > < / A l l K e y s > < S e l e c t e d K e y s > < D i a g r a m O b j e c t K e y > < K e y > T a b l e s \ f a c t _ s a l e s _ m o n t h l y 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 T a g s \ T a b l e s \ & l t ; T a b l e s \ d i m _ m a r k e t & g t ; 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 T a g s \ T a b l e s \ & l t ; T a b l e s \ f a c t _ s a l e s _ m o n t h l y & g t ; 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 T a g s \ T a b l e s \ & l t ; T a b l e s \ n s _ t a r g e t s _ 2 0 2 1  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 3 7 5 . 9 0 3 8 1 0 5 6 7 6 6 5 6 9 < / L e f t > < T a b I n d e x > 1 < / T a b I n d e x > < T o p > 5 9 . 0 8 9 8 3 6 6 7 9 7 2 5 8 6 3 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 T a b l e s \ d i m _ c u s t o m e r \ C o l u m n s \ m a r k e t 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 T a b l e s \ d i m _ m a r k e t < / K e y > < / a : K e y > < a : V a l u e   i : t y p e = " D i a g r a m D i s p l a y N o d e V i e w S t a t e " > < H e i g h t > 1 5 0 < / H e i g h t > < I s E x p a n d e d > t r u e < / I s E x p a n d e d > < L a y e d O u t > t r u e < / L a y e d O u t > < T o p > 2 0 . 4 2 2 0 0 0 9 7 3 9 5 6 0 1 7 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 T a b l e s \ d i m _ m a r k e t \ C o l u m n s \ m a r k e t 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 T a b l e s \ d i m _ m a r k e t \ C o l u m n s \ s u b _ z o n e 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 T a b l e s \ d i m _ m a r k e t \ C o l u m n s \ r e g i o n 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 9 5 3 . 3 9 9 1 4 3 7 9 8 8 6 9 3 2 < / L e f t > < T a b I n d e x > 5 < / T a b I n d e x > < T o p > 3 3 1 . 7 7 9 0 0 6 7 6 6 9 1 9 3 4 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 T a b l e s \ d i m _ p r o d u c t \ C o l u m n s \ d i v i s i o n 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 T a b l e s \ d i m _ p r o d u c t \ C o l u m n s \ v a r i a n t 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< / K e y > < / a : K e y > < a : V a l u e   i : t y p e = " D i a g r a m D i s p l a y N o d e V i e w S t a t e " > < H e i g h t > 4 2 0 . 4 0 0 0 0 0 0 0 0 0 0 0 0 3 < / H e i g h t > < I s E x p a n d e d > t r u e < / I s E x p a n d e d > < I s F o c u s e d > t r u e < / I s F o c u s e d > < L a y e d O u t > t r u e < / L a y e d O u t > < L e f t > 6 5 7 . 4 8 6 0 9 4 5 6 2 9 7 4 2 4 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 T a b l e s \ f a c t _ s a l e s _ m o n t h l y \ C o l u m n s \ p r o d u c t _ c o d e 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 T a b l e s \ f a c t _ s a l e s _ m o n t h l y \ C o l u m n s \ c u s t o m e r _ c o d e 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 T a b l e s \ f a c t _ s a l e s _ m o n t h l y \ C o l u m n s \ n e t _ s a l e s _ a m o u n t 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 T a b l e s \ f a c t _ s a l e s _ m o n t h l y \ C o l u m n s \ f r e i g h t _ c o s t 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 T a b l e s \ f a c t _ s a l e s _ m o n t h l y \ C o l u m n s \ m a n u f a c t u r i n g _ c o s t 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 T a b l e s \ f a c t _ s a l e s _ m o n t h l y \ C o l u m n s \ F Y 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 T a b l e s \ f a c t _ s a l e s _ m o n t h l y \ M e a s u r e s \ S u m   o f   n e t _ s a l e s _ a m o u n t 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 T a b l e s \ f a c t _ s a l e s _ m o n t h l y \ S u m   o f   n e t _ s a l e s _ a m o u n t \ A d d i t i o n a l 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 T a b l e s \ f a c t _ s a l e s _ m o n t h l y \ M e a s u r e s \ N e t 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 T a b l e s \ f a c t _ s a l e s _ m o n t h l y \ M e a s u r e s \ N e t   s a l e s  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 T a b l e s \ f a c t _ s a l e s _ m o n t h l y \ M e a s u r e s \ N e t   s a l e s  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 T a b l e s \ f a c t _ s a l e s _ m o n t h l y \ M e a s u r e s \ N e t   s a l e s  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 T a b l e s \ f a c t _ s a l e s _ m o n t h l y \ M e a s u r e s \ 2 1   v s  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 T a b l e s \ f a c t _ s a l e s _ m o n t h l y \ M e a s u r e s \ t a r g e t  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 T a b l e s \ f a c t _ s a l e s _ m o n t h l y \ M e a s u r e s \ 2 0 2 1 - t a r g e t 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 T a b l e s \ f a c t _ s a l e s _ m o n t h l y \ C o l u m n s \ t o t a l _ c o g s 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 T a b l e s \ f a c t _ s a l e s _ m o n t h l y \ M e a s u r e s \ G r o s s 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 T a b l e s \ f a c t _ s a l e s _ m o n t h l y \ M e a s u r e s \ G M % 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 3 9 8 . 1 2 8 6 5 5 6 9 9 0 0 8 5 < / L e f t > < T a b I n d e x > 4 < / T a b I n d e x > < T o p > 3 7 2 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 T a b l e s \ d i m _ d a t e \ C o l u m n s \ F Y 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 T a b l e s \ n s _ t a r g e t s _ 2 0 2 1  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 2 4 . 4 3 2 4 6 6 2 6 6 6 7 4 3 9 6 < / L e f t > < T a b I n d e x > 3 < / T a b I n d e x > < T o p > 3 7 7 . 7 7 7 8 0 0 8 3 4 6 5 0 1 8 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 T a b l e s \ n s _ t a r g e t s _ 2 0 2 1     1 \ C o l u m n s \ m a r k e t 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 T a b l e s \ n s _ t a r g e t s _ 2 0 2 1    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 T a b l e s \ n s _ t a r g e t s _ 2 0 2 1     1 \ C o l u m n s \ n s _ t a r g e t 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 R e l a t i o n s h i p s \ & l t ; T a b l e s \ d i m _ c u s t o m e r \ C o l u m n s \ m a r k e t & g t ; - & l t ; T a b l e s \ d i m _ m a r k e t \ C o l u m n s \ m a r k e t & g t ; < / K e y > < / a : K e y > < a : V a l u e   i : t y p e = " D i a g r a m D i s p l a y L i n k V i e w S t a t e " > < A u t o m a t i o n P r o p e r t y H e l p e r T e x t > E n d   p o i n t   1 :   ( 3 5 9 . 9 0 3 8 1 0 5 6 7 6 6 6 , 1 3 4 . 0 8 9 8 3 7 ) .   E n d   p o i n t   2 :   ( 2 1 6 , 9 5 . 4 2 2 0 0 1 ) 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 3 5 9 . 9 0 3 8 1 0 5 6 7 6 6 5 6 3 < / b : _ x > < b : _ y > 1 3 4 . 0 8 9 8 3 7 < / b : _ y > < / b : P o i n t > < b : P o i n t > < b : _ x > 2 8 9 . 9 5 1 9 0 5 5 < / b : _ x > < b : _ y > 1 3 4 . 0 8 9 8 3 7 < / b : _ y > < / b : P o i n t > < b : P o i n t > < b : _ x > 2 8 7 . 9 5 1 9 0 5 5 < / b : _ x > < b : _ y > 1 3 2 . 0 8 9 8 3 7 < / b : _ y > < / b : P o i n t > < b : P o i n t > < b : _ x > 2 8 7 . 9 5 1 9 0 5 5 < / b : _ x > < b : _ y > 9 7 . 4 2 2 0 0 1 < / b : _ y > < / b : P o i n t > < b : P o i n t > < b : _ x > 2 8 5 . 9 5 1 9 0 5 5 < / b : _ x > < b : _ y > 9 5 . 4 2 2 0 0 1 < / b : _ y > < / b : P o i n t > < b : P o i n t > < b : _ x > 2 1 6 . 0 0 0 0 0 0 0 0 0 0 0 0 1 1 < / b : _ x > < b : _ y > 9 5 . 4 2 2 0 0 1 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 R e l a t i o n s h i p s \ & l t ; T a b l e s \ d i m _ c u s t o m e r \ C o l u m n s \ m a r k e t & g t ; - & l t ; T a b l e s \ d i m _ m a r k e t \ C o l u m n s \ m a r k e t & g t ; \ F K 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 3 5 9 . 9 0 3 8 1 0 5 6 7 6 6 5 6 3 < / b : _ x > < b : _ y > 1 2 6 . 0 8 9 8 3 6 9 9 9 9 9 9 9 9 < / b : _ y > < / L a b e l L o c a t i o n > < L o c a t i o n   x m l n s : b = " h t t p : / / s c h e m a s . d a t a c o n t r a c t . o r g / 2 0 0 4 / 0 7 / S y s t e m . W i n d o w s " > < b : _ x > 3 7 5 . 9 0 3 8 1 0 5 6 7 6 6 5 6 9 < / b : _ x > < b : _ y > 1 3 4 . 0 8 9 8 3 7 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 R e l a t i o n s h i p s \ & l t ; T a b l e s \ d i m _ c u s t o m e r \ C o l u m n s \ m a r k e t & g t ; - & l t ; T a b l e s \ d i m _ m a r k e t \ C o l u m n s \ m a r k e t & g t ; \ P K 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 8 7 . 4 2 2 0 0 1 < / b : _ y > < / L a b e l L o c a t i o n > < L o c a t i o n   x m l n s : b = " h t t p : / / s c h e m a s . d a t a c o n t r a c t . o r g / 2 0 0 4 / 0 7 / S y s t e m . W i n d o w s " > < b : _ x > 2 0 0 . 0 0 0 0 0 0 0 0 0 0 0 0 0 6 < / b : _ x > < b : _ y > 9 5 . 4 2 2 0 0 1 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 R e l a t i o n s h i p s \ & l t ; T a b l e s \ d i m _ c u s t o m e r \ C o l u m n s \ m a r k e t & g t ; - & l t ; T a b l e s \ d i m _ m a r k e t \ C o l u m n s \ m a r k e t & g t ; \ C r o s s F i l t e r 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 3 5 9 . 9 0 3 8 1 0 5 6 7 6 6 5 6 3 < / b : _ x > < b : _ y > 1 3 4 . 0 8 9 8 3 7 < / b : _ y > < / b : P o i n t > < b : P o i n t > < b : _ x > 2 8 9 . 9 5 1 9 0 5 5 < / b : _ x > < b : _ y > 1 3 4 . 0 8 9 8 3 7 < / b : _ y > < / b : P o i n t > < b : P o i n t > < b : _ x > 2 8 7 . 9 5 1 9 0 5 5 < / b : _ x > < b : _ y > 1 3 2 . 0 8 9 8 3 7 < / b : _ y > < / b : P o i n t > < b : P o i n t > < b : _ x > 2 8 7 . 9 5 1 9 0 5 5 < / b : _ x > < b : _ y > 9 7 . 4 2 2 0 0 1 < / b : _ y > < / b : P o i n t > < b : P o i n t > < b : _ x > 2 8 5 . 9 5 1 9 0 5 5 < / b : _ x > < b : _ y > 9 5 . 4 2 2 0 0 1 < / b : _ y > < / b : P o i n t > < b : P o i n t > < b : _ x > 2 1 6 . 0 0 0 0 0 0 0 0 0 0 0 0 1 1 < / b : _ x > < b : _ y > 9 5 . 4 2 2 0 0 1 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< / K e y > < / a : K e y > < a : V a l u e   i : t y p e = " D i a g r a m D i s p l a y L i n k V i e w S t a t e " > < A u t o m a t i o n P r o p e r t y H e l p e r T e x t > E n d   p o i n t   1 :   ( 6 4 1 . 4 8 6 0 9 4 5 6 2 9 7 4 , 2 1 0 . 2 ) .   E n d   p o i n t   2 :   ( 5 9 1 . 9 0 3 8 1 0 5 6 7 6 6 6 , 1 3 4 . 0 8 9 8 3 7 ) 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 6 4 1 . 4 8 6 0 9 4 5 6 2 9 7 4 2 4 < / b : _ x > < b : _ y > 2 1 0 . 2 < / b : _ y > < / b : P o i n t > < b : P o i n t > < b : _ x > 6 1 8 . 6 9 4 9 5 2 9 9 9 9 9 9 9 4 < / b : _ x > < b : _ y > 2 1 0 . 2 < / b : _ y > < / b : P o i n t > < b : P o i n t > < b : _ x > 6 1 6 . 6 9 4 9 5 2 9 9 9 9 9 9 9 4 < / b : _ x > < b : _ y > 2 0 8 . 2 < / b : _ y > < / b : P o i n t > < b : P o i n t > < b : _ x > 6 1 6 . 6 9 4 9 5 2 9 9 9 9 9 9 9 4 < / b : _ x > < b : _ y > 1 3 6 . 0 8 9 8 3 7 < / b : _ y > < / b : P o i n t > < b : P o i n t > < b : _ x > 6 1 4 . 6 9 4 9 5 2 9 9 9 9 9 9 9 4 < / b : _ x > < b : _ y > 1 3 4 . 0 8 9 8 3 7 < / b : _ y > < / b : P o i n t > < b : P o i n t > < b : _ x > 5 9 1 . 9 0 3 8 1 0 5 6 7 6 6 5 6 9 < / b : _ x > < b : _ y > 1 3 4 . 0 8 9 8 3 7 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 6 4 1 . 4 8 6 0 9 4 5 6 2 9 7 4 2 4 < / b : _ x > < b : _ y > 2 0 2 . 2 < / b : _ y > < / L a b e l L o c a t i o n > < L o c a t i o n   x m l n s : b = " h t t p : / / s c h e m a s . d a t a c o n t r a c t . o r g / 2 0 0 4 / 0 7 / S y s t e m . W i n d o w s " > < b : _ x > 6 5 7 . 4 8 6 0 9 4 5 6 2 9 7 4 2 4 < / b : _ x > < b : _ y > 2 1 0 . 2 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 5 7 5 . 9 0 3 8 1 0 5 6 7 6 6 5 6 9 < / b : _ x > < b : _ y > 1 2 6 . 0 8 9 8 3 6 9 9 9 9 9 9 9 9 < / b : _ y > < / L a b e l L o c a t i o n > < L o c a t i o n   x m l n s : b = " h t t p : / / s c h e m a s . d a t a c o n t r a c t . o r g / 2 0 0 4 / 0 7 / S y s t e m . W i n d o w s " > < b : _ x > 5 7 5 . 9 0 3 8 1 0 5 6 7 6 6 5 6 9 < / b : _ x > < b : _ y > 1 3 4 . 0 8 9 8 3 7 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 6 4 1 . 4 8 6 0 9 4 5 6 2 9 7 4 2 4 < / b : _ x > < b : _ y > 2 1 0 . 2 < / b : _ y > < / b : P o i n t > < b : P o i n t > < b : _ x > 6 1 8 . 6 9 4 9 5 2 9 9 9 9 9 9 9 4 < / b : _ x > < b : _ y > 2 1 0 . 2 < / b : _ y > < / b : P o i n t > < b : P o i n t > < b : _ x > 6 1 6 . 6 9 4 9 5 2 9 9 9 9 9 9 9 4 < / b : _ x > < b : _ y > 2 0 8 . 2 < / b : _ y > < / b : P o i n t > < b : P o i n t > < b : _ x > 6 1 6 . 6 9 4 9 5 2 9 9 9 9 9 9 9 4 < / b : _ x > < b : _ y > 1 3 6 . 0 8 9 8 3 7 < / b : _ y > < / b : P o i n t > < b : P o i n t > < b : _ x > 6 1 4 . 6 9 4 9 5 2 9 9 9 9 9 9 9 4 < / b : _ x > < b : _ y > 1 3 4 . 0 8 9 8 3 7 < / b : _ y > < / b : P o i n t > < b : P o i n t > < b : _ x > 5 9 1 . 9 0 3 8 1 0 5 6 7 6 6 5 6 9 < / b : _ x > < b : _ y > 1 3 4 . 0 8 9 8 3 7 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< / K e y > < / a : K e y > < a : V a l u e   i : t y p e = " D i a g r a m D i s p l a y L i n k V i e w S t a t e " > < A u t o m a t i o n P r o p e r t y H e l p e r T e x t > E n d   p o i n t   1 :   ( 7 6 7 . 4 8 6 0 9 5 , 4 3 6 . 4 ) .   E n d   p o i n t   2 :   ( 9 3 7 . 3 9 9 1 4 3 7 9 8 8 6 9 , 4 0 6 . 7 7 9 0 0 7 ) 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 7 6 7 . 4 8 6 0 9 5 < / b : _ x > < b : _ y > 4 3 6 . 4 < / b : _ y > < / b : P o i n t > < b : P o i n t > < b : _ x > 7 6 7 . 4 8 6 0 9 5 < / b : _ x > < b : _ y > 4 3 7 . 9 < / b : _ y > < / b : P o i n t > < b : P o i n t > < b : _ x > 7 6 9 . 4 8 6 0 9 5 < / b : _ x > < b : _ y > 4 3 9 . 9 < / b : _ y > < / b : P o i n t > < b : P o i n t > < b : _ x > 8 7 4 . 9 8 6 0 9 4 9 9 5 5 < / b : _ x > < b : _ y > 4 3 9 . 9 < / b : _ y > < / b : P o i n t > < b : P o i n t > < b : _ x > 8 7 6 . 9 8 6 0 9 4 9 9 5 5 < / b : _ x > < b : _ y > 4 3 7 . 9 < / b : _ y > < / b : P o i n t > < b : P o i n t > < b : _ x > 8 7 6 . 9 8 6 0 9 4 9 9 5 5 < / b : _ x > < b : _ y > 4 0 8 . 7 7 9 0 0 7 < / b : _ y > < / b : P o i n t > < b : P o i n t > < b : _ x > 8 7 8 . 9 8 6 0 9 4 9 9 5 5 < / b : _ x > < b : _ y > 4 0 6 . 7 7 9 0 0 7 < / b : _ y > < / b : P o i n t > < b : P o i n t > < b : _ x > 9 3 7 . 3 9 9 1 4 3 7 9 8 8 6 9 3 2 < / b : _ x > < b : _ y > 4 0 6 . 7 7 9 0 0 7 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 7 5 9 . 4 8 6 0 9 5 < / b : _ x > < b : _ y > 4 2 0 . 4 < / b : _ y > < / L a b e l L o c a t i o n > < L o c a t i o n   x m l n s : b = " h t t p : / / s c h e m a s . d a t a c o n t r a c t . o r g / 2 0 0 4 / 0 7 / S y s t e m . W i n d o w s " > < b : _ x > 7 6 7 . 4 8 6 0 9 5 < / b : _ x > < b : _ y > 4 2 0 . 4 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 9 3 7 . 3 9 9 1 4 3 7 9 8 8 6 9 3 2 < / b : _ x > < b : _ y > 3 9 8 . 7 7 9 0 0 7 < / b : _ y > < / L a b e l L o c a t i o n > < L o c a t i o n   x m l n s : b = " h t t p : / / s c h e m a s . d a t a c o n t r a c t . o r g / 2 0 0 4 / 0 7 / S y s t e m . W i n d o w s " > < b : _ x > 9 5 3 . 3 9 9 1 4 3 7 9 8 8 6 9 3 2 < / b : _ x > < b : _ y > 4 0 6 . 7 7 9 0 0 7 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 7 6 7 . 4 8 6 0 9 5 < / b : _ x > < b : _ y > 4 3 6 . 4 < / b : _ y > < / b : P o i n t > < b : P o i n t > < b : _ x > 7 6 7 . 4 8 6 0 9 5 < / b : _ x > < b : _ y > 4 3 7 . 9 < / b : _ y > < / b : P o i n t > < b : P o i n t > < b : _ x > 7 6 9 . 4 8 6 0 9 5 < / b : _ x > < b : _ y > 4 3 9 . 9 < / b : _ y > < / b : P o i n t > < b : P o i n t > < b : _ x > 8 7 4 . 9 8 6 0 9 4 9 9 5 5 < / b : _ x > < b : _ y > 4 3 9 . 9 < / b : _ y > < / b : P o i n t > < b : P o i n t > < b : _ x > 8 7 6 . 9 8 6 0 9 4 9 9 5 5 < / b : _ x > < b : _ y > 4 3 7 . 9 < / b : _ y > < / b : P o i n t > < b : P o i n t > < b : _ x > 8 7 6 . 9 8 6 0 9 4 9 9 5 5 < / b : _ x > < b : _ y > 4 0 8 . 7 7 9 0 0 7 < / b : _ y > < / b : P o i n t > < b : P o i n t > < b : _ x > 8 7 8 . 9 8 6 0 9 4 9 9 5 5 < / b : _ x > < b : _ y > 4 0 6 . 7 7 9 0 0 7 < / b : _ y > < / b : P o i n t > < b : P o i n t > < b : _ x > 9 3 7 . 3 9 9 1 4 3 7 9 8 8 6 9 3 2 < / b : _ x > < b : _ y > 4 0 6 . 7 7 9 0 0 7 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 R e l a t i o n s h i p s \ & l t ; T a b l e s \ f a c t _ s a l e s _ m o n t h l y \ C o l u m n s \ d a t e & g t ; - & l t ; T a b l e s \ d i m _ d a t e \ C o l u m n s \ d a t e & g t ; 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 ( 7 4 7 . 4 8 6 0 9 5 , 4 3 6 . 4 ) .   E n d   p o i n t   2 :   ( 6 1 4 . 1 2 8 6 5 5 6 9 9 0 0 9 , 4 4 7 . 4 ) 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 7 4 7 . 4 8 6 0 9 5 < / b : _ x > < b : _ y > 4 3 6 . 4 < / b : _ y > < / b : P o i n t > < b : P o i n t > < b : _ x > 7 4 7 . 4 8 6 0 9 5 < / b : _ x > < b : _ y > 4 4 5 . 4 < / b : _ y > < / b : P o i n t > < b : P o i n t > < b : _ x > 7 4 5 . 4 8 6 0 9 5 < / b : _ x > < b : _ y > 4 4 7 . 4 < / b : _ y > < / b : P o i n t > < b : P o i n t > < b : _ x > 6 1 4 . 1 2 8 6 5 5 6 9 9 0 0 8 5 < / b : _ x > < b : _ y > 4 4 7 . 4 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 R e l a t i o n s h i p s \ & l t ; T a b l e s \ f a c t _ s a l e s _ m o n t h l y \ C o l u m n s \ d a t e & g t ; - & l t ; T a b l e s \ d i m _ d a t e \ C o l u m n s \ d a t e & g t ; \ F K 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 7 3 9 . 4 8 6 0 9 5 < / b : _ x > < b : _ y > 4 2 0 . 4 < / b : _ y > < / L a b e l L o c a t i o n > < L o c a t i o n   x m l n s : b = " h t t p : / / s c h e m a s . d a t a c o n t r a c t . o r g / 2 0 0 4 / 0 7 / S y s t e m . W i n d o w s " > < b : _ x > 7 4 7 . 4 8 6 0 9 5 < / b : _ x > < b : _ y > 4 2 0 . 4 0 0 0 0 0 0 0 0 0 0 0 0 3 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 R e l a t i o n s h i p s \ & l t ; T a b l e s \ f a c t _ s a l e s _ m o n t h l y \ C o l u m n s \ d a t e & g t ; - & l t ; T a b l e s \ d i m _ d a t e \ C o l u m n s \ d a t e & g t ; \ P K 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 5 9 8 . 1 2 8 6 5 5 6 9 9 0 0 8 5 < / b : _ x > < b : _ y > 4 3 9 . 4 < / b : _ y > < / L a b e l L o c a t i o n > < L o c a t i o n   x m l n s : b = " h t t p : / / s c h e m a s . d a t a c o n t r a c t . o r g / 2 0 0 4 / 0 7 / S y s t e m . W i n d o w s " > < b : _ x > 5 9 8 . 1 2 8 6 5 5 6 9 9 0 0 8 5 < / b : _ x > < b : _ y > 4 4 7 . 4 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 R e l a t i o n s h i p s \ & l t ; T a b l e s \ f a c t _ s a l e s _ m o n t h l y \ C o l u m n s \ d a t e & g t ; - & l t ; T a b l e s \ d i m _ d a t e \ C o l u m n s \ d a t e & g t ; \ C r o s s F i l t e r 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 7 4 7 . 4 8 6 0 9 5 < / b : _ x > < b : _ y > 4 3 6 . 4 < / b : _ y > < / b : P o i n t > < b : P o i n t > < b : _ x > 7 4 7 . 4 8 6 0 9 5 < / b : _ x > < b : _ y > 4 4 5 . 4 < / b : _ y > < / b : P o i n t > < b : P o i n t > < b : _ x > 7 4 5 . 4 8 6 0 9 5 < / b : _ x > < b : _ y > 4 4 7 . 4 < / b : _ y > < / b : P o i n t > < b : P o i n t > < b : _ x > 6 1 4 . 1 2 8 6 5 5 6 9 9 0 0 8 5 < / b : _ x > < b : _ y > 4 4 7 . 4 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 1 \ C o l u m n s \ m a r k e t & g t ; - & l t ; T a b l e s \ d i m _ m a r k e t \ C o l u m n s \ m a r k e t & g t ; < / K e y > < / a : K e y > < a : V a l u e   i : t y p e = " D i a g r a m D i s p l a y L i n k V i e w S t a t e " > < A u t o m a t i o n P r o p e r t y H e l p e r T e x t > E n d   p o i n t   1 :   ( 1 2 4 . 4 3 2 4 6 6 , 3 6 1 . 7 7 7 8 0 0 8 3 4 6 5 ) .   E n d   p o i n t   2 :   ( 1 0 0 , 1 8 6 . 4 2 2 0 0 0 9 7 3 9 5 6 ) 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 1 2 4 . 4 3 2 4 6 6 < / b : _ x > < b : _ y > 3 6 1 . 7 7 7 8 0 0 8 3 4 6 5 0 1 8 < / b : _ y > < / b : P o i n t > < b : P o i n t > < b : _ x > 1 2 4 . 4 3 2 4 6 6 < / b : _ x > < b : _ y > 2 7 6 . 0 9 9 9 0 1 < / b : _ y > < / b : P o i n t > < b : P o i n t > < b : _ x > 1 2 2 . 4 3 2 4 6 6 < / b : _ x > < b : _ y > 2 7 4 . 0 9 9 9 0 1 < / b : _ y > < / b : P o i n t > < b : P o i n t > < b : _ x > 1 0 2 < / b : _ x > < b : _ y > 2 7 4 . 0 9 9 9 0 1 < / b : _ y > < / b : P o i n t > < b : P o i n t > < b : _ x > 1 0 0 < / b : _ x > < b : _ y > 2 7 2 . 0 9 9 9 0 1 < / b : _ y > < / b : P o i n t > < b : P o i n t > < b : _ x > 1 0 0 < / b : _ x > < b : _ y > 1 8 6 . 4 2 2 0 0 0 9 7 3 9 5 5 9 6 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 1 \ C o l u m n s \ m a r k e t & g t ; - & l t ; T a b l e s \ d i m _ m a r k e t \ C o l u m n s \ m a r k e t & g t ; \ F K 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 1 1 6 . 4 3 2 4 6 6 < / b : _ x > < b : _ y > 3 6 1 . 7 7 7 8 0 0 8 3 4 6 5 0 1 8 < / b : _ y > < / L a b e l L o c a t i o n > < L o c a t i o n   x m l n s : b = " h t t p : / / s c h e m a s . d a t a c o n t r a c t . o r g / 2 0 0 4 / 0 7 / S y s t e m . W i n d o w s " > < b : _ x > 1 2 4 . 4 3 2 4 6 6 < / b : _ x > < b : _ y > 3 7 7 . 7 7 7 8 0 0 8 3 4 6 5 0 1 8 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 1 \ C o l u m n s \ m a r k e t & g t ; - & l t ; T a b l e s \ d i m _ m a r k e t \ C o l u m n s \ m a r k e t & g t ; \ P K 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 1 7 0 . 4 2 2 0 0 0 9 7 3 9 5 5 9 6 < / b : _ y > < / L a b e l L o c a t i o n > < L o c a t i o n   x m l n s : b = " h t t p : / / s c h e m a s . d a t a c o n t r a c t . o r g / 2 0 0 4 / 0 7 / S y s t e m . W i n d o w s " > < b : _ x > 1 0 0 < / b : _ x > < b : _ y > 1 7 0 . 4 2 2 0 0 0 9 7 3 9 5 6 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 1 \ C o l u m n s \ m a r k e t & g t ; - & l t ; T a b l e s \ d i m _ m a r k e t \ C o l u m n s \ m a r k e t & g t ; \ C r o s s F i l t e r 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 1 2 4 . 4 3 2 4 6 6 < / b : _ x > < b : _ y > 3 6 1 . 7 7 7 8 0 0 8 3 4 6 5 0 1 8 < / b : _ y > < / b : P o i n t > < b : P o i n t > < b : _ x > 1 2 4 . 4 3 2 4 6 6 < / b : _ x > < b : _ y > 2 7 6 . 0 9 9 9 0 1 < / b : _ y > < / b : P o i n t > < b : P o i n t > < b : _ x > 1 2 2 . 4 3 2 4 6 6 < / b : _ x > < b : _ y > 2 7 4 . 0 9 9 9 0 1 < / b : _ y > < / b : P o i n t > < b : P o i n t > < b : _ x > 1 0 2 < / b : _ x > < b : _ y > 2 7 4 . 0 9 9 9 0 1 < / b : _ y > < / b : P o i n t > < b : P o i n t > < b : _ x > 1 0 0 < / b : _ x > < b : _ y > 2 7 2 . 0 9 9 9 0 1 < / b : _ y > < / b : P o i n t > < b : P o i n t > < b : _ x > 1 0 0 < / b : _ x > < b : _ y > 1 8 6 . 4 2 2 0 0 0 9 7 3 9 5 5 9 6 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 1 \ C o l u m n s \ d a t e & g t ; - & l t ; T a b l e s \ d i m _ d a t e \ C o l u m n s \ d a t e & g t ; 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 ( 2 4 0 . 4 3 2 4 6 6 2 6 6 6 7 4 , 4 5 9 . 8 8 8 9 ) .   E n d   p o i n t   2 :   ( 3 8 2 . 1 2 8 6 5 5 6 9 9 0 0 9 , 4 3 9 . 8 8 8 9 ) 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 2 4 0 . 4 3 2 4 6 6 2 6 6 6 7 4 3 7 < / b : _ x > < b : _ y > 4 5 9 . 8 8 8 8 9 9 9 9 9 9 9 9 9 2 < / b : _ y > < / b : P o i n t > < b : P o i n t > < b : _ x > 3 0 9 . 2 8 0 5 6 1 < / b : _ x > < b : _ y > 4 5 9 . 8 8 8 9 < / b : _ y > < / b : P o i n t > < b : P o i n t > < b : _ x > 3 1 1 . 2 8 0 5 6 1 < / b : _ x > < b : _ y > 4 5 7 . 8 8 8 9 < / b : _ y > < / b : P o i n t > < b : P o i n t > < b : _ x > 3 1 1 . 2 8 0 5 6 1 < / b : _ x > < b : _ y > 4 4 1 . 8 8 8 9 < / b : _ y > < / b : P o i n t > < b : P o i n t > < b : _ x > 3 1 3 . 2 8 0 5 6 1 < / b : _ x > < b : _ y > 4 3 9 . 8 8 8 9 < / b : _ y > < / b : P o i n t > < b : P o i n t > < b : _ x > 3 8 2 . 1 2 8 6 5 5 6 9 9 0 0 8 5 < / b : _ x > < b : _ y > 4 3 9 . 8 8 8 9 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 1 \ C o l u m n s \ d a t e & g t ; - & l t ; T a b l e s \ d i m _ d a t e \ C o l u m n s \ d a t e & g t ; \ F K 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 2 2 4 . 4 3 2 4 6 6 2 6 6 6 7 4 3 7 < / b : _ x > < b : _ y > 4 5 1 . 8 8 8 8 9 9 9 9 9 9 9 9 9 2 < / b : _ y > < / L a b e l L o c a t i o n > < L o c a t i o n   x m l n s : b = " h t t p : / / s c h e m a s . d a t a c o n t r a c t . o r g / 2 0 0 4 / 0 7 / S y s t e m . W i n d o w s " > < b : _ x > 2 2 4 . 4 3 2 4 6 6 2 6 6 6 7 4 4 < / b : _ x > < b : _ y > 4 5 9 . 8 8 8 9 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 1 \ C o l u m n s \ d a t e & g t ; - & l t ; T a b l e s \ d i m _ d a t e \ C o l u m n s \ d a t e & g t ; \ P K 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 3 8 2 . 1 2 8 6 5 5 6 9 9 0 0 8 5 < / b : _ x > < b : _ y > 4 3 1 . 8 8 8 9 < / b : _ y > < / L a b e l L o c a t i o n > < L o c a t i o n   x m l n s : b = " h t t p : / / s c h e m a s . d a t a c o n t r a c t . o r g / 2 0 0 4 / 0 7 / S y s t e m . W i n d o w s " > < b : _ x > 3 9 8 . 1 2 8 6 5 5 6 9 9 0 0 8 5 < / b : _ x > < b : _ y > 4 3 9 . 8 8 8 9 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 1 \ C o l u m n s \ d a t e & g t ; - & l t ; T a b l e s \ d i m _ d a t e \ C o l u m n s \ d a t e & g t ; \ C r o s s F i l t e r 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 2 4 0 . 4 3 2 4 6 6 2 6 6 6 7 4 3 7 < / b : _ x > < b : _ y > 4 5 9 . 8 8 8 8 9 9 9 9 9 9 9 9 9 2 < / b : _ y > < / b : P o i n t > < b : P o i n t > < b : _ x > 3 0 9 . 2 8 0 5 6 1 < / b : _ x > < b : _ y > 4 5 9 . 8 8 8 9 < / b : _ y > < / b : P o i n t > < b : P o i n t > < b : _ x > 3 1 1 . 2 8 0 5 6 1 < / b : _ x > < b : _ y > 4 5 7 . 8 8 8 9 < / b : _ y > < / b : P o i n t > < b : P o i n t > < b : _ x > 3 1 1 . 2 8 0 5 6 1 < / b : _ x > < b : _ y > 4 4 1 . 8 8 8 9 < / b : _ y > < / b : P o i n t > < b : P o i n t > < b : _ x > 3 1 3 . 2 8 0 5 6 1 < / b : _ x > < b : _ y > 4 3 9 . 8 8 8 9 < / b : _ y > < / b : P o i n t > < b : P o i n t > < b : _ x > 3 8 2 . 1 2 8 6 5 5 6 9 9 0 0 8 5 < / b : _ x > < b : _ y > 4 3 9 . 8 8 8 9 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 C o l u m n s \ M o n t h < / K e y > < / D i a g r a m O b j e c t K e y > < D i a g r a m O b j e c t K e y > < K e y > C o l u m n s \ F Y < / K e y > < / D i a g r a m O b j e c t K e y > < D i a g r a m O b j e c t K e y > < K e y > C o l u m n s \ m m m < / K e y > < / D i a g r a m O b j e c t K e y > < D i a g r a m O b j e c t K e y > < K e y > C o l u m n s \ f y _ m o n t h _ n o < / K e y > < / D i a g r a m O b j e c t K e y > < D i a g r a m O b j e c t K e y > < K e y > C o l u m n s \ q u a r t e r 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 C o l u m n s \ f y _ m o n t h _ n o 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 d i m _ m a r k e t 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 d i m _ m a r k e t 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 C o l u m n s \ m a r k e t < / K e y > < / D i a g r a m O b j e c t K e y > < D i a g r a m O b j e c t K e y > < K e y > C o l u m n s \ s u b _ z o n e 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 C o l u m n s \ s u b _ z o n e 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 n s _ t a r g e t s _ 2 0 2 1  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 n s _ t a r g e t s _ 2 0 2 1  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 C o l u m n s \ m a r k e t < / K e y > < / D i a g r a m O b j e c t K e y > < D i a g r a m O b j e c t K e y > < K e y > C o l u m n s \ d a t e < / K e y > < / D i a g r a m O b j e c t K e y > < D i a g r a m O b j e c t K e y > < K e y > C o l u m n s \ n s _ t a r g e t 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 C o l u m n s \ n s _ t a r g e t 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 f a c t _ s a l e s _ m o n t h l y 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 f a c t _ s a l e s _ m o n t h l y 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 M e a s u r e s \ N e t   s a l e s < / K e y > < / D i a g r a m O b j e c t K e y > < D i a g r a m O b j e c t K e y > < K e y > M e a s u r e s \ N e t   s a l e s \ T a g I n f o \ F o r m u l a < / K e y > < / D i a g r a m O b j e c t K e y > < D i a g r a m O b j e c t K e y > < K e y > M e a s u r e s \ N e t   s a l e s \ T a g I n f o \ V a l u e < / K e y > < / D i a g r a m O b j e c t K e y > < D i a g r a m O b j e c t K e y > < K e y > M e a s u r e s \ N e t   s a l e s   1 9 < / K e y > < / D i a g r a m O b j e c t K e y > < D i a g r a m O b j e c t K e y > < K e y > M e a s u r e s \ N e t   s a l e s   1 9 \ T a g I n f o \ F o r m u l a < / K e y > < / D i a g r a m O b j e c t K e y > < D i a g r a m O b j e c t K e y > < K e y > M e a s u r e s \ N e t   s a l e s   1 9 \ T a g I n f o \ V a l u e < / K e y > < / D i a g r a m O b j e c t K e y > < D i a g r a m O b j e c t K e y > < K e y > M e a s u r e s \ N e t   s a l e s   2 0 < / K e y > < / D i a g r a m O b j e c t K e y > < D i a g r a m O b j e c t K e y > < K e y > M e a s u r e s \ N e t   s a l e s   2 0 \ T a g I n f o \ F o r m u l a < / K e y > < / D i a g r a m O b j e c t K e y > < D i a g r a m O b j e c t K e y > < K e y > M e a s u r e s \ N e t   s a l e s   2 0 \ T a g I n f o \ V a l u e < / K e y > < / D i a g r a m O b j e c t K e y > < D i a g r a m O b j e c t K e y > < K e y > M e a s u r e s \ N e t   s a l e s   2 1 < / K e y > < / D i a g r a m O b j e c t K e y > < D i a g r a m O b j e c t K e y > < K e y > M e a s u r e s \ N e t   s a l e s   2 1 \ T a g I n f o \ F o r m u l a < / K e y > < / D i a g r a m O b j e c t K e y > < D i a g r a m O b j e c t K e y > < K e y > M e a s u r e s \ N e t   s a l e s   2 1 \ T a g I n f o \ V a l u e < / K e y > < / D i a g r a m O b j e c t K e y > < D i a g r a m O b j e c t K e y > < K e y > M e a s u r e s \ 2 1   v s   2 0 < / K e y > < / D i a g r a m O b j e c t K e y > < D i a g r a m O b j e c t K e y > < K e y > M e a s u r e s \ 2 1   v s   2 0 \ T a g I n f o \ F o r m u l a < / K e y > < / D i a g r a m O b j e c t K e y > < D i a g r a m O b j e c t K e y > < K e y > M e a s u r e s \ 2 1   v s   2 0 \ T a g I n f o \ V a l u e < / K e y > < / D i a g r a m O b j e c t K e y > < D i a g r a m O b j e c t K e y > < K e y > M e a s u r e s \ t a r g e t   2 1 < / K e y > < / D i a g r a m O b j e c t K e y > < D i a g r a m O b j e c t K e y > < K e y > M e a s u r e s \ t a r g e t   2 1 \ T a g I n f o \ F o r m u l a < / K e y > < / D i a g r a m O b j e c t K e y > < D i a g r a m O b j e c t K e y > < K e y > M e a s u r e s \ t a r g e t   2 1 \ T a g I n f o \ V a l u e < / K e y > < / D i a g r a m O b j e c t K e y > < D i a g r a m O b j e c t K e y > < K e y > M e a s u r e s \ 2 0 2 1 - t a r g e t < / K e y > < / D i a g r a m O b j e c t K e y > < D i a g r a m O b j e c t K e y > < K e y > M e a s u r e s \ 2 0 2 1 - t a r g e t \ T a g I n f o \ F o r m u l a < / K e y > < / D i a g r a m O b j e c t K e y > < D i a g r a m O b j e c t K e y > < K e y > M e a s u r e s \ 2 0 2 1 - t a r g e t \ T a g I n f o \ V a l u e < / K e y > < / D i a g r a m O b j e c t K e y > < D i a g r a m O b j e c t K e y > < K e y > M e a s u r e s \ % < / K e y > < / D i a g r a m O b j e c t K e y > < D i a g r a m O b j e c t K e y > < K e y > M e a s u r e s \ % \ T a g I n f o \ F o r m u l a < / K e y > < / D i a g r a m O b j e c t K e y > < D i a g r a m O b j e c t K e y > < K e y > M e a s u r e s \ % \ T a g I n f o \ V a l u e < / K e y > < / D i a g r a m O b j e c t K e y > < D i a g r a m O b j e c t K e y > < K e y > M e a s u r e s \ C O G S < / K e y > < / D i a g r a m O b j e c t K e y > < D i a g r a m O b j e c t K e y > < K e y > M e a s u r e s \ C O G S \ T a g I n f o \ F o r m u l a < / K e y > < / D i a g r a m O b j e c t K e y > < D i a g r a m O b j e c t K e y > < K e y > M e a s u r e s \ C O G S \ T a g I n f o \ V a l u e < / K e y > < / D i a g r a m O b j e c t K e y > < D i a g r a m O b j e c t K e y > < K e y > M e a s u r e s \ G r o s s   M a r g i n < / K e y > < / D i a g r a m O b j e c t K e y > < D i a g r a m O b j e c t K e y > < K e y > M e a s u r e s \ G r o s s   M a r g i n \ T a g I n f o \ F o r m u l a < / K e y > < / D i a g r a m O b j e c t K e y > < D i a g r a m O b j e c t K e y > < K e y > M e a s u r e s \ G r o s s   M a r g i n \ T a g I n f o \ V a l u e < / K e y > < / D i a g r a m O b j e c t K e y > < D i a g r a m O b j e c t K e y > < K e y > M e a s u r e s \ G M % < / K e y > < / D i a g r a m O b j e c t K e y > < D i a g r a m O b j e c t K e y > < K e y > M e a s u r e s \ G M % \ T a g I n f o \ F o r m u l a < / K e y > < / D i a g r a m O b j e c t K e y > < D i a g r a m O b j e c t K e y > < K e y > M e a s u r e s \ G M % \ T a g I n f o \ V a l u e < / K e y > < / D i a g r a m O b j e c t K e y > < D i a g r a m O b j e c t K e y > < K e y > M e a s u r e s \ S u m   o f   n e t _ s a l e s _ a m o u n t < / K e y > < / D i a g r a m O b j e c t K e y > < D i a g r a m O b j e c t K e y > < K e y > M e a s u r e s \ S u m   o f   n e t _ s a l e s _ a m o u n t \ T a g I n f o \ F o r m u l a < / K e y > < / D i a g r a m O b j e c t K e y > < D i a g r a m O b j e c t K e y > < K e y > M e a s u r e s \ S u m   o f   n e t _ s a l e s _ a m o u n t \ T a g I n f o \ V a l u e < / K e y > < / D i a g r a m O b j e c t K e y > < D i a g r a m O b j e c t K e y > < K e y > M e a s u r e s \ S u m   o f   t o t a l _ c o g s < / K e y > < / D i a g r a m O b j e c t K e y > < D i a g r a m O b j e c t K e y > < K e y > M e a s u r e s \ S u m   o f   t o t a l _ c o g s \ T a g I n f o \ F o r m u l a < / K e y > < / D i a g r a m O b j e c t K e y > < D i a g r a m O b j e c t K e y > < K e y > M e a s u r e s \ S u m   o f   t o t a l _ c o g s \ T a g I n f o \ V a l u e < / K e y > < / D i a g r a m O b j e c t K e y > < D i a g r a m O b j e c t K e y > < K e y > C o l u m n s \ d a t e < / K e y > < / D i a g r a m O b j e c t K e y > < D i a g r a m O b j e c t K e y > < K e y > C o l u m n s \ p r o d u c t _ c o d e < / K e y > < / D i a g r a m O b j e c t K e y > < D i a g r a m O b j e c t K e y > < K e y > C o l u m n s \ c u s t o m e r _ c o d e < / K e y > < / D i a g r a m O b j e c t K e y > < D i a g r a m O b j e c t K e y > < K e y > C o l u m n s \ n e t _ s a l e s _ a m o u n t < / K e y > < / D i a g r a m O b j e c t K e y > < D i a g r a m O b j e c t K e y > < K e y > C o l u m n s \ f r e i g h t _ c o s t < / K e y > < / D i a g r a m O b j e c t K e y > < D i a g r a m O b j e c t K e y > < K e y > C o l u m n s \ m a n u f a c t u r i n g _ c o s t < / K e y > < / D i a g r a m O b j e c t K e y > < D i a g r a m O b j e c t K e y > < K e y > C o l u m n s \ Q t y < / K e y > < / D i a g r a m O b j e c t K e y > < D i a g r a m O b j e c t K e y > < K e y > C o l u m n s \ F Y < / K e y > < / D i a g r a m O b j e c t K e y > < D i a g r a m O b j e c t K e y > < K e y > C o l u m n s \ t o t a l _ c o g s < / K e y > < / D i a g r a m O b j e c t K e y > < D i a g r a m O b j e c t K e y > < K e y > L i n k s \ & l t ; C o l u m n s \ S u m   o f   n e t _ s a l e s _ a m o u n t & g t ; - & l t ; M e a s u r e s \ n e t _ s a l e s _ a m o u n t & g t ; < / K e y > < / D i a g r a m O b j e c t K e y > < D i a g r a m O b j e c t K e y > < K e y > L i n k s \ & l t ; C o l u m n s \ S u m   o f   n e t _ s a l e s _ a m o u n t & g t ; - & l t ; M e a s u r e s \ n e t _ s a l e s _ a m o u n t & g t ; \ C O L U M N < / K e y > < / D i a g r a m O b j e c t K e y > < D i a g r a m O b j e c t K e y > < K e y > L i n k s \ & l t ; C o l u m n s \ S u m   o f   n e t _ s a l e s _ a m o u n t & g t ; - & l t ; M e a s u r e s \ n e t _ s a l e s _ a m o u n t & g t ; \ M E A S U R E < / K e y > < / D i a g r a m O b j e c t K e y > < D i a g r a m O b j e c t K e y > < K e y > L i n k s \ & l t ; C o l u m n s \ S u m   o f   t o t a l _ c o g s & g t ; - & l t ; M e a s u r e s \ t o t a l _ c o g s & g t ; < / K e y > < / D i a g r a m O b j e c t K e y > < D i a g r a m O b j e c t K e y > < K e y > L i n k s \ & l t ; C o l u m n s \ S u m   o f   t o t a l _ c o g s & g t ; - & l t ; M e a s u r e s \ t o t a l _ c o g s & g t ; \ C O L U M N < / K e y > < / D i a g r a m O b j e c t K e y > < D i a g r a m O b j e c t K e y > < K e y > L i n k s \ & l t ; C o l u m n s \ S u m   o f   t o t a l _ c o g s & g t ; - & l t ; M e a s u r e s \ t o t a l _ c o g s & g t ; \ M E A S U R E 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 M e a s u r e s \ N e t 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 M e a s u r e s \ N e t 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 1 9 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 M e a s u r e s \ N e t   s a l e s   1 9 \ T a g I n f o \ F o r m u l a 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 1 9 \ T a g I n f o \ V a l u e 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 2 0 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 M e a s u r e s \ N e t   s a l e s   2 0 \ T a g I n f o \ F o r m u l a 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 2 0 \ T a g I n f o \ V a l u e 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 2 1 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 M e a s u r e s \ N e t   s a l e s   2 1 \ T a g I n f o \ F o r m u l a 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 2 1 \ T a g I n f o \ V a l u e 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 M e a s u r e s \ 2 1   v s   2 0 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 M e a s u r e s \ 2 1   v s   2 0 \ T a g I n f o \ F o r m u l a 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 M e a s u r e s \ 2 1   v s   2 0 \ T a g I n f o \ V a l u e 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 2 1 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 M e a s u r e s \ t a r g e t   2 1 \ T a g I n f o \ F o r m u l a 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 2 1 \ T a g I n f o \ V a l u e 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 M e a s u r e s \ 2 0 2 1 - t a r g e t 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 M e a s u r e s \ 2 0 2 1 - t a r g e t \ T a g I n f o \ F o r m u l a 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 M e a s u r e s \ 2 0 2 1 - t a r g e t \ T a g I n f o \ V a l u e 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 M e a s u r e s \ C O G S 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 M e a s u r e s \ C O G S \ T a g I n f o \ F o r m u l a 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  M a r g i n 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 M e a s u r e s \ G r o s s 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 M e a s u r e s \ G M % 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 M e a s u r e s \ G M % \ T a g I n f o \ F o r m u l a 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 M e a s u r e s \ G M % \ T a g I n f o \ V a l u e 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 n e t _ s a l e s _ a m o u n t 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 n e t _ s a l e s _ a m o u n t \ T a g I n f o \ F o r m u l a 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 n e t _ s a l e s _ a m o u n t \ T a g I n f o \ V a l u e 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 t o t a l _ c o g s 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 t o t a l _ c o g s \ T a g I n f o \ F o r m u l a 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 t o t a l _ c o g s \ T a g I n f o \ V a l u e 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 C o l u m n s \ n e t _ s a l e s _ a m o u n t 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 C o l u m n s \ f r e i g h t _ c o s t 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 C o l u m n s \ m a n u f a c t u r i n g _ c o s t 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 C o l u m n s \ t o t a l _ c o g s 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 n e t _ s a l e s _ a m o u n t & g t ; - & l t ; M e a s u r e s \ n e t _ s a l e s _ a m o u n t & g t ; 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 n e t _ s a l e s _ a m o u n t & g t ; - & l t ; M e a s u r e s \ n e t _ s a l e s _ a m o u n t & g t ; \ C O L U M N 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 n e t _ s a l e s _ a m o u n t & g t ; - & l t ; M e a s u r e s \ n e t _ s a l e s _ a m o u n t & g t ; \ M E A S U R E 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 t o t a l _ c o g s & g t ; - & l t ; M e a s u r e s \ t o t a l _ c o g s & g t ; 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 t o t a l _ c o g s & g t ; - & l t ; M e a s u r e s \ t o t a l _ c o g s & g t ; \ C O L U M N 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 t o t a l _ c o g s & g t ; - & l t ; M e a s u r e s \ t o t a l _ c o g s & g t ; \ M E A S U R E 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 C o l u m n s \ p r o d u c t _ c o d e < / K e y > < / D i a g r a m O b j e c t K e y > < D i a g r a m O b j e c t K e y > < K e y > C o l u m n s \ d i v i s i o n < / K e y > < / D i a g r a m O b j e c t K e y > < D i a g r a m O b j e c t K e y > < K e y > C o l u m n s \ s e g m e n t < / K e y > < / D i a g r a m O b j e c t K e y > < D i a g r a m O b j e c t K e y > < K e y > C o l u m n s \ c a t e g o r y < / K e y > < / D i a g r a m O b j e c t K e y > < D i a g r a m O b j e c t K e y > < K e y > C o l u m n s \ p r o d u c t < / K e y > < / D i a g r a m O b j e c t K e y > < D i a g r a m O b j e c t K e y > < K e y > C o l u m n s \ v a r i a n t 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 C o l u m n s \ v a r i a n t 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 C o l u m n s \ c u s t o m e r _ c o d e < / K e y > < / D i a g r a m O b j e c t K e y > < D i a g r a m O b j e c t K e y > < K e y > C o l u m n s \ c u s t o m e r < / K e y > < / D i a g r a m O b j e c t K e y > < D i a g r a m O b j e c t K e y > < K e y > C o l u m n s \ m a r k e t < / K e y > < / D i a g r a m O b j e c t K e y > < D i a g r a m O b j e c t K e y > < K e y > C o l u m n s \ p l a t f o r m < / K e y > < / D i a g r a m O b j e c t K e y > < D i a g r a m O b j e c t K e y > < K e y > C o l u m n s \ c h a n n e l 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_ c u s t o m e r _ 7 9 c 4 1 e 6 5 - 5 c 8 5 - 4 0 c 6 - b 4 3 4 - 4 c 3 7 7 b 9 2 9 5 6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 c u s t o m e r _ c o d e < / s t r i n g > < / k e y > < v a l u e > < i n t > 1 6 2 < / i n t > < / v a l u e > < / i t e m > < i t e m > < k e y > < s t r i n g > c u s t o m e r < / s t r i n g > < / k e y > < v a l u e > < i n t > 1 1 6 < / i n t > < / v a l u e > < / i t e m > < i t e m > < k e y > < s t r i n g > m a r k e t < / s t r i n g > < / k e y > < v a l u e > < i n t > 9 7 < / i n t > < / v a l u e > < / i t e m > < i t e m > < k e y > < s t r i n g > p l a t f o r m < / s t r i n g > < / k e y > < v a l u e > < i n t > 1 1 0 < / i n t > < / v a l u e > < / i t e m > < i t e m > < k e y > < s t r i n g > c h a n n e l < / s t r i n g > < / k e y > < v a l u e > < i n t > 1 0 3 < / i n t > < / v a l u e > < / i t e m > < / C o l u m n W i d t h s > < C o l u m n D i s p l a y I n d e x > < i t e m > < k e y > < s t r i n g > c u s t o m e r _ c o d e < / s t r i n g > < / k e y > < v a l u e > < i n t > 0 < / i n t > < / v a l u e > < / i t e m > < i t e m > < k e y > < s t r i n g > c u s t o m e r < / s t r i n g > < / k e y > < v a l u e > < i n t > 1 < / i n t > < / v a l u e > < / i t e m > < i t e m > < k e y > < s t r i n g > m a r k e t < / s t r i n g > < / k e y > < v a l u e > < i n t > 2 < / i n t > < / v a l u e > < / i t e m > < i t e m > < k e y > < s t r i n g > p l a t f o r m < / s t r i n g > < / k e y > < v a l u e > < i n t > 3 < / i n t > < / v a l u e > < / i t e m > < i t e m > < k e y > < s t r i n g > c h a n n e l 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 n s _ t a r g e t s _ 2 0 2 1  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 n s _ t a r g e t s _ 2 0 2 1  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 C o l u m n s \ n s _ t a r g e t 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 C o l u m n s \ f y _ m o n t h _ n o 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 f a c t _ s a l e s _ m o n t h l y 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 f a c t _ s a l e s _ m o n t h l y 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 C o l u m n s \ n e t _ s a l e s _ a m o u n t 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 C o l u m n s \ m a n u f a c t u r i n g _ c o s t 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 C o l u m n s \ v a r i a n t 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 d i m _ m a r k e t 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 d i m _ m a r k e t 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 C o l u m n s \ s u b _ z o n e 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D a t a M a s h u p   s q m i d = " e 7 1 0 e b 0 6 - 9 a 6 f - 4 a b a - b 8 8 c - 4 9 b 7 1 7 a 4 7 f 9 5 "   x m l n s = " h t t p : / / s c h e m a s . m i c r o s o f t . c o m / D a t a M a s h u p " > A A A A A I Y H A A B Q S w M E F A A C A A g A h 7 j r V h 6 9 3 a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T M z E w 0 T O w 0 Y c J 2 v h m 5 i E U G A E d D J J F E r R x L s 0 p K S 1 K t U v N 0 / X 0 s 9 G H c W 3 0 o X 6 w A w B Q S w M E F A A C A A g A h 7 j r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e 4 6 1 a K H 2 z 3 h g Q A A P U U A A A T A B w A R m 9 y b X V s Y X M v U 2 V j d G l v b j E u b S C i G A A o o B Q A A A A A A A A A A A A A A A A A A A A A A A A A A A D V W G 1 v 2 z Y Q / h 4 g / 4 F Q v s i A I E R p k n U r / M F z E i z Y 5 j V z 1 q G w A 4 O R a F s Y R Q Y k 5 c Q N / N 9 7 F G V L 1 I t b G + 6 A 5 I M j 3 J F 3 z 7 0 8 R 0 q S h C r m D A 3 N / + D D 0 Z G c Y 0 E i d O J I T I l E g k w d 1 E W U q O M j B H 9 D n o q Q g O S G 0 4 g I / y a G V a 7 T / 2 X 8 b 8 w i / i z H 5 C U k F I W w T h K n c 3 w U s / L O w k M U J 5 M w l Y o n R D R 6 K E P w j O 6 k z d F 4 Y p k L 5 U K j N q Z e R y e O Q Y s + Y j V 3 u q 1 G H G + A E 9 J 1 y r Z 8 b e t h N e p z p g h T D x s k t 8 k T F w o C 6 Q 8 / a W d 9 u f C v e J g m s M r d B a g 3 u i I 0 T m J F R N f x H A / 1 O U 0 T J r s X H r p m I Y 9 i N u s G Z x d n H r p L u S J D t a S k W z z 6 A 8 7 I Q 2 c D 7 K P g C d f A f i M Y g p Y a 3 D 1 + h I W 5 J p e 7 l R g 8 N M o X 9 C g d h p h i I b t K p G X b / T l m M 1 h / v 3 w i h d 1 7 g Z m c c p E Y 5 F q p r d e A e K + v z j r 0 C Q R G w O c t U 5 f n v t 6 y 8 l C h B o 0 C G V L k R W W K B I v / i K q J n y h W 2 n N N E Q J S R q g l X x W B / E 1 g Z w j Y P m G a l k L J 5 Z n U r c T r O T 2 q 4 j t 0 / R L S V M a L T K K o L c k N i L W l e 3 D s l e J a l S h R g 2 G z w 4 R 8 I G 7 k x g 7 A D G P p h / C i B L K V F e / 2 Y 8 V O n W v z A r r W q I N a l x n 5 W Y v 8 X V v 3 7 U B R u w N 3 p G i w H 0 d b u C b T x 8 k X y G p N I c g M T o 8 D U g 0 S 7 T A M F p 1 B r 5 V S G z i t v o J W Z x V M 3 + E t j 3 E b f Y M K f 5 8 E j 9 L w U A R e W z s A g 3 N T P 4 T C Z Z i t H L 5 8 q x w u 5 O c t 8 o s W + e U b n Q V 5 P d f H t R 1 a F C 9 i W a V + N i r I T D d L / V T G i s y 4 W N b P c e O m J l 9 g E e O K I Z u D d o w F A 6 c Y U G c k m y T Q 4 H O 6 n D z H a g 6 B y D Z K T m M Y A / B s k f K W S Z L 1 U e 9 R Q r o U q c 6 x X h S Z P L r G l I e c y l I P E R z O 0 S B N H m G u g N I d 3 a k l 1 K l 0 + y n P s I Q v d N 8 a s p R n m F b k Y r c d G U w r M G + P R Q b k b z S p F Y X J q m / d A b V g j P X q J L Q 9 2 J M w g r I 3 5 v w 1 z 8 k N t J 5 7 o p e 5 Z 6 f B e + 9 n L + h 0 f L 9 J e x Z 4 7 7 V 2 V X Q 5 Z w u T C M V N X E W A e u s f s V S b 2 g y f a K x g I P n Z w 6 / L A V d z G E M u F I O l l K 5 / r 1 + U w F n A 0 r 8 W g o s 9 p 1 A D t o Z Z p E N b 7 V M v e y J Y h h 1 t 1 C l b 3 f T L U G G h E J + i P z U x m j q 5 D g E M V r b l X X 0 F b v x M 9 d c 0 U 7 g j 7 V l 3 9 y a 2 B g y f C R b N n t t g A o J s U 9 m v F r g j e 2 E 7 r 6 y I g v a s 2 i B 1 W u t Q z E M 5 v b s N 2 x o a 7 S a P r / G c g B T p 5 d l 7 R H P i K j c o 5 N x 8 R k m t V L A j w w 5 D y K T L O + 8 0 e w m a 3 V h A M i 8 N J V m 7 f u j s M d h s E D D O S o G Y H F W H j 2 3 4 w / H R c f E h g 8 k J V G 9 G l J z o 6 Y H c o N P 8 S c O 6 5 u g P G 3 5 + M z I f O P 6 B p p D j 3 6 V I 1 f i K P z P K c S T H D d a z e 1 X n 0 C 8 w 3 3 1 P W E + 6 / + N t v u V N I R s 9 5 d m m h Z t M r T U s m + 5 b j v N K I c v H 8 + E K u P W e 8 O 1 q / l S q 5 u X F 6 W n w l s v Z W L e t N 8 B v f M 7 R N 4 W a k J F 1 w n H C U 1 b t B 7 1 k K k g 8 m 6 u s C A 3 q B L N U 1 y 0 V k P a m R d t 6 6 i t Q S w E C L Q A U A A I A C A C H u O t W H r 3 d q K c A A A D 3 A A A A E g A A A A A A A A A A A A A A A A A A A A A A Q 2 9 u Z m l n L 1 B h Y 2 t h Z 2 U u e G 1 s U E s B A i 0 A F A A C A A g A h 7 j r V l N y O C y b A A A A 4 Q A A A B M A A A A A A A A A A A A A A A A A 8 w A A A F t D b 2 5 0 Z W 5 0 X 1 R 5 c G V z X S 5 4 b W x Q S w E C L Q A U A A I A C A C H u O t W i h 9 s 9 4 Y E A A D 1 F A A A E w A A A A A A A A A A A A A A A A D b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W Q A A A A A A A J d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k a W 1 f Y 3 V z d G 9 t Z X I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2 N 1 c 3 R v b W V y X 2 N v Z G U m c X V v d D s s J n F 1 b 3 Q 7 Y 3 V z d G 9 t Z X I m c X V v d D s s J n F 1 b 3 Q 7 b W F y a 2 V 0 J n F 1 b 3 Q 7 L C Z x d W 9 0 O 3 B s Y X R m b 3 J t J n F 1 b 3 Q 7 L C Z x d W 9 0 O 2 N o Y W 5 u Z W w m c X V v d D t d I i A v P j x F b n R y e S B U e X B l P S J G a W x s R W 5 h Y m x l Z C I g V m F s d W U 9 I m w w I i A v P j x F b n R y e S B U e X B l P S J G a W x s Q 2 9 s d W 1 u V H l w Z X M i I F Z h b H V l P S J z Q X d Z R 0 J n W T 0 i I C 8 + P E V u d H J 5 I F R 5 c G U 9 I k Z p b G x M Y X N 0 V X B k Y X R l Z C I g V m F s d W U 9 I m Q y M D I z L T A 3 L T E x V D E 3 O j M y O j E 0 L j U 0 N j M y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E 4 O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k a W 1 f Y 3 V z d G 9 t Z X I i I C 8 + P E V u d H J 5 I F R 5 c G U 9 I k F k Z G V k V G 9 E Y X R h T W 9 k Z W w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T a G V l d D E g K D I p I V B p d m 9 0 V G F i b G U x I i A v P j x F b n R y e S B U e X B l P S J R d W V y e U d y b 3 V w S U Q i I F Z h b H V l P S J z O G M 4 Z m M x M T U t Y j g 1 Z i 0 0 Y z U 3 L T h h N D c t M W V j N m Y 1 M 2 U 2 N z B k I i A v P j x F b n R y e S B U e X B l P S J R d W V y e U l E I i B W Y W x 1 Z T 0 i c z Z l Y 2 R h M G N h L W J h M 2 U t N G R l Z C 1 h Y j M 2 L T Q 5 M z M z Y 2 V l Z T h m Y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2 N 1 c 3 R v b W V y L 0 N o Y W 5 n Z W Q g V H l w Z S 5 7 Y 3 V z d G 9 t Z X J f Y 2 9 k Z S w w f S Z x d W 9 0 O y w m c X V v d D t T Z W N 0 a W 9 u M S 9 k a W 1 f Y 3 V z d G 9 t Z X I v U m V w b G F j Z W Q g V m F s d W U u e 2 N 1 c 3 R v b W V y L D F 9 J n F 1 b 3 Q 7 L C Z x d W 9 0 O 1 N l Y 3 R p b 2 4 x L 2 R p b V 9 j d X N 0 b 2 1 l c i 9 D a G F u Z 2 V k I F R 5 c G U u e 2 1 h c m t l d C w y f S Z x d W 9 0 O y w m c X V v d D t T Z W N 0 a W 9 u M S 9 k a W 1 f Y 3 V z d G 9 t Z X I v Q 2 h h b m d l Z C B U e X B l L n t w b G F 0 Z m 9 y b S w z f S Z x d W 9 0 O y w m c X V v d D t T Z W N 0 a W 9 u M S 9 k a W 1 f Y 3 V z d G 9 t Z X I v Q 2 h h b m d l Z C B U e X B l L n t j a G F u b m V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p b V 9 j d X N 0 b 2 1 l c i 9 D a G F u Z 2 V k I F R 5 c G U u e 2 N 1 c 3 R v b W V y X 2 N v Z G U s M H 0 m c X V v d D s s J n F 1 b 3 Q 7 U 2 V j d G l v b j E v Z G l t X 2 N 1 c 3 R v b W V y L 1 J l c G x h Y 2 V k I F Z h b H V l L n t j d X N 0 b 2 1 l c i w x f S Z x d W 9 0 O y w m c X V v d D t T Z W N 0 a W 9 u M S 9 k a W 1 f Y 3 V z d G 9 t Z X I v Q 2 h h b m d l Z C B U e X B l L n t t Y X J r Z X Q s M n 0 m c X V v d D s s J n F 1 b 3 Q 7 U 2 V j d G l v b j E v Z G l t X 2 N 1 c 3 R v b W V y L 0 N o Y W 5 n Z W Q g V H l w Z S 5 7 c G x h d G Z v c m 0 s M 3 0 m c X V v d D s s J n F 1 b 3 Q 7 U 2 V j d G l v b j E v Z G l t X 2 N 1 c 3 R v b W V y L 0 N o Y W 5 n Z W Q g V H l w Z S 5 7 Y 2 h h b m 5 l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2 1 h c m t l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b W F y a 2 V 0 J n F 1 b 3 Q 7 L C Z x d W 9 0 O 3 N 1 Y l 9 6 b 2 5 l J n F 1 b 3 Q 7 L C Z x d W 9 0 O 3 J l Z 2 l v b i Z x d W 9 0 O 1 0 i I C 8 + P E V u d H J 5 I F R 5 c G U 9 I k Z p b G x F b m F i b G V k I i B W Y W x 1 Z T 0 i b D A i I C 8 + P E V u d H J 5 I F R 5 c G U 9 I k Z p b G x D b 2 x 1 b W 5 U e X B l c y I g V m F s d W U 9 I n N C Z 1 l H I i A v P j x F b n R y e S B U e X B l P S J G a W x s T G F z d F V w Z G F 0 Z W Q i I F Z h b H V l P S J k M j A y M y 0 w N y 0 x M V Q x N z o z M j o x N i 4 0 N z M w M D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y M y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k a W 1 f b W F y a 2 V 0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U 2 h l Z X Q x I C g y K S F Q a X Z v d F R h Y m x l M S I g L z 4 8 R W 5 0 c n k g V H l w Z T 0 i U X V l c n l H c m 9 1 c E l E I i B W Y W x 1 Z T 0 i c z h j O G Z j M T E 1 L W I 4 N W Y t N G M 1 N y 0 4 Y T Q 3 L T F l Y z Z m N T N l N j c w Z C I g L z 4 8 R W 5 0 c n k g V H l w Z T 0 i U X V l c n l J R C I g V m F s d W U 9 I n M w M T g 2 M z Q x Z C 1 m Z T B l L T R j Y T M t Y m J l N y 0 x Y z h k M W Y z Z T A y Y T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t Y X J r Z X Q v Q 2 h h b m d l Z C B U e X B l M S 5 7 b W F y a 2 V 0 L D B 9 J n F 1 b 3 Q 7 L C Z x d W 9 0 O 1 N l Y 3 R p b 2 4 x L 2 R p b V 9 t Y X J r Z X Q v U m V w b G F j Z W Q g V m F s d W U u e 3 N 1 Y l 9 6 b 2 5 l L D F 9 J n F 1 b 3 Q 7 L C Z x d W 9 0 O 1 N l Y 3 R p b 2 4 x L 2 R p b V 9 t Y X J r Z X Q v U m V w b G F j Z W Q g V m F s d W U x L n t y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l t X 2 1 h c m t l d C 9 D a G F u Z 2 V k I F R 5 c G U x L n t t Y X J r Z X Q s M H 0 m c X V v d D s s J n F 1 b 3 Q 7 U 2 V j d G l v b j E v Z G l t X 2 1 h c m t l d C 9 S Z X B s Y W N l Z C B W Y W x 1 Z S 5 7 c 3 V i X 3 p v b m U s M X 0 m c X V v d D s s J n F 1 b 3 Q 7 U 2 V j d G l v b j E v Z G l t X 2 1 h c m t l d C 9 S Z X B s Y W N l Z C B W Y W x 1 Z T E u e 3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3 B y b 2 R 1 Y 3 Q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3 B y b 2 R 1 Y 3 R f Y 2 9 k Z S Z x d W 9 0 O y w m c X V v d D t k a X Z p c 2 l v b i Z x d W 9 0 O y w m c X V v d D t z Z W d t Z W 5 0 J n F 1 b 3 Q 7 L C Z x d W 9 0 O 2 N h d G V n b 3 J 5 J n F 1 b 3 Q 7 L C Z x d W 9 0 O 3 B y b 2 R 1 Y 3 Q m c X V v d D s s J n F 1 b 3 Q 7 d m F y a W F u d C Z x d W 9 0 O 1 0 i I C 8 + P E V u d H J 5 I F R 5 c G U 9 I k Z p b G x F b m F i b G V k I i B W Y W x 1 Z T 0 i b D A i I C 8 + P E V u d H J 5 I F R 5 c G U 9 I k Z p b G x D b 2 x 1 b W 5 U e X B l c y I g V m F s d W U 9 I n N C Z 1 l H Q m d Z R y I g L z 4 8 R W 5 0 c n k g V H l w Z T 0 i R m l s b E x h c 3 R V c G R h d G V k I i B W Y W x 1 Z T 0 i Z D I w M j M t M D c t M T F U M T c 6 M z I 6 M T g u M j I 0 M T I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j k 4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p b V 9 w c m 9 k d W N 0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U 2 h l Z X Q x I C g y K S F Q a X Z v d F R h Y m x l M S I g L z 4 8 R W 5 0 c n k g V H l w Z T 0 i U X V l c n l H c m 9 1 c E l E I i B W Y W x 1 Z T 0 i c z h j O G Z j M T E 1 L W I 4 N W Y t N G M 1 N y 0 4 Y T Q 3 L T F l Y z Z m N T N l N j c w Z C I g L z 4 8 R W 5 0 c n k g V H l w Z T 0 i U X V l c n l J R C I g V m F s d W U 9 I n M x Y T E 3 N T N h N C 1 k O T Z l L T Q 2 Y W Q t O T F l N C 0 0 M T Y y Z m E w M m I 3 Y T g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k d W N 0 L 0 N o Y W 5 n Z W Q g V H l w Z T E u e 3 B y b 2 R 1 Y 3 R f Y 2 9 k Z S w w f S Z x d W 9 0 O y w m c X V v d D t T Z W N 0 a W 9 u M S 9 k a W 1 f c H J v Z H V j d C 9 D a G F u Z 2 V k I F R 5 c G U x L n t k a X Z p c 2 l v b i w x f S Z x d W 9 0 O y w m c X V v d D t T Z W N 0 a W 9 u M S 9 k a W 1 f c H J v Z H V j d C 9 D a G F u Z 2 V k I F R 5 c G U x L n t z Z W d t Z W 5 0 L D J 9 J n F 1 b 3 Q 7 L C Z x d W 9 0 O 1 N l Y 3 R p b 2 4 x L 2 R p b V 9 w c m 9 k d W N 0 L 0 N o Y W 5 n Z W Q g V H l w Z T E u e 2 N h d G V n b 3 J 5 L D N 9 J n F 1 b 3 Q 7 L C Z x d W 9 0 O 1 N l Y 3 R p b 2 4 x L 2 R p b V 9 w c m 9 k d W N 0 L 0 N o Y W 5 n Z W Q g V H l w Z T E u e 3 B y b 2 R 1 Y 3 Q s N H 0 m c X V v d D s s J n F 1 b 3 Q 7 U 2 V j d G l v b j E v Z G l t X 3 B y b 2 R 1 Y 3 Q v Q 2 h h b m d l Z C B U e X B l M S 5 7 d m F y a W F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a W 1 f c H J v Z H V j d C 9 D a G F u Z 2 V k I F R 5 c G U x L n t w c m 9 k d W N 0 X 2 N v Z G U s M H 0 m c X V v d D s s J n F 1 b 3 Q 7 U 2 V j d G l v b j E v Z G l t X 3 B y b 2 R 1 Y 3 Q v Q 2 h h b m d l Z C B U e X B l M S 5 7 Z G l 2 a X N p b 2 4 s M X 0 m c X V v d D s s J n F 1 b 3 Q 7 U 2 V j d G l v b j E v Z G l t X 3 B y b 2 R 1 Y 3 Q v Q 2 h h b m d l Z C B U e X B l M S 5 7 c 2 V n b W V u d C w y f S Z x d W 9 0 O y w m c X V v d D t T Z W N 0 a W 9 u M S 9 k a W 1 f c H J v Z H V j d C 9 D a G F u Z 2 V k I F R 5 c G U x L n t j Y X R l Z 2 9 y e S w z f S Z x d W 9 0 O y w m c X V v d D t T Z W N 0 a W 9 u M S 9 k a W 1 f c H J v Z H V j d C 9 D a G F u Z 2 V k I F R 5 c G U x L n t w c m 9 k d W N 0 L D R 9 J n F 1 b 3 Q 7 L C Z x d W 9 0 O 1 N l Y 3 R p b 2 4 x L 2 R p b V 9 w c m 9 k d W N 0 L 0 N o Y W 5 n Z W Q g V H l w Z T E u e 3 Z h c m l h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k Y X R l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M T A 2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F Q w N z o z N j o z N C 4 2 N T E 3 N j E w W i I g L z 4 8 R W 5 0 c n k g V H l w Z T 0 i R m l s b E N v b H V t b l R 5 c G V z I i B W Y W x 1 Z T 0 i c 0 N R a 0 E i I C 8 + P E V u d H J 5 I F R 5 c G U 9 I k Z p b G x D b 2 x 1 b W 5 O Y W 1 l c y I g V m F s d W U 9 I n N b J n F 1 b 3 Q 7 Z G F 0 Z S Z x d W 9 0 O y w m c X V v d D t N b 2 5 0 a C Z x d W 9 0 O y w m c X V v d D t G W S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k a W 1 f Z G F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2 R h d G U v Q 2 h h b m d l Z C B U e X B l L n t D b 2 x 1 b W 4 x L D B 9 J n F 1 b 3 Q 7 L C Z x d W 9 0 O 1 N l Y 3 R p b 2 4 x L 2 R p b V 9 k Y X R l L 0 l u c 2 V y d G V k I F N 0 Y X J 0 I G 9 m I E 1 v b n R o L n t T d G F y d C B v Z i B N b 2 5 0 a C w x f S Z x d W 9 0 O y w m c X V v d D t T Z W N 0 a W 9 u M S 9 k a W 1 f Z G F 0 Z S 9 B Z G R l Z C B D d X N 0 b 2 0 x L n t G W S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1 f Z G F 0 Z S 9 D a G F u Z 2 V k I F R 5 c G U u e 0 N v b H V t b j E s M H 0 m c X V v d D s s J n F 1 b 3 Q 7 U 2 V j d G l v b j E v Z G l t X 2 R h d G U v S W 5 z Z X J 0 Z W Q g U 3 R h c n Q g b 2 Y g T W 9 u d G g u e 1 N 0 Y X J 0 I G 9 m I E 1 v b n R o L D F 9 J n F 1 b 3 Q 7 L C Z x d W 9 0 O 1 N l Y 3 R p b 2 4 x L 2 R p b V 9 k Y X R l L 0 F k Z G V k I E N 1 c 3 R v b T E u e 0 Z Z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T a G V l d D E g K D I p I V B p d m 9 0 V G F i b G U x I i A v P j x F b n R y e S B U e X B l P S J R d W V y e U d y b 3 V w S U Q i I F Z h b H V l P S J z O G M 4 Z m M x M T U t Y j g 1 Z i 0 0 Y z U 3 L T h h N D c t M W V j N m Y 1 M 2 U 2 N z B k I i A v P j w v U 3 R h Y m x l R W 5 0 c m l l c z 4 8 L 0 l 0 Z W 0 + P E l 0 Z W 0 + P E l 0 Z W 1 M b 2 N h d G l v b j 4 8 S X R l b V R 5 c G U + R m 9 y b X V s Y T w v S X R l b V R 5 c G U + P E l 0 Z W 1 Q Y X R o P l N l Y 3 R p b 2 4 x L 2 R p b V 9 j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W F y a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k d W N 0 L 0 M l M 0 E l N U N X a W 5 k b 3 d z J T V D Z X h j Z W w l M j B j b 3 V y c 2 U l N U N f Z G l t X 3 B y b 2 R 1 Y 3 Q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Z H V j d C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1 h c m t l d C 9 D J T N B J T V D V 2 l u Z G 9 3 c y U 1 Q 2 V 4 Y 2 V s J T I w Y 2 9 1 c n N l J T V D X 2 R p b V 9 t Y X J r Z X Q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W F y a 2 V 0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1 h c m t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d X N 0 b 2 1 l c i 9 D J T N B J T V D V 2 l u Z G 9 3 c y U 1 Q 2 V 4 Y 2 V s J T I w Y 2 9 1 c n N l J T V D X 2 R p b V 9 j d X N 0 b 2 1 l c i U y M G N z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d X N 0 b 2 1 l c i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d X N 0 b 2 1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Y 3 V z d G 9 t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Z H V j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W F y a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t Y X J r Z X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1 h c m t l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1 h c m t l d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d X N 0 b 2 1 l c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Z G F 0 Z S 9 J b n N l c n R l Z C U y M F N 0 Y X J 0 J T I w b 2 Y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U m V t b 3 Z l Z C U y M E N v b H V t b n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W d B Q U F B Q U F B Q U F W d 1 k r T V g 3 a F h U S X B I S H N i M V B t Y 0 5 D V 1 J w Y l d W d W M y b H Z i Z 0 F B Q U F B Q U F B Q U F B Q U N r T n p v N m g w Q 0 N U S X J i N W 1 y U l h M O D Z C R 1 p o W T N R Q U F B R U F B Q U E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5 z X 3 R h c m d l d H N f M j A y M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F U M D k 6 M z I 6 M j A u O D g 3 M T Y 4 M 1 o i I C 8 + P E V u d H J 5 I F R 5 c G U 9 I k Z p b G x D b 2 x 1 b W 5 U e X B l c y I g V m F s d W U 9 I n N C Z 2 t G I i A v P j x F b n R y e S B U e X B l P S J G a W x s Q 2 9 s d W 1 u T m F t Z X M i I F Z h b H V l P S J z W y Z x d W 9 0 O 2 1 h c m t l d C Z x d W 9 0 O y w m c X V v d D t k Y X R l J n F 1 b 3 Q 7 L C Z x d W 9 0 O 2 5 z X 3 R h c m d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z X 3 R h c m d l d H N f M j A y M S A o M S k v Q 2 h h b m d l Z C B U e X B l L n t t Y X J r Z X Q s M H 0 m c X V v d D s s J n F 1 b 3 Q 7 U 2 V j d G l v b j E v b n N f d G F y Z 2 V 0 c 1 8 y M D I x I C g x K S 9 D a G F u Z 2 V k I F R 5 c G U u e 2 R h d G U s M X 0 m c X V v d D s s J n F 1 b 3 Q 7 U 2 V j d G l v b j E v b n N f d G F y Z 2 V 0 c 1 8 y M D I x I C g x K S 9 D a G F u Z 2 V k I F R 5 c G U u e 2 5 z X 3 R h c m d l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c 1 9 0 Y X J n Z X R z X z I w M j E g K D E p L 0 N o Y W 5 n Z W Q g V H l w Z S 5 7 b W F y a 2 V 0 L D B 9 J n F 1 b 3 Q 7 L C Z x d W 9 0 O 1 N l Y 3 R p b 2 4 x L 2 5 z X 3 R h c m d l d H N f M j A y M S A o M S k v Q 2 h h b m d l Z C B U e X B l L n t k Y X R l L D F 9 J n F 1 b 3 Q 7 L C Z x d W 9 0 O 1 N l Y 3 R p b 2 4 x L 2 5 z X 3 R h c m d l d H N f M j A y M S A o M S k v Q 2 h h b m d l Z C B U e X B l L n t u c 1 9 0 Y X J n Z X Q s M n 0 m c X V v d D t d L C Z x d W 9 0 O 1 J l b G F 0 a W 9 u c 2 h p c E l u Z m 8 m c X V v d D s 6 W 1 1 9 I i A v P j x F b n R y e S B U e X B l P S J R d W V y e U d y b 3 V w S U Q i I F Z h b H V l P S J z M 2 E z Y T M 3 Y T Q t N D A 4 N y 0 0 Y z g y L T h h Z G I t Z T Y 2 Y W Q x N W N i Z j N h I i A v P j w v U 3 R h Y m x l R W 5 0 c m l l c z 4 8 L 0 l 0 Z W 0 + P E l 0 Z W 0 + P E l 0 Z W 1 M b 2 N h d G l v b j 4 8 S X R l b V R 5 c G U + R m 9 y b X V s Y T w v S X R l b V R 5 c G U + P E l 0 Z W 1 Q Y X R o P l N l Y 3 R p b 2 4 x L 2 5 z X 3 R h c m d l d H N f M j A y M S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1 9 0 Y X J n Z X R z X z I w M j E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N f d G F y Z 2 V 0 c 1 8 y M D I x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5 j Z S U y M H J l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c t M T F U M T c 6 M z I 6 M z E u N j U 0 N j U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l u Y W 5 j Z S U y M H J l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m N l J T I w c m V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U l M j B y Z W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U y M H J l Z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c t M T B U M D Y 6 M D Q 6 N D Y u N j g y M T A w N V o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3 N h b G V z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c 2 F s Z X M v U 2 9 1 c m N l L n t D b 2 5 0 Z W 5 0 L D B 9 J n F 1 b 3 Q 7 L C Z x d W 9 0 O 1 N l Y 3 R p b 2 4 x L 3 N h b G V z L 1 N v d X J j Z S 5 7 T m F t Z S w x f S Z x d W 9 0 O y w m c X V v d D t T Z W N 0 a W 9 u M S 9 z Y W x l c y 9 T b 3 V y Y 2 U u e 0 V 4 d G V u c 2 l v b i w y f S Z x d W 9 0 O y w m c X V v d D t T Z W N 0 a W 9 u M S 9 z Y W x l c y 9 T b 3 V y Y 2 U u e 0 R h d G U g Y W N j Z X N z Z W Q s M 3 0 m c X V v d D s s J n F 1 b 3 Q 7 U 2 V j d G l v b j E v c 2 F s Z X M v U 2 9 1 c m N l L n t E Y X R l I G 1 v Z G l m a W V k L D R 9 J n F 1 b 3 Q 7 L C Z x d W 9 0 O 1 N l Y 3 R p b 2 4 x L 3 N h b G V z L 1 N v d X J j Z S 5 7 R G F 0 Z S B j c m V h d G V k L D V 9 J n F 1 b 3 Q 7 L C Z x d W 9 0 O 1 N l Y 3 R p b 2 4 x L 3 N h b G V z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3 N h b G V z L 1 N v d X J j Z S 5 7 Q 2 9 u d G V u d C w w f S Z x d W 9 0 O y w m c X V v d D t T Z W N 0 a W 9 u M S 9 z Y W x l c y 9 T b 3 V y Y 2 U u e 0 5 h b W U s M X 0 m c X V v d D s s J n F 1 b 3 Q 7 U 2 V j d G l v b j E v c 2 F s Z X M v U 2 9 1 c m N l L n t F e H R l b n N p b 2 4 s M n 0 m c X V v d D s s J n F 1 b 3 Q 7 U 2 V j d G l v b j E v c 2 F s Z X M v U 2 9 1 c m N l L n t E Y X R l I G F j Y 2 V z c 2 V k L D N 9 J n F 1 b 3 Q 7 L C Z x d W 9 0 O 1 N l Y 3 R p b 2 4 x L 3 N h b G V z L 1 N v d X J j Z S 5 7 R G F 0 Z S B t b 2 R p Z m l l Z C w 0 f S Z x d W 9 0 O y w m c X V v d D t T Z W N 0 a W 9 u M S 9 z Y W x l c y 9 T b 3 V y Y 2 U u e 0 R h d G U g Y 3 J l Y X R l Z C w 1 f S Z x d W 9 0 O y w m c X V v d D t T Z W N 0 a W 9 u M S 9 z Y W x l c y 9 T b 3 V y Y 2 U u e 0 Z v b G R l c i B Q Y X R o L D d 9 J n F 1 b 3 Q 7 X S w m c X V v d D t S Z W x h d G l v b n N o a X B J b m Z v J n F 1 b 3 Q 7 O l t d f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c 2 F s Z X M l M j B y Z W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Y W x l c 1 9 t b 2 5 0 a G x 5 X 3 d p d G h f Y 2 9 z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Z G F 0 Z S Z x d W 9 0 O y w m c X V v d D t w c m 9 k d W N 0 X 2 N v Z G U m c X V v d D s s J n F 1 b 3 Q 7 Y 3 V z d G 9 t Z X J f Y 2 9 k Z S Z x d W 9 0 O y w m c X V v d D t u Z X R f c 2 F s Z X N f Y W 1 v d W 5 0 J n F 1 b 3 Q 7 L C Z x d W 9 0 O 2 Z y Z W l n a H R f Y 2 9 z d C Z x d W 9 0 O y w m c X V v d D t t Y W 5 1 Z m F j d H V y a W 5 n X 2 N v c 3 Q m c X V v d D s s J n F 1 b 3 Q 7 U X R 5 J n F 1 b 3 Q 7 X S I g L z 4 8 R W 5 0 c n k g V H l w Z T 0 i R m l s b E V u Y W J s Z W Q i I F Z h b H V l P S J s M C I g L z 4 8 R W 5 0 c n k g V H l w Z T 0 i R m l s b E N v b H V t b l R 5 c G V z I i B W Y W x 1 Z T 0 i c 0 N R W U R C U V V G Q X c 9 P S I g L z 4 8 R W 5 0 c n k g V H l w Z T 0 i R m l s b E x h c 3 R V c G R h d G V k I i B W Y W x 1 Z T 0 i Z D I w M j M t M D c t M T F U M T c 6 M z I 6 M z A u O T A 5 N T Q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N z k 5 O T Y y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Z h Y 3 R f c 2 F s Z X N f b W 9 u d G h s e S I g L z 4 8 R W 5 0 c n k g V H l w Z T 0 i Q W R k Z W R U b 0 R h d G F N b 2 R l b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S I g L z 4 8 R W 5 0 c n k g V H l w Z T 0 i U G l 2 b 3 R P Y m p l Y 3 R O Y W 1 l I i B W Y W x 1 Z T 0 i c 1 N o Z W V 0 M S A o M i k h U G l 2 b 3 R U Y W J s Z T E i I C 8 + P E V u d H J 5 I F R 5 c G U 9 I l F 1 Z X J 5 R 3 J v d X B J R C I g V m F s d W U 9 I n M z Y T N h M z d h N C 0 0 M D g 3 L T R j O D I t O G F k Y i 1 l N j Z h Z D E 1 Y 2 J m M 2 E i I C 8 + P E V u d H J 5 I F R 5 c G U 9 I l F 1 Z X J 5 S U Q i I F Z h b H V l P S J z O G J j N G V l Z W I t M m V h N i 0 0 N m N j L W I 3 M T g t O D E z M T Z k M j F i M W R i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h b m N l I H J l Z i 9 D a G F u Z 2 V k I F R 5 c G U u e 2 R h d G U s M H 0 m c X V v d D s s J n F 1 b 3 Q 7 U 2 V j d G l v b j E v Z m l u Y W 5 j Z S B y Z W Y v Q 2 h h b m d l Z C B U e X B l L n t w c m 9 k d W N 0 X 2 N v Z G U s M X 0 m c X V v d D s s J n F 1 b 3 Q 7 U 2 V j d G l v b j E v Z m l u Y W 5 j Z S B y Z W Y v Q 2 h h b m d l Z C B U e X B l L n t j d X N 0 b 2 1 l c l 9 j b 2 R l L D J 9 J n F 1 b 3 Q 7 L C Z x d W 9 0 O 1 N l Y 3 R p b 2 4 x L 2 Z p b m F u Y 2 U g c m V m L 0 N o Y W 5 n Z W Q g V H l w Z S 5 7 b m V 0 X 3 N h b G V z X 2 F t b 3 V u d C w 0 f S Z x d W 9 0 O y w m c X V v d D t T Z W N 0 a W 9 u M S 9 m a W 5 h b m N l I H J l Z i 9 D a G F u Z 2 V k I F R 5 c G U u e 2 Z y Z W l n a H R f Y 2 9 z d C w 1 f S Z x d W 9 0 O y w m c X V v d D t T Z W N 0 a W 9 u M S 9 m a W 5 h b m N l I H J l Z i 9 D a G F u Z 2 V k I F R 5 c G U u e 2 1 h b n V m Y W N 0 d X J p b m d f Y 2 9 z d C w 2 f S Z x d W 9 0 O y w m c X V v d D t T Z W N 0 a W 9 u M S 9 m Y W N 0 X 3 N h b G V z X 2 1 v b n R o b H k v S W 5 z Z X J 0 Z W Q g Q W J z b 2 x 1 d G U g V m F s d W U u e 0 F i c 2 9 s d X R l I F Z h b H V l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Z p b m F u Y 2 U g c m V m L 0 N o Y W 5 n Z W Q g V H l w Z S 5 7 Z G F 0 Z S w w f S Z x d W 9 0 O y w m c X V v d D t T Z W N 0 a W 9 u M S 9 m a W 5 h b m N l I H J l Z i 9 D a G F u Z 2 V k I F R 5 c G U u e 3 B y b 2 R 1 Y 3 R f Y 2 9 k Z S w x f S Z x d W 9 0 O y w m c X V v d D t T Z W N 0 a W 9 u M S 9 m a W 5 h b m N l I H J l Z i 9 D a G F u Z 2 V k I F R 5 c G U u e 2 N 1 c 3 R v b W V y X 2 N v Z G U s M n 0 m c X V v d D s s J n F 1 b 3 Q 7 U 2 V j d G l v b j E v Z m l u Y W 5 j Z S B y Z W Y v Q 2 h h b m d l Z C B U e X B l L n t u Z X R f c 2 F s Z X N f Y W 1 v d W 5 0 L D R 9 J n F 1 b 3 Q 7 L C Z x d W 9 0 O 1 N l Y 3 R p b 2 4 x L 2 Z p b m F u Y 2 U g c m V m L 0 N o Y W 5 n Z W Q g V H l w Z S 5 7 Z n J l a W d o d F 9 j b 3 N 0 L D V 9 J n F 1 b 3 Q 7 L C Z x d W 9 0 O 1 N l Y 3 R p b 2 4 x L 2 Z p b m F u Y 2 U g c m V m L 0 N o Y W 5 n Z W Q g V H l w Z S 5 7 b W F u d W Z h Y 3 R 1 c m l u Z 1 9 j b 3 N 0 L D Z 9 J n F 1 b 3 Q 7 L C Z x d W 9 0 O 1 N l Y 3 R p b 2 4 x L 2 Z h Y 3 R f c 2 F s Z X N f b W 9 u d G h s e S 9 J b n N l c n R l Z C B B Y n N v b H V 0 Z S B W Y W x 1 Z S 5 7 Q W J z b 2 x 1 d G U g V m F s d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Y 3 R f c 2 F s Z X N f b W 9 u d G h s e V 9 3 a X R o X 2 N v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Y W x l c 1 9 t b 2 5 0 a G x 5 X 3 d p d G h f Y 2 9 z d C 9 J b n N l c n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3 N h b G V z X 2 1 v b n R o b H l f d 2 l 0 a F 9 j b 3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Y W x l c 1 9 t b 2 5 0 a G x 5 X 3 d p d G h f Y 2 9 z d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d 4 H r 1 0 Y N T p s G i B d a P Q h l A A A A A A I A A A A A A B B m A A A A A Q A A I A A A A O i h q v r n n N W M B n D A v Y F B H A B q Z p 0 p o n K o u 7 Y 7 z 2 j j B / J 1 A A A A A A 6 A A A A A A g A A I A A A A G 6 J f H O p 6 h 3 5 P 1 j k k F o V X d 8 C g S h d I s A 0 Q U 8 M j c k Z w y R 4 U A A A A I S W 0 g W D q E w F Q l V n z L K 0 S V x G s e 1 Y r / u a 8 Y C b 6 l 7 y H g P E S E p C q X 6 d F P F f a 5 2 d E N v d m o I f y S I 7 a A w L H s 0 2 V Z F t Y 3 Q N d 5 O e i D Y s 2 H z T a r / 4 l S L 5 Q A A A A E v M c G J q E q B Y r x 2 V w G x 8 D F L l e c c t e Z s h y 1 x 1 Q l o K P V N u t B q W k V W b l C 1 U e / M / z 8 F f + y j S 8 7 R J e D + x f J 9 C e 4 s + j B c = < / D a t a M a s h u p > 
</file>

<file path=customXml/item16.xml>��< ? x m l   v e r s i o n = " 1 . 0 "   e n c o d i n g = " U T F - 1 6 " ? > < G e m i n i   x m l n s = " h t t p : / / g e m i n i / p i v o t c u s t o m i z a t i o n / 0 9 8 f c 3 d 9 - 8 d 1 2 - 4 e 0 4 - 9 a 1 1 - a e f 6 e 1 2 c b 7 9 6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 F a l s e < / V i s i b l e > < / i t e m > < i t e m > < M e a s u r e N a m e > N e t   s a l e s   2 1 < / M e a s u r e N a m e > < D i s p l a y N a m e > N e t   s a l e s  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 T r u e < / V i s i b l e > < / i t e m > < i t e m > < M e a s u r e N a m e > G M % < / M e a s u r e N a m e > < D i s p l a y N a m e > G M % 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f a c t _ s a l e s _ m o n t h l y _ 0 0 d 5 0 b f 1 - 7 f 6 d - 4 a 1 3 - b 5 d 8 - 0 a 5 1 b b d 9 8 b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 7 7 < / i n t > < / v a l u e > < / i t e m > < i t e m > < k e y > < s t r i n g > p r o d u c t _ c o d e < / s t r i n g > < / k e y > < v a l u e > < i n t > 1 5 0 < / i n t > < / v a l u e > < / i t e m > < i t e m > < k e y > < s t r i n g > c u s t o m e r _ c o d e < / s t r i n g > < / k e y > < v a l u e > < i n t > 1 6 2 < / i n t > < / v a l u e > < / i t e m > < i t e m > < k e y > < s t r i n g > n e t _ s a l e s _ a m o u n t < / s t r i n g > < / k e y > < v a l u e > < i n t > 1 8 4 < / i n t > < / v a l u e > < / i t e m > < i t e m > < k e y > < s t r i n g > Q t y < / s t r i n g > < / k e y > < v a l u e > < i n t > 7 1 < / i n t > < / v a l u e > < / i t e m > < i t e m > < k e y > < s t r i n g > F Y < / s t r i n g > < / k e y > < v a l u e > < i n t > 6 1 < / i n t > < / v a l u e > < / i t e m > < i t e m > < k e y > < s t r i n g > f r e i g h t _ c o s t < / s t r i n g > < / k e y > < v a l u e > < i n t > 1 3 5 < / i n t > < / v a l u e > < / i t e m > < i t e m > < k e y > < s t r i n g > m a n u f a c t u r i n g _ c o s t < / s t r i n g > < / k e y > < v a l u e > < i n t > 1 9 7 < / i n t > < / v a l u e > < / i t e m > < i t e m > < k e y > < s t r i n g > t o t a l _ c o g s 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 p r o d u c t _ c o d e < / s t r i n g > < / k e y > < v a l u e > < i n t > 1 < / i n t > < / v a l u e > < / i t e m > < i t e m > < k e y > < s t r i n g > c u s t o m e r _ c o d e < / s t r i n g > < / k e y > < v a l u e > < i n t > 2 < / i n t > < / v a l u e > < / i t e m > < i t e m > < k e y > < s t r i n g > n e t _ s a l e s _ a m o u n t < / s t r i n g > < / k e y > < v a l u e > < i n t > 3 < / i n t > < / v a l u e > < / i t e m > < i t e m > < k e y > < s t r i n g > Q t y < / s t r i n g > < / k e y > < v a l u e > < i n t > 4 < / i n t > < / v a l u e > < / i t e m > < i t e m > < k e y > < s t r i n g > F Y < / s t r i n g > < / k e y > < v a l u e > < i n t > 5 < / i n t > < / v a l u e > < / i t e m > < i t e m > < k e y > < s t r i n g > f r e i g h t _ c o s t < / s t r i n g > < / k e y > < v a l u e > < i n t > 6 < / i n t > < / v a l u e > < / i t e m > < i t e m > < k e y > < s t r i n g > m a n u f a c t u r i n g _ c o s t < / s t r i n g > < / k e y > < v a l u e > < i n t > 7 < / i n t > < / v a l u e > < / i t e m > < i t e m > < k e y > < s t r i n g > t o t a l _ c o g s 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5 6 c 1 d 4 3 c - 2 d 3 0 - 4 a 2 a - 9 5 5 2 - 1 d a 2 4 1 1 5 b 3 4 a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 F a l s e < / V i s i b l e > < / i t e m > < i t e m > < M e a s u r e N a m e > N e t   s a l e s   2 1 < / M e a s u r e N a m e > < D i s p l a y N a m e > N e t   s a l e s  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 T r u e < / V i s i b l e > < / i t e m > < i t e m > < M e a s u r e N a m e > G M % < / M e a s u r e N a m e > < D i s p l a y N a m e > G M % 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d i m _ c u s t o m e r _ 7 9 c 4 1 e 6 5 - 5 c 8 5 - 4 0 c 6 - b 4 3 4 - 4 c 3 7 7 b 9 2 9 5 6 0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d i m _ p r o d u c t _ 1 c 6 8 d 0 a 0 - 0 0 9 9 - 4 c e 5 - 9 e e 7 - 2 3 d c 5 3 d e 0 b a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 p r o d u c t _ c o d e < / s t r i n g > < / k e y > < v a l u e > < i n t > 1 5 0 < / i n t > < / v a l u e > < / i t e m > < i t e m > < k e y > < s t r i n g > d i v i s i o n < / s t r i n g > < / k e y > < v a l u e > < i n t > 1 0 2 < / i n t > < / v a l u e > < / i t e m > < i t e m > < k e y > < s t r i n g > s e g m e n t < / s t r i n g > < / k e y > < v a l u e > < i n t > 1 0 9 < / i n t > < / v a l u e > < / i t e m > < i t e m > < k e y > < s t r i n g > c a t e g o r y < / s t r i n g > < / k e y > < v a l u e > < i n t > 1 1 0 < / i n t > < / v a l u e > < / i t e m > < i t e m > < k e y > < s t r i n g > p r o d u c t < / s t r i n g > < / k e y > < v a l u e > < i n t > 1 0 4 < / i n t > < / v a l u e > < / i t e m > < i t e m > < k e y > < s t r i n g > v a r i a n t < / s t r i n g > < / k e y > < v a l u e > < i n t > 9 7 < / i n t > < / v a l u e > < / i t e m > < / C o l u m n W i d t h s > < C o l u m n D i s p l a y I n d e x > < i t e m > < k e y > < s t r i n g > p r o d u c t _ c o d e < / s t r i n g > < / k e y > < v a l u e > < i n t > 0 < / i n t > < / v a l u e > < / i t e m > < i t e m > < k e y > < s t r i n g > d i v i s i o n < / s t r i n g > < / k e y > < v a l u e > < i n t > 1 < / i n t > < / v a l u e > < / i t e m > < i t e m > < k e y > < s t r i n g > s e g m e n t 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 p r o d u c t < / s t r i n g > < / k e y > < v a l u e > < i n t > 4 < / i n t > < / v a l u e > < / i t e m > < i t e m > < k e y > < s t r i n g > v a r i a n t 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O r d e r " > < C u s t o m C o n t e n t > < ! [ C D A T A [ d i m _ c u s t o m e r _ 7 9 c 4 1 e 6 5 - 5 c 8 5 - 4 0 c 6 - b 4 3 4 - 4 c 3 7 7 b 9 2 9 5 6 0 , d i m _ m a r k e t _ 1 f c b 1 4 e b - 1 5 3 4 - 4 0 8 a - b 5 c 8 - 6 a a c 7 5 c a f 9 5 7 , d i m _ p r o d u c t _ 1 c 6 8 d 0 a 0 - 0 0 9 9 - 4 c e 5 - 9 e e 7 - 2 3 d c 5 3 d e 0 b a 8 , f a c t _ s a l e s _ m o n t h l y _ 0 0 d 5 0 b f 1 - 7 f 6 d - 4 a 1 3 - b 5 d 8 - 0 a 5 1 b b d 9 8 b 0 3 , d i m _ d a t e _ 2 8 5 7 1 0 0 0 - 5 e 2 f - 4 a b 5 - b 7 3 6 - 3 e 6 7 d 2 f 4 c 6 2 6 , n s _ t a r g e t s _ 2 0 2 1     1 _ 4 2 6 8 a 3 5 e - 3 2 5 c - 4 a b 8 - 8 b d 3 - c 8 1 b e 1 1 b 9 7 b 4 ] ] > < / C u s t o m C o n t e n t > < / G e m i n i > 
</file>

<file path=customXml/item27.xml>��< ? x m l   v e r s i o n = " 1 . 0 "   e n c o d i n g = " U T F - 1 6 " ? > < G e m i n i   x m l n s = " h t t p : / / g e m i n i / p i v o t c u s t o m i z a t i o n / 8 3 b 1 8 2 9 d - 2 2 2 2 - 4 6 f f - a 1 c 4 - a 7 b b 5 4 e 2 b 3 a d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 T r u e < / V i s i b l e > < / i t e m > < i t e m > < M e a s u r e N a m e > N e t   s a l e s   2 0 < / M e a s u r e N a m e > < D i s p l a y N a m e > N e t   s a l e s   2 0 < / D i s p l a y N a m e > < V i s i b l e > T r u e < / V i s i b l e > < / i t e m > < i t e m > < M e a s u r e N a m e > N e t   s a l e s   2 1 < / M e a s u r e N a m e > < D i s p l a y N a m e > N e t   s a l e s   2 1 < / D i s p l a y N a m e > < V i s i b l e > T r u e 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 T r u e < / V i s i b l e > < / i t e m > < i t e m > < M e a s u r e N a m e > % < / M e a s u r e N a m e > < D i s p l a y N a m e > % < / D i s p l a y N a m e > < V i s i b l e > T r u e 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 G M % < / M e a s u r e N a m e > < D i s p l a y N a m e > G M % 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e 2 e f 2 3 9 - d 5 2 9 - 4 f 9 b - a 9 2 8 - 7 7 f d 2 8 3 3 3 e 0 4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 T r u e < / V i s i b l e > < / i t e m > < i t e m > < M e a s u r e N a m e > N e t   s a l e s   2 1 < / M e a s u r e N a m e > < D i s p l a y N a m e > N e t   s a l e s   2 1 < / D i s p l a y N a m e > < V i s i b l e > T r u e < / V i s i b l e > < / i t e m > < i t e m > < M e a s u r e N a m e > 2 1   v s   2 0 < / M e a s u r e N a m e > < D i s p l a y N a m e > 2 1   v s   2 0 < / D i s p l a y N a m e > < V i s i b l e > T r u e 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 G M % < / M e a s u r e N a m e > < D i s p l a y N a m e > G M % 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d i m _ d a t e _ 2 8 5 7 1 0 0 0 - 5 e 2 f - 4 a b 5 - b 7 3 6 - 3 e 6 7 d 2 f 4 c 6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 7 7 < / i n t > < / v a l u e > < / i t e m > < i t e m > < k e y > < s t r i n g > M o n t h < / s t r i n g > < / k e y > < v a l u e > < i n t > 9 5 < / i n t > < / v a l u e > < / i t e m > < i t e m > < k e y > < s t r i n g > F Y < / s t r i n g > < / k e y > < v a l u e > < i n t > 6 1 < / i n t > < / v a l u e > < / i t e m > < i t e m > < k e y > < s t r i n g > m m m < / s t r i n g > < / k e y > < v a l u e > < i n t > 8 8 < / i n t > < / v a l u e > < / i t e m > < i t e m > < k e y > < s t r i n g > q u a r t e r < / s t r i n g > < / k e y > < v a l u e > < i n t > 1 0 1 < / i n t > < / v a l u e > < / i t e m > < i t e m > < k e y > < s t r i n g > f y _ m o n t h _ n o < / s t r i n g > < / k e y > < v a l u e > < i n t > 1 9 9 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 F Y < / s t r i n g > < / k e y > < v a l u e > < i n t > 2 < / i n t > < / v a l u e > < / i t e m > < i t e m > < k e y > < s t r i n g > m m m < / s t r i n g > < / k e y > < v a l u e > < i n t > 3 < / i n t > < / v a l u e > < / i t e m > < i t e m > < k e y > < s t r i n g > q u a r t e r < / s t r i n g > < / k e y > < v a l u e > < i n t > 5 < / i n t > < / v a l u e > < / i t e m > < i t e m > < k e y > < s t r i n g > f y _ m o n t h _ n o 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 d i m _ c u s t o m e r _ 7 9 c 4 1 e 6 5 - 5 c 8 5 - 4 0 c 6 - b 4 3 4 - 4 c 3 7 7 b 9 2 9 5 6 0 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 n s _ t a r g e t s _ 2 0 2 1     1 _ 4 2 6 8 a 3 5 e - 3 2 5 c - 4 a b 8 - 8 b d 3 - c 8 1 b e 1 1 b 9 7 b 4 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 f a c t _ s a l e s _ m o n t h l y _ 0 0 d 5 0 b f 1 - 7 f 6 d - 4 a 1 3 - b 5 d 8 - 0 a 5 1 b b d 9 8 b 0 3 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 d i m _ m a r k e t _ 1 f c b 1 4 e b - 1 5 3 4 - 4 0 8 a - b 5 c 8 - 6 a a c 7 5 c a f 9 5 7 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 d i m _ d a t e _ 2 8 5 7 1 0 0 0 - 5 e 2 f - 4 a b 5 - b 7 3 6 - 3 e 6 7 d 2 f 4 c 6 2 6 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 d i m _ p r o d u c t _ 1 c 6 8 d 0 a 0 - 0 0 9 9 - 4 c e 5 - 9 e e 7 - 2 3 d c 5 3 d e 0 b a 8 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0 4 3 f 0 a 4 e - f 7 b 2 - 4 3 7 2 - b d 4 0 - 6 e 4 0 a e 5 c 5 0 4 0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 F a l s e < / V i s i b l e > < / i t e m > < i t e m > < M e a s u r e N a m e > N e t   s a l e s   2 1 < / M e a s u r e N a m e > < D i s p l a y N a m e > N e t   s a l e s  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 T r u e < / V i s i b l e > < / i t e m > < i t e m > < M e a s u r e N a m e > G M % < / M e a s u r e N a m e > < D i s p l a y N a m e > G M % 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e 0 e 6 f 0 5 b - 9 0 3 2 - 4 d e 0 - b 9 2 c - 9 f 4 9 0 1 9 2 e 0 c 7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 T r u e < / V i s i b l e > < / i t e m > < i t e m > < M e a s u r e N a m e > N e t   s a l e s   2 1 < / M e a s u r e N a m e > < D i s p l a y N a m e > N e t   s a l e s   2 1 < / D i s p l a y N a m e > < V i s i b l e > T r u e < / V i s i b l e > < / i t e m > < i t e m > < M e a s u r e N a m e > 2 1   v s   2 0 < / M e a s u r e N a m e > < D i s p l a y N a m e > 2 1   v s   2 0 < / D i s p l a y N a m e > < V i s i b l e > T r u e 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 G M % < / M e a s u r e N a m e > < D i s p l a y N a m e > G M % 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5 a 3 7 9 3 3 8 - d 4 3 6 - 4 e 6 8 - 9 4 2 6 - 3 0 d e 4 3 2 9 7 b 4 c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 F a l s e < / V i s i b l e > < / i t e m > < i t e m > < M e a s u r e N a m e > N e t   s a l e s   2 1 < / M e a s u r e N a m e > < D i s p l a y N a m e > N e t   s a l e s  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 T r u e < / V i s i b l e > < / i t e m > < i t e m > < M e a s u r e N a m e > G M % < / M e a s u r e N a m e > < D i s p l a y N a m e > G M % 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 2 0 2 3 - 0 7 - 1 3 T 2 3 : 2 3 : 1 3 . 3 9 1 3 5 1 5 + 0 5 : 3 0 < / L a s t P r o c e s s e d T i m e > < / D a t a M o d e l i n g S a n d b o x . S e r i a l i z e d S a n d b o x E r r o r C a c h e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d 1 3 d 3 3 7 c - b 2 0 e - 4 a 0 e - 8 d d 6 - 9 2 d a 2 9 2 1 c b a 9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 F a l s e < / V i s i b l e > < / i t e m > < i t e m > < M e a s u r e N a m e > N e t   s a l e s   2 1 < / M e a s u r e N a m e > < D i s p l a y N a m e > N e t   s a l e s  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5 0 2 2 2 b f a - 8 7 8 5 - 4 3 9 d - 9 d 4 3 - 9 2 7 6 9 f 1 a b a 5 d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 T r u e < / V i s i b l e > < / i t e m > < i t e m > < M e a s u r e N a m e > N e t   s a l e s   2 1 < / M e a s u r e N a m e > < D i s p l a y N a m e > N e t   s a l e s   2 1 < / D i s p l a y N a m e > < V i s i b l e > T r u e < / V i s i b l e > < / i t e m > < i t e m > < M e a s u r e N a m e > 2 1   v s   2 0 < / M e a s u r e N a m e > < D i s p l a y N a m e > 2 1   v s   2 0 < / D i s p l a y N a m e > < V i s i b l e > T r u e 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 G M % < / M e a s u r e N a m e > < D i s p l a y N a m e > G M % 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7 b 3 e 1 0 3 - 8 c 8 6 - 4 5 e 8 - 9 9 0 d - c d 1 9 9 0 8 e 2 9 0 5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 T r u e < / V i s i b l e > < / i t e m > < i t e m > < M e a s u r e N a m e > N e t   s a l e s   2 1 < / M e a s u r e N a m e > < D i s p l a y N a m e > N e t   s a l e s   2 1 < / D i s p l a y N a m e > < V i s i b l e > T r u e < / V i s i b l e > < / i t e m > < i t e m > < M e a s u r e N a m e > 2 1   v s   2 0 < / M e a s u r e N a m e > < D i s p l a y N a m e > 2 1   v s   2 0 < / D i s p l a y N a m e > < V i s i b l e > T r u e 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 G M % < / M e a s u r e N a m e > < D i s p l a y N a m e > G M % 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_ m a r k e t _ 1 f c b 1 4 e b - 1 5 3 4 - 4 0 8 a - b 5 c 8 - 6 a a c 7 5 c a f 9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 s u b _ z o n e < / s t r i n g > < / k e y > < v a l u e > < i n t > 1 1 7 < / i n t > < / v a l u e > < / i t e m > < i t e m > < k e y > < s t r i n g > r e g i o n < / s t r i n g > < / k e y > < v a l u e > < i n t > 9 2 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 s u b _ z o n e 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6D0903D-1096-470D-ACEE-43CC426779D7}">
  <ds:schemaRefs/>
</ds:datastoreItem>
</file>

<file path=customXml/itemProps10.xml><?xml version="1.0" encoding="utf-8"?>
<ds:datastoreItem xmlns:ds="http://schemas.openxmlformats.org/officeDocument/2006/customXml" ds:itemID="{5FD0FF2C-30A0-425B-B55F-303B8C8FEF7A}">
  <ds:schemaRefs/>
</ds:datastoreItem>
</file>

<file path=customXml/itemProps11.xml><?xml version="1.0" encoding="utf-8"?>
<ds:datastoreItem xmlns:ds="http://schemas.openxmlformats.org/officeDocument/2006/customXml" ds:itemID="{6623FFC1-21A8-4E41-894A-AE42FB29403D}">
  <ds:schemaRefs/>
</ds:datastoreItem>
</file>

<file path=customXml/itemProps12.xml><?xml version="1.0" encoding="utf-8"?>
<ds:datastoreItem xmlns:ds="http://schemas.openxmlformats.org/officeDocument/2006/customXml" ds:itemID="{57B7C158-6675-440A-8383-151EC9706511}">
  <ds:schemaRefs/>
</ds:datastoreItem>
</file>

<file path=customXml/itemProps13.xml><?xml version="1.0" encoding="utf-8"?>
<ds:datastoreItem xmlns:ds="http://schemas.openxmlformats.org/officeDocument/2006/customXml" ds:itemID="{AC77ACD4-FB5F-4744-BF5C-5E61FDA3D385}">
  <ds:schemaRefs/>
</ds:datastoreItem>
</file>

<file path=customXml/itemProps14.xml><?xml version="1.0" encoding="utf-8"?>
<ds:datastoreItem xmlns:ds="http://schemas.openxmlformats.org/officeDocument/2006/customXml" ds:itemID="{45AB8A28-D76A-446D-ACDE-EBF4F672DF7D}">
  <ds:schemaRefs/>
</ds:datastoreItem>
</file>

<file path=customXml/itemProps15.xml><?xml version="1.0" encoding="utf-8"?>
<ds:datastoreItem xmlns:ds="http://schemas.openxmlformats.org/officeDocument/2006/customXml" ds:itemID="{5D31735E-7C6E-45E4-8535-C00EB7DAB541}">
  <ds:schemaRefs/>
</ds:datastoreItem>
</file>

<file path=customXml/itemProps16.xml><?xml version="1.0" encoding="utf-8"?>
<ds:datastoreItem xmlns:ds="http://schemas.openxmlformats.org/officeDocument/2006/customXml" ds:itemID="{83770108-E516-49C8-BEFD-A71EEE4A5819}">
  <ds:schemaRefs/>
</ds:datastoreItem>
</file>

<file path=customXml/itemProps17.xml><?xml version="1.0" encoding="utf-8"?>
<ds:datastoreItem xmlns:ds="http://schemas.openxmlformats.org/officeDocument/2006/customXml" ds:itemID="{ECBFDF76-C641-4EC5-AB00-CBE94B29C4C7}">
  <ds:schemaRefs/>
</ds:datastoreItem>
</file>

<file path=customXml/itemProps18.xml><?xml version="1.0" encoding="utf-8"?>
<ds:datastoreItem xmlns:ds="http://schemas.openxmlformats.org/officeDocument/2006/customXml" ds:itemID="{D8AB18C8-DCB2-4944-BBA8-ED67BEE2E34F}">
  <ds:schemaRefs/>
</ds:datastoreItem>
</file>

<file path=customXml/itemProps19.xml><?xml version="1.0" encoding="utf-8"?>
<ds:datastoreItem xmlns:ds="http://schemas.openxmlformats.org/officeDocument/2006/customXml" ds:itemID="{BD880A7F-3AEC-44DA-A4B1-7297EFA59F20}">
  <ds:schemaRefs/>
</ds:datastoreItem>
</file>

<file path=customXml/itemProps2.xml><?xml version="1.0" encoding="utf-8"?>
<ds:datastoreItem xmlns:ds="http://schemas.openxmlformats.org/officeDocument/2006/customXml" ds:itemID="{E69CE49C-AD08-4804-8932-277F900A19BA}">
  <ds:schemaRefs/>
</ds:datastoreItem>
</file>

<file path=customXml/itemProps20.xml><?xml version="1.0" encoding="utf-8"?>
<ds:datastoreItem xmlns:ds="http://schemas.openxmlformats.org/officeDocument/2006/customXml" ds:itemID="{2E4588EE-D0A3-4363-AFBE-DD83B15C4BCB}">
  <ds:schemaRefs/>
</ds:datastoreItem>
</file>

<file path=customXml/itemProps21.xml><?xml version="1.0" encoding="utf-8"?>
<ds:datastoreItem xmlns:ds="http://schemas.openxmlformats.org/officeDocument/2006/customXml" ds:itemID="{02753843-DDB8-4060-B5ED-238A0D50729D}">
  <ds:schemaRefs/>
</ds:datastoreItem>
</file>

<file path=customXml/itemProps22.xml><?xml version="1.0" encoding="utf-8"?>
<ds:datastoreItem xmlns:ds="http://schemas.openxmlformats.org/officeDocument/2006/customXml" ds:itemID="{951C17C2-5B67-4372-975C-FE349FC2963D}">
  <ds:schemaRefs/>
</ds:datastoreItem>
</file>

<file path=customXml/itemProps23.xml><?xml version="1.0" encoding="utf-8"?>
<ds:datastoreItem xmlns:ds="http://schemas.openxmlformats.org/officeDocument/2006/customXml" ds:itemID="{A146AFA8-5F28-4B9A-8A76-28A2EB64C581}">
  <ds:schemaRefs/>
</ds:datastoreItem>
</file>

<file path=customXml/itemProps24.xml><?xml version="1.0" encoding="utf-8"?>
<ds:datastoreItem xmlns:ds="http://schemas.openxmlformats.org/officeDocument/2006/customXml" ds:itemID="{29B820DE-06FC-4DD9-83EB-F5DD81C25DBC}">
  <ds:schemaRefs/>
</ds:datastoreItem>
</file>

<file path=customXml/itemProps25.xml><?xml version="1.0" encoding="utf-8"?>
<ds:datastoreItem xmlns:ds="http://schemas.openxmlformats.org/officeDocument/2006/customXml" ds:itemID="{91F5E750-F097-40D3-8FD8-35EDEE231CF7}">
  <ds:schemaRefs/>
</ds:datastoreItem>
</file>

<file path=customXml/itemProps26.xml><?xml version="1.0" encoding="utf-8"?>
<ds:datastoreItem xmlns:ds="http://schemas.openxmlformats.org/officeDocument/2006/customXml" ds:itemID="{9A3FC2E6-F6B2-4D7E-9F02-3F99E8B4EFA3}">
  <ds:schemaRefs/>
</ds:datastoreItem>
</file>

<file path=customXml/itemProps27.xml><?xml version="1.0" encoding="utf-8"?>
<ds:datastoreItem xmlns:ds="http://schemas.openxmlformats.org/officeDocument/2006/customXml" ds:itemID="{1B5C15AA-BF7B-4018-8A0B-67F4A3898B24}">
  <ds:schemaRefs/>
</ds:datastoreItem>
</file>

<file path=customXml/itemProps28.xml><?xml version="1.0" encoding="utf-8"?>
<ds:datastoreItem xmlns:ds="http://schemas.openxmlformats.org/officeDocument/2006/customXml" ds:itemID="{A509D2BF-8F5B-40D2-B90C-83636ED2422F}">
  <ds:schemaRefs/>
</ds:datastoreItem>
</file>

<file path=customXml/itemProps29.xml><?xml version="1.0" encoding="utf-8"?>
<ds:datastoreItem xmlns:ds="http://schemas.openxmlformats.org/officeDocument/2006/customXml" ds:itemID="{9498896F-1DE0-4478-BAFD-70D85A6D05C3}">
  <ds:schemaRefs/>
</ds:datastoreItem>
</file>

<file path=customXml/itemProps3.xml><?xml version="1.0" encoding="utf-8"?>
<ds:datastoreItem xmlns:ds="http://schemas.openxmlformats.org/officeDocument/2006/customXml" ds:itemID="{592B4316-6B38-4158-9C53-E9C898B330AA}">
  <ds:schemaRefs/>
</ds:datastoreItem>
</file>

<file path=customXml/itemProps30.xml><?xml version="1.0" encoding="utf-8"?>
<ds:datastoreItem xmlns:ds="http://schemas.openxmlformats.org/officeDocument/2006/customXml" ds:itemID="{584D4C8D-8439-4EAD-B4C0-7159694B853A}">
  <ds:schemaRefs/>
</ds:datastoreItem>
</file>

<file path=customXml/itemProps31.xml><?xml version="1.0" encoding="utf-8"?>
<ds:datastoreItem xmlns:ds="http://schemas.openxmlformats.org/officeDocument/2006/customXml" ds:itemID="{04760B1B-D713-4817-9232-4AB5627A4565}">
  <ds:schemaRefs/>
</ds:datastoreItem>
</file>

<file path=customXml/itemProps32.xml><?xml version="1.0" encoding="utf-8"?>
<ds:datastoreItem xmlns:ds="http://schemas.openxmlformats.org/officeDocument/2006/customXml" ds:itemID="{C0E8097F-89BE-42F3-99E3-A0AE11C2B799}">
  <ds:schemaRefs/>
</ds:datastoreItem>
</file>

<file path=customXml/itemProps33.xml><?xml version="1.0" encoding="utf-8"?>
<ds:datastoreItem xmlns:ds="http://schemas.openxmlformats.org/officeDocument/2006/customXml" ds:itemID="{F4B21AD0-9A1B-4C4B-BADD-22B79021B640}">
  <ds:schemaRefs/>
</ds:datastoreItem>
</file>

<file path=customXml/itemProps34.xml><?xml version="1.0" encoding="utf-8"?>
<ds:datastoreItem xmlns:ds="http://schemas.openxmlformats.org/officeDocument/2006/customXml" ds:itemID="{9FC1AED5-3B43-4F96-A483-6DC70EE7B3AB}">
  <ds:schemaRefs/>
</ds:datastoreItem>
</file>

<file path=customXml/itemProps35.xml><?xml version="1.0" encoding="utf-8"?>
<ds:datastoreItem xmlns:ds="http://schemas.openxmlformats.org/officeDocument/2006/customXml" ds:itemID="{AA572AC7-C62C-4FD5-A040-3F676A513570}">
  <ds:schemaRefs/>
</ds:datastoreItem>
</file>

<file path=customXml/itemProps36.xml><?xml version="1.0" encoding="utf-8"?>
<ds:datastoreItem xmlns:ds="http://schemas.openxmlformats.org/officeDocument/2006/customXml" ds:itemID="{09ED7FFC-ED1C-4227-BF52-BE484089424D}">
  <ds:schemaRefs/>
</ds:datastoreItem>
</file>

<file path=customXml/itemProps37.xml><?xml version="1.0" encoding="utf-8"?>
<ds:datastoreItem xmlns:ds="http://schemas.openxmlformats.org/officeDocument/2006/customXml" ds:itemID="{E0DE6D88-B1A9-4A6B-8656-8AC3240CD32B}">
  <ds:schemaRefs/>
</ds:datastoreItem>
</file>

<file path=customXml/itemProps38.xml><?xml version="1.0" encoding="utf-8"?>
<ds:datastoreItem xmlns:ds="http://schemas.openxmlformats.org/officeDocument/2006/customXml" ds:itemID="{92499F49-9E3D-4CBC-848E-8A6C7F52CEC7}">
  <ds:schemaRefs/>
</ds:datastoreItem>
</file>

<file path=customXml/itemProps4.xml><?xml version="1.0" encoding="utf-8"?>
<ds:datastoreItem xmlns:ds="http://schemas.openxmlformats.org/officeDocument/2006/customXml" ds:itemID="{EC013AE7-6B71-49C3-AFEF-F2645FE91F8C}">
  <ds:schemaRefs/>
</ds:datastoreItem>
</file>

<file path=customXml/itemProps5.xml><?xml version="1.0" encoding="utf-8"?>
<ds:datastoreItem xmlns:ds="http://schemas.openxmlformats.org/officeDocument/2006/customXml" ds:itemID="{08253247-3B11-492C-B204-DFB8E7B23D06}">
  <ds:schemaRefs/>
</ds:datastoreItem>
</file>

<file path=customXml/itemProps6.xml><?xml version="1.0" encoding="utf-8"?>
<ds:datastoreItem xmlns:ds="http://schemas.openxmlformats.org/officeDocument/2006/customXml" ds:itemID="{1E278E15-7104-45C9-9D74-CB9BEEC3133C}">
  <ds:schemaRefs/>
</ds:datastoreItem>
</file>

<file path=customXml/itemProps7.xml><?xml version="1.0" encoding="utf-8"?>
<ds:datastoreItem xmlns:ds="http://schemas.openxmlformats.org/officeDocument/2006/customXml" ds:itemID="{0ACBD484-F2E9-4EBF-83EE-D4DEC106473E}">
  <ds:schemaRefs/>
</ds:datastoreItem>
</file>

<file path=customXml/itemProps8.xml><?xml version="1.0" encoding="utf-8"?>
<ds:datastoreItem xmlns:ds="http://schemas.openxmlformats.org/officeDocument/2006/customXml" ds:itemID="{ADBAAD84-8F1C-4F52-BEEA-099C6CD89FCB}">
  <ds:schemaRefs/>
</ds:datastoreItem>
</file>

<file path=customXml/itemProps9.xml><?xml version="1.0" encoding="utf-8"?>
<ds:datastoreItem xmlns:ds="http://schemas.openxmlformats.org/officeDocument/2006/customXml" ds:itemID="{C2A3DA16-225A-4E79-9805-6675908805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 (2)</vt:lpstr>
      <vt:lpstr>Sheet1</vt:lpstr>
      <vt:lpstr>P&amp;L</vt:lpstr>
      <vt:lpstr>P&amp;L (2)</vt:lpstr>
      <vt:lpstr>ch 9 practise set</vt:lpstr>
      <vt:lpstr>Top10%incr 20to21</vt:lpstr>
      <vt:lpstr>Division report net sales 20&amp;21</vt:lpstr>
      <vt:lpstr>Top 5 &amp; bottom 5</vt:lpstr>
      <vt:lpstr>New product</vt:lpstr>
      <vt:lpstr>Top 5 country 2021</vt:lpstr>
      <vt:lpstr>P&amp;L for Markets</vt:lpstr>
      <vt:lpstr>Sheet2</vt:lpstr>
      <vt:lpstr>GM % by quarters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Ksrut</dc:creator>
  <cp:lastModifiedBy>kothakota sruthi</cp:lastModifiedBy>
  <cp:lastPrinted>2025-01-20T06:42:08Z</cp:lastPrinted>
  <dcterms:created xsi:type="dcterms:W3CDTF">2023-07-10T05:12:00Z</dcterms:created>
  <dcterms:modified xsi:type="dcterms:W3CDTF">2025-01-20T06:43:37Z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37A4A96E1E8F41EAB71366FEABDFF038_13</vt:lpwstr>
  </property>
  <property fmtid="{D5CDD505-2E9C-101B-9397-08002B2CF9AE}" pid="3" name="KSOProductBuildVer">
    <vt:lpwstr>1033-12.2.0.18911</vt:lpwstr>
  </property>
</Properties>
</file>