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final_trainings\yolo_XL\"/>
    </mc:Choice>
  </mc:AlternateContent>
  <xr:revisionPtr revIDLastSave="0" documentId="13_ncr:1_{C4186810-4767-43C5-A2CE-7380F9356C40}" xr6:coauthVersionLast="47" xr6:coauthVersionMax="47" xr10:uidLastSave="{00000000-0000-0000-0000-000000000000}"/>
  <bookViews>
    <workbookView xWindow="14940" yWindow="0" windowWidth="1345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12" i="1"/>
  <c r="R17" i="1"/>
  <c r="R22" i="1"/>
  <c r="R27" i="1"/>
  <c r="R32" i="1"/>
  <c r="R37" i="1"/>
  <c r="R42" i="1"/>
  <c r="R47" i="1"/>
  <c r="R2" i="1"/>
  <c r="Q7" i="1"/>
  <c r="M7" i="1"/>
  <c r="N7" i="1"/>
  <c r="O7" i="1"/>
  <c r="P7" i="1"/>
  <c r="M12" i="1"/>
  <c r="N12" i="1"/>
  <c r="O12" i="1"/>
  <c r="P12" i="1"/>
  <c r="Q12" i="1"/>
  <c r="M17" i="1"/>
  <c r="N17" i="1"/>
  <c r="O17" i="1"/>
  <c r="P17" i="1"/>
  <c r="Q17" i="1"/>
  <c r="M22" i="1"/>
  <c r="N22" i="1"/>
  <c r="O22" i="1"/>
  <c r="P22" i="1"/>
  <c r="Q22" i="1"/>
  <c r="M27" i="1"/>
  <c r="N27" i="1"/>
  <c r="O27" i="1"/>
  <c r="P27" i="1"/>
  <c r="Q27" i="1"/>
  <c r="M32" i="1"/>
  <c r="N32" i="1"/>
  <c r="O32" i="1"/>
  <c r="P32" i="1"/>
  <c r="Q32" i="1"/>
  <c r="M37" i="1"/>
  <c r="N37" i="1"/>
  <c r="O37" i="1"/>
  <c r="P37" i="1"/>
  <c r="Q37" i="1"/>
  <c r="M42" i="1"/>
  <c r="N42" i="1"/>
  <c r="O42" i="1"/>
  <c r="P42" i="1"/>
  <c r="Q42" i="1"/>
  <c r="M47" i="1"/>
  <c r="N47" i="1"/>
  <c r="O47" i="1"/>
  <c r="P47" i="1"/>
  <c r="Q47" i="1"/>
  <c r="N2" i="1"/>
  <c r="O2" i="1"/>
  <c r="P2" i="1"/>
  <c r="Q2" i="1"/>
  <c r="M2" i="1"/>
</calcChain>
</file>

<file path=xl/sharedStrings.xml><?xml version="1.0" encoding="utf-8"?>
<sst xmlns="http://schemas.openxmlformats.org/spreadsheetml/2006/main" count="67" uniqueCount="63">
  <si>
    <t>Unnamed: 0</t>
  </si>
  <si>
    <t>N_GTs</t>
  </si>
  <si>
    <t>N_DETs</t>
  </si>
  <si>
    <t>TPs</t>
  </si>
  <si>
    <t>FPs</t>
  </si>
  <si>
    <t>FNs</t>
  </si>
  <si>
    <t>AP</t>
  </si>
  <si>
    <t>MAP</t>
  </si>
  <si>
    <t>C_THR</t>
  </si>
  <si>
    <t>REC</t>
  </si>
  <si>
    <t>PREC</t>
  </si>
  <si>
    <t>/mnt/c/Users/haddo/yolov5/projects/halimeda/final_trainings/yolo_XL/base_1/pascalvoc2/results_pascalvoc_2.csv</t>
  </si>
  <si>
    <t>/mnt/c/Users/haddo/yolov5/projects/halimeda/final_trainings/yolo_XL/base_2/pascalvoc2/results_pascalvoc_2.csv</t>
  </si>
  <si>
    <t>/mnt/c/Users/haddo/yolov5/projects/halimeda/final_trainings/yolo_XL/base_3/pascalvoc2/results_pascalvoc_2.csv</t>
  </si>
  <si>
    <t>/mnt/c/Users/haddo/yolov5/projects/halimeda/final_trainings/yolo_XL/base_4/pascalvoc2/results_pascalvoc_2.csv</t>
  </si>
  <si>
    <t>/mnt/c/Users/haddo/yolov5/projects/halimeda/final_trainings/yolo_XL/base_5/pascalvoc2/results_pascalvoc_2.csv</t>
  </si>
  <si>
    <t>/mnt/c/Users/haddo/yolov5/projects/halimeda/final_trainings/yolo_XL/base_da_1/pascalvoc2/results_pascalvoc_2.csv</t>
  </si>
  <si>
    <t>/mnt/c/Users/haddo/yolov5/projects/halimeda/final_trainings/yolo_XL/base_da_2/pascalvoc2/results_pascalvoc_2.csv</t>
  </si>
  <si>
    <t>/mnt/c/Users/haddo/yolov5/projects/halimeda/final_trainings/yolo_XL/base_da_3/pascalvoc2/results_pascalvoc_2.csv</t>
  </si>
  <si>
    <t>/mnt/c/Users/haddo/yolov5/projects/halimeda/final_trainings/yolo_XL/base_da_4/pascalvoc2/results_pascalvoc_2.csv</t>
  </si>
  <si>
    <t>/mnt/c/Users/haddo/yolov5/projects/halimeda/final_trainings/yolo_XL/base_da_5/pascalvoc2/results_pascalvoc_2.csv</t>
  </si>
  <si>
    <t>/mnt/c/Users/haddo/yolov5/projects/halimeda/final_trainings/yolo_XL/high3_1/pascalvoc2/results_pascalvoc_2.csv</t>
  </si>
  <si>
    <t>/mnt/c/Users/haddo/yolov5/projects/halimeda/final_trainings/yolo_XL/high3_2/pascalvoc2/results_pascalvoc_2.csv</t>
  </si>
  <si>
    <t>/mnt/c/Users/haddo/yolov5/projects/halimeda/final_trainings/yolo_XL/high3_3/pascalvoc2/results_pascalvoc_2.csv</t>
  </si>
  <si>
    <t>/mnt/c/Users/haddo/yolov5/projects/halimeda/final_trainings/yolo_XL/high3_4/pascalvoc2/results_pascalvoc_2.csv</t>
  </si>
  <si>
    <t>/mnt/c/Users/haddo/yolov5/projects/halimeda/final_trainings/yolo_XL/high3_5/pascalvoc2/results_pascalvoc_2.csv</t>
  </si>
  <si>
    <t>/mnt/c/Users/haddo/yolov5/projects/halimeda/final_trainings/yolo_XL/high3_da_1/pascalvoc2/results_pascalvoc_2.csv</t>
  </si>
  <si>
    <t>/mnt/c/Users/haddo/yolov5/projects/halimeda/final_trainings/yolo_XL/high3_da_2/pascalvoc2/results_pascalvoc_2.csv</t>
  </si>
  <si>
    <t>/mnt/c/Users/haddo/yolov5/projects/halimeda/final_trainings/yolo_XL/high3_da_3/pascalvoc2/results_pascalvoc_2.csv</t>
  </si>
  <si>
    <t>/mnt/c/Users/haddo/yolov5/projects/halimeda/final_trainings/yolo_XL/high3_da_4/pascalvoc2/results_pascalvoc_2.csv</t>
  </si>
  <si>
    <t>/mnt/c/Users/haddo/yolov5/projects/halimeda/final_trainings/yolo_XL/high3_da_5/pascalvoc2/results_pascalvoc_2.csv</t>
  </si>
  <si>
    <t>/mnt/c/Users/haddo/yolov5/projects/halimeda/final_trainings/yolo_XL/low27_1/pascalvoc2/results_pascalvoc_2.csv</t>
  </si>
  <si>
    <t>/mnt/c/Users/haddo/yolov5/projects/halimeda/final_trainings/yolo_XL/low27_2/pascalvoc2/results_pascalvoc_2.csv</t>
  </si>
  <si>
    <t>/mnt/c/Users/haddo/yolov5/projects/halimeda/final_trainings/yolo_XL/low27_3/pascalvoc2/results_pascalvoc_2.csv</t>
  </si>
  <si>
    <t>/mnt/c/Users/haddo/yolov5/projects/halimeda/final_trainings/yolo_XL/low27_4/pascalvoc2/results_pascalvoc_2.csv</t>
  </si>
  <si>
    <t>/mnt/c/Users/haddo/yolov5/projects/halimeda/final_trainings/yolo_XL/low27_5/pascalvoc2/results_pascalvoc_2.csv</t>
  </si>
  <si>
    <t>/mnt/c/Users/haddo/yolov5/projects/halimeda/final_trainings/yolo_XL/low27_da_1/pascalvoc2/results_pascalvoc_2.csv</t>
  </si>
  <si>
    <t>/mnt/c/Users/haddo/yolov5/projects/halimeda/final_trainings/yolo_XL/low27_da_2/pascalvoc2/results_pascalvoc_2.csv</t>
  </si>
  <si>
    <t>/mnt/c/Users/haddo/yolov5/projects/halimeda/final_trainings/yolo_XL/low27_da_3/pascalvoc2/results_pascalvoc_2.csv</t>
  </si>
  <si>
    <t>/mnt/c/Users/haddo/yolov5/projects/halimeda/final_trainings/yolo_XL/low27_da_4/pascalvoc2/results_pascalvoc_2.csv</t>
  </si>
  <si>
    <t>/mnt/c/Users/haddo/yolov5/projects/halimeda/final_trainings/yolo_XL/low27_da_5/pascalvoc2/results_pascalvoc_2.csv</t>
  </si>
  <si>
    <t>/mnt/c/Users/haddo/yolov5/projects/halimeda/final_trainings/yolo_XL/low3_1/pascalvoc2/results_pascalvoc_2.csv</t>
  </si>
  <si>
    <t>/mnt/c/Users/haddo/yolov5/projects/halimeda/final_trainings/yolo_XL/low3_2/pascalvoc2/results_pascalvoc_2.csv</t>
  </si>
  <si>
    <t>/mnt/c/Users/haddo/yolov5/projects/halimeda/final_trainings/yolo_XL/low3_3/pascalvoc2/results_pascalvoc_2.csv</t>
  </si>
  <si>
    <t>/mnt/c/Users/haddo/yolov5/projects/halimeda/final_trainings/yolo_XL/low3_4/pascalvoc2/results_pascalvoc_2.csv</t>
  </si>
  <si>
    <t>/mnt/c/Users/haddo/yolov5/projects/halimeda/final_trainings/yolo_XL/low3_5/pascalvoc2/results_pascalvoc_2.csv</t>
  </si>
  <si>
    <t>/mnt/c/Users/haddo/yolov5/projects/halimeda/final_trainings/yolo_XL/low3_da_1/pascalvoc2/results_pascalvoc_2.csv</t>
  </si>
  <si>
    <t>/mnt/c/Users/haddo/yolov5/projects/halimeda/final_trainings/yolo_XL/low3_da_2/pascalvoc2/results_pascalvoc_2.csv</t>
  </si>
  <si>
    <t>/mnt/c/Users/haddo/yolov5/projects/halimeda/final_trainings/yolo_XL/low3_da_3/pascalvoc2/results_pascalvoc_2.csv</t>
  </si>
  <si>
    <t>/mnt/c/Users/haddo/yolov5/projects/halimeda/final_trainings/yolo_XL/low3_da_4/pascalvoc2/results_pascalvoc_2.csv</t>
  </si>
  <si>
    <t>/mnt/c/Users/haddo/yolov5/projects/halimeda/final_trainings/yolo_XL/low3_da_5/pascalvoc2/results_pascalvoc_2.csv</t>
  </si>
  <si>
    <t>/mnt/c/Users/haddo/yolov5/projects/halimeda/final_trainings/yolo_XL/low9_1/pascalvoc2/results_pascalvoc_2.csv</t>
  </si>
  <si>
    <t>/mnt/c/Users/haddo/yolov5/projects/halimeda/final_trainings/yolo_XL/low9_2/pascalvoc2/results_pascalvoc_2.csv</t>
  </si>
  <si>
    <t>/mnt/c/Users/haddo/yolov5/projects/halimeda/final_trainings/yolo_XL/low9_3/pascalvoc2/results_pascalvoc_2.csv</t>
  </si>
  <si>
    <t>/mnt/c/Users/haddo/yolov5/projects/halimeda/final_trainings/yolo_XL/low9_4/pascalvoc2/results_pascalvoc_2.csv</t>
  </si>
  <si>
    <t>/mnt/c/Users/haddo/yolov5/projects/halimeda/final_trainings/yolo_XL/low9_5/pascalvoc2/results_pascalvoc_2.csv</t>
  </si>
  <si>
    <t>/mnt/c/Users/haddo/yolov5/projects/halimeda/final_trainings/yolo_XL/low9_da_1/pascalvoc2/results_pascalvoc_2.csv</t>
  </si>
  <si>
    <t>/mnt/c/Users/haddo/yolov5/projects/halimeda/final_trainings/yolo_XL/low9_da_2/pascalvoc2/results_pascalvoc_2.csv</t>
  </si>
  <si>
    <t>/mnt/c/Users/haddo/yolov5/projects/halimeda/final_trainings/yolo_XL/low9_da_3/pascalvoc2/results_pascalvoc_2.csv</t>
  </si>
  <si>
    <t>/mnt/c/Users/haddo/yolov5/projects/halimeda/final_trainings/yolo_XL/low9_da_4/pascalvoc2/results_pascalvoc_2.csv</t>
  </si>
  <si>
    <t>/mnt/c/Users/haddo/yolov5/projects/halimeda/final_trainings/yolo_XL/low9_da_5/pascalvoc2/results_pascalvoc_2.csv</t>
  </si>
  <si>
    <t xml:space="preserve"> AP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</si>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</sst>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E1" workbookViewId="0">
      <selection activeCell="R27" sqref="R27:R31"/>
    </sheetView>
  </sheetViews>
  <sheetFormatPr defaultRowHeight="15" x14ac:dyDescent="0.25"/>
  <cols>
    <col min="1" max="1" width="111.140625" bestFit="1" customWidth="1"/>
  </cols>
  <sheetData>
    <row r="1" spans="1:1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61</v>
      </c>
      <c r="N1" s="1" t="s">
        <v>7</v>
      </c>
      <c r="O1" s="1" t="s">
        <v>8</v>
      </c>
      <c r="P1" s="1" t="s">
        <v>9</v>
      </c>
      <c r="Q1" s="1" t="s">
        <v>10</v>
      </c>
      <c r="R1" s="31" t="s">
        <v>62</v>
      </c>
    </row>
    <row r="2" spans="1:18" x14ac:dyDescent="0.25">
      <c r="A2" s="2" t="s">
        <v>11</v>
      </c>
      <c r="B2" s="12">
        <v>0</v>
      </c>
      <c r="C2" s="12">
        <v>306</v>
      </c>
      <c r="D2" s="12">
        <v>342</v>
      </c>
      <c r="E2" s="12">
        <v>163</v>
      </c>
      <c r="F2" s="12">
        <v>179</v>
      </c>
      <c r="G2" s="12">
        <v>143</v>
      </c>
      <c r="H2" s="12">
        <v>0.42198826678057222</v>
      </c>
      <c r="I2" s="12">
        <v>42.198826678057223</v>
      </c>
      <c r="J2" s="12">
        <v>62</v>
      </c>
      <c r="K2" s="12">
        <v>42.483660130718953</v>
      </c>
      <c r="L2" s="12">
        <v>73.86363636363636</v>
      </c>
      <c r="M2" s="13">
        <f>AVERAGE(H2:H6)</f>
        <v>0.45652034332982278</v>
      </c>
      <c r="N2" s="13">
        <f t="shared" ref="N2:R2" si="0">AVERAGE(I2:I6)</f>
        <v>45.652034332982282</v>
      </c>
      <c r="O2" s="13">
        <f t="shared" si="0"/>
        <v>58.6</v>
      </c>
      <c r="P2" s="13">
        <f t="shared" si="0"/>
        <v>42.222222222222221</v>
      </c>
      <c r="Q2" s="13">
        <f t="shared" si="0"/>
        <v>76.784311495016624</v>
      </c>
      <c r="R2" s="13">
        <f>(2*Q2*P2)/(Q2+P2)</f>
        <v>54.484475126819007</v>
      </c>
    </row>
    <row r="3" spans="1:18" x14ac:dyDescent="0.25">
      <c r="A3" s="2" t="s">
        <v>12</v>
      </c>
      <c r="B3" s="12">
        <v>0</v>
      </c>
      <c r="C3" s="12">
        <v>306</v>
      </c>
      <c r="D3" s="12">
        <v>519</v>
      </c>
      <c r="E3" s="12">
        <v>203</v>
      </c>
      <c r="F3" s="12">
        <v>316</v>
      </c>
      <c r="G3" s="12">
        <v>103</v>
      </c>
      <c r="H3" s="12">
        <v>0.50192708796444707</v>
      </c>
      <c r="I3" s="12">
        <v>50.192708796444713</v>
      </c>
      <c r="J3" s="12">
        <v>57</v>
      </c>
      <c r="K3" s="12">
        <v>42.810457516339874</v>
      </c>
      <c r="L3" s="12">
        <v>77.058823529411768</v>
      </c>
      <c r="M3" s="13"/>
      <c r="N3" s="13"/>
      <c r="O3" s="13"/>
      <c r="P3" s="13"/>
      <c r="Q3" s="13"/>
      <c r="R3" s="13"/>
    </row>
    <row r="4" spans="1:18" x14ac:dyDescent="0.25">
      <c r="A4" s="2" t="s">
        <v>13</v>
      </c>
      <c r="B4" s="12">
        <v>0</v>
      </c>
      <c r="C4" s="12">
        <v>306</v>
      </c>
      <c r="D4" s="12">
        <v>263</v>
      </c>
      <c r="E4" s="12">
        <v>162</v>
      </c>
      <c r="F4" s="12">
        <v>101</v>
      </c>
      <c r="G4" s="12">
        <v>144</v>
      </c>
      <c r="H4" s="12">
        <v>0.43152776553779348</v>
      </c>
      <c r="I4" s="12">
        <v>43.152776553779347</v>
      </c>
      <c r="J4" s="12">
        <v>61</v>
      </c>
      <c r="K4" s="12">
        <v>46.405228758169933</v>
      </c>
      <c r="L4" s="12">
        <v>74.345549738219901</v>
      </c>
      <c r="M4" s="13"/>
      <c r="N4" s="13"/>
      <c r="O4" s="13"/>
      <c r="P4" s="13"/>
      <c r="Q4" s="13"/>
      <c r="R4" s="13"/>
    </row>
    <row r="5" spans="1:18" x14ac:dyDescent="0.25">
      <c r="A5" s="2" t="s">
        <v>14</v>
      </c>
      <c r="B5" s="12">
        <v>0</v>
      </c>
      <c r="C5" s="12">
        <v>306</v>
      </c>
      <c r="D5" s="12">
        <v>373</v>
      </c>
      <c r="E5" s="12">
        <v>182</v>
      </c>
      <c r="F5" s="12">
        <v>191</v>
      </c>
      <c r="G5" s="12">
        <v>124</v>
      </c>
      <c r="H5" s="12">
        <v>0.48207080194356611</v>
      </c>
      <c r="I5" s="12">
        <v>48.207080194356607</v>
      </c>
      <c r="J5" s="12">
        <v>72</v>
      </c>
      <c r="K5" s="12">
        <v>31.045751633986931</v>
      </c>
      <c r="L5" s="12">
        <v>87.155963302752298</v>
      </c>
      <c r="M5" s="13"/>
      <c r="N5" s="13"/>
      <c r="O5" s="13"/>
      <c r="P5" s="13"/>
      <c r="Q5" s="13"/>
      <c r="R5" s="13"/>
    </row>
    <row r="6" spans="1:18" x14ac:dyDescent="0.25">
      <c r="A6" s="2" t="s">
        <v>15</v>
      </c>
      <c r="B6" s="12">
        <v>0</v>
      </c>
      <c r="C6" s="12">
        <v>306</v>
      </c>
      <c r="D6" s="12">
        <v>309</v>
      </c>
      <c r="E6" s="12">
        <v>168</v>
      </c>
      <c r="F6" s="12">
        <v>141</v>
      </c>
      <c r="G6" s="12">
        <v>138</v>
      </c>
      <c r="H6" s="12">
        <v>0.44508779442273522</v>
      </c>
      <c r="I6" s="12">
        <v>44.508779442273521</v>
      </c>
      <c r="J6" s="12">
        <v>41</v>
      </c>
      <c r="K6" s="12">
        <v>48.366013071895424</v>
      </c>
      <c r="L6" s="12">
        <v>71.497584541062793</v>
      </c>
      <c r="M6" s="13"/>
      <c r="N6" s="13"/>
      <c r="O6" s="13"/>
      <c r="P6" s="13"/>
      <c r="Q6" s="13"/>
      <c r="R6" s="13"/>
    </row>
    <row r="7" spans="1:18" x14ac:dyDescent="0.25">
      <c r="A7" s="3" t="s">
        <v>16</v>
      </c>
      <c r="B7" s="14">
        <v>0</v>
      </c>
      <c r="C7" s="14">
        <v>306</v>
      </c>
      <c r="D7" s="14">
        <v>507</v>
      </c>
      <c r="E7" s="14">
        <v>228</v>
      </c>
      <c r="F7" s="14">
        <v>279</v>
      </c>
      <c r="G7" s="14">
        <v>78</v>
      </c>
      <c r="H7" s="14">
        <v>0.61897381904227899</v>
      </c>
      <c r="I7" s="14">
        <v>61.897381904227899</v>
      </c>
      <c r="J7" s="14">
        <v>38</v>
      </c>
      <c r="K7" s="14">
        <v>62.41830065359477</v>
      </c>
      <c r="L7" s="14">
        <v>73.745173745173744</v>
      </c>
      <c r="M7" s="15">
        <f>AVERAGE(H7:H11)</f>
        <v>0.58841113259645339</v>
      </c>
      <c r="N7" s="15">
        <f t="shared" ref="N7" si="1">AVERAGE(I7:I11)</f>
        <v>58.841113259645326</v>
      </c>
      <c r="O7" s="15">
        <f t="shared" ref="O7" si="2">AVERAGE(J7:J11)</f>
        <v>38.799999999999997</v>
      </c>
      <c r="P7" s="15">
        <f t="shared" ref="P7" si="3">AVERAGE(K7:K11)</f>
        <v>59.934640522875817</v>
      </c>
      <c r="Q7" s="15">
        <f>AVERAGE(L7:L11)</f>
        <v>71.435981163679656</v>
      </c>
      <c r="R7" s="15">
        <f t="shared" ref="R7" si="4">(2*Q7*P7)/(Q7+P7)</f>
        <v>65.1818465419082</v>
      </c>
    </row>
    <row r="8" spans="1:18" x14ac:dyDescent="0.25">
      <c r="A8" s="3" t="s">
        <v>17</v>
      </c>
      <c r="B8" s="14">
        <v>0</v>
      </c>
      <c r="C8" s="14">
        <v>306</v>
      </c>
      <c r="D8" s="14">
        <v>436</v>
      </c>
      <c r="E8" s="14">
        <v>213</v>
      </c>
      <c r="F8" s="14">
        <v>223</v>
      </c>
      <c r="G8" s="14">
        <v>93</v>
      </c>
      <c r="H8" s="14">
        <v>0.56632804685409699</v>
      </c>
      <c r="I8" s="14">
        <v>56.632804685409702</v>
      </c>
      <c r="J8" s="14">
        <v>42</v>
      </c>
      <c r="K8" s="14">
        <v>59.803921568627452</v>
      </c>
      <c r="L8" s="14">
        <v>69.847328244274806</v>
      </c>
      <c r="M8" s="15"/>
      <c r="N8" s="15"/>
      <c r="O8" s="15"/>
      <c r="P8" s="15"/>
      <c r="Q8" s="15"/>
      <c r="R8" s="15"/>
    </row>
    <row r="9" spans="1:18" x14ac:dyDescent="0.25">
      <c r="A9" s="3" t="s">
        <v>18</v>
      </c>
      <c r="B9" s="14">
        <v>0</v>
      </c>
      <c r="C9" s="14">
        <v>306</v>
      </c>
      <c r="D9" s="14">
        <v>446</v>
      </c>
      <c r="E9" s="14">
        <v>217</v>
      </c>
      <c r="F9" s="14">
        <v>229</v>
      </c>
      <c r="G9" s="14">
        <v>89</v>
      </c>
      <c r="H9" s="14">
        <v>0.57608332094797188</v>
      </c>
      <c r="I9" s="14">
        <v>57.608332094797191</v>
      </c>
      <c r="J9" s="14">
        <v>38</v>
      </c>
      <c r="K9" s="14">
        <v>57.51633986928104</v>
      </c>
      <c r="L9" s="14">
        <v>72.427983539094654</v>
      </c>
      <c r="M9" s="15"/>
      <c r="N9" s="15"/>
      <c r="O9" s="15"/>
      <c r="P9" s="15"/>
      <c r="Q9" s="15"/>
      <c r="R9" s="15"/>
    </row>
    <row r="10" spans="1:18" x14ac:dyDescent="0.25">
      <c r="A10" s="3" t="s">
        <v>19</v>
      </c>
      <c r="B10" s="14">
        <v>0</v>
      </c>
      <c r="C10" s="14">
        <v>306</v>
      </c>
      <c r="D10" s="14">
        <v>426</v>
      </c>
      <c r="E10" s="14">
        <v>224</v>
      </c>
      <c r="F10" s="14">
        <v>202</v>
      </c>
      <c r="G10" s="14">
        <v>82</v>
      </c>
      <c r="H10" s="14">
        <v>0.60129350105928991</v>
      </c>
      <c r="I10" s="14">
        <v>60.129350105928992</v>
      </c>
      <c r="J10" s="14">
        <v>18</v>
      </c>
      <c r="K10" s="14">
        <v>68.954248366013076</v>
      </c>
      <c r="L10" s="14">
        <v>61.159420289855071</v>
      </c>
      <c r="M10" s="15"/>
      <c r="N10" s="15"/>
      <c r="O10" s="15"/>
      <c r="P10" s="15"/>
      <c r="Q10" s="15"/>
      <c r="R10" s="15"/>
    </row>
    <row r="11" spans="1:18" x14ac:dyDescent="0.25">
      <c r="A11" s="3" t="s">
        <v>20</v>
      </c>
      <c r="B11" s="14">
        <v>0</v>
      </c>
      <c r="C11" s="14">
        <v>306</v>
      </c>
      <c r="D11" s="14">
        <v>422</v>
      </c>
      <c r="E11" s="14">
        <v>211</v>
      </c>
      <c r="F11" s="14">
        <v>211</v>
      </c>
      <c r="G11" s="14">
        <v>95</v>
      </c>
      <c r="H11" s="14">
        <v>0.57937697507862873</v>
      </c>
      <c r="I11" s="14">
        <v>57.937697507862872</v>
      </c>
      <c r="J11" s="14">
        <v>58</v>
      </c>
      <c r="K11" s="14">
        <v>50.980392156862742</v>
      </c>
      <c r="L11" s="14">
        <v>80</v>
      </c>
      <c r="M11" s="15"/>
      <c r="N11" s="15"/>
      <c r="O11" s="15"/>
      <c r="P11" s="15"/>
      <c r="Q11" s="15"/>
      <c r="R11" s="15"/>
    </row>
    <row r="12" spans="1:18" x14ac:dyDescent="0.25">
      <c r="A12" s="4" t="s">
        <v>21</v>
      </c>
      <c r="B12" s="16">
        <v>0</v>
      </c>
      <c r="C12" s="16">
        <v>306</v>
      </c>
      <c r="D12" s="16">
        <v>160</v>
      </c>
      <c r="E12" s="16">
        <v>104</v>
      </c>
      <c r="F12" s="16">
        <v>56</v>
      </c>
      <c r="G12" s="16">
        <v>202</v>
      </c>
      <c r="H12" s="16">
        <v>0.27927824233336218</v>
      </c>
      <c r="I12" s="16">
        <v>27.927824233336221</v>
      </c>
      <c r="J12" s="16">
        <v>79</v>
      </c>
      <c r="K12" s="16">
        <v>25.816993464052288</v>
      </c>
      <c r="L12" s="16">
        <v>78.21782178217822</v>
      </c>
      <c r="M12" s="17">
        <f t="shared" ref="M12" si="5">AVERAGE(H12:H16)</f>
        <v>0.33359194625921301</v>
      </c>
      <c r="N12" s="17">
        <f t="shared" ref="N12" si="6">AVERAGE(I12:I16)</f>
        <v>33.359194625921305</v>
      </c>
      <c r="O12" s="17">
        <f t="shared" ref="O12" si="7">AVERAGE(J12:J16)</f>
        <v>49.8</v>
      </c>
      <c r="P12" s="17">
        <f t="shared" ref="P12" si="8">AVERAGE(K12:K16)</f>
        <v>32.614379084967325</v>
      </c>
      <c r="Q12" s="17">
        <f t="shared" ref="Q12:R12" si="9">AVERAGE(L12:L16)</f>
        <v>77.685758024261716</v>
      </c>
      <c r="R12" s="17">
        <f t="shared" ref="R12" si="10">(2*Q12*P12)/(Q12+P12)</f>
        <v>45.941425425378121</v>
      </c>
    </row>
    <row r="13" spans="1:18" x14ac:dyDescent="0.25">
      <c r="A13" s="4" t="s">
        <v>22</v>
      </c>
      <c r="B13" s="16">
        <v>0</v>
      </c>
      <c r="C13" s="16">
        <v>306</v>
      </c>
      <c r="D13" s="16">
        <v>173</v>
      </c>
      <c r="E13" s="16">
        <v>120</v>
      </c>
      <c r="F13" s="16">
        <v>53</v>
      </c>
      <c r="G13" s="16">
        <v>186</v>
      </c>
      <c r="H13" s="16">
        <v>0.33550732984639198</v>
      </c>
      <c r="I13" s="16">
        <v>33.550732984639197</v>
      </c>
      <c r="J13" s="16">
        <v>78</v>
      </c>
      <c r="K13" s="16">
        <v>23.856209150326801</v>
      </c>
      <c r="L13" s="16">
        <v>85.882352941176464</v>
      </c>
      <c r="M13" s="17"/>
      <c r="N13" s="17"/>
      <c r="O13" s="17"/>
      <c r="P13" s="17"/>
      <c r="Q13" s="17"/>
      <c r="R13" s="17"/>
    </row>
    <row r="14" spans="1:18" x14ac:dyDescent="0.25">
      <c r="A14" s="4" t="s">
        <v>23</v>
      </c>
      <c r="B14" s="16">
        <v>0</v>
      </c>
      <c r="C14" s="16">
        <v>306</v>
      </c>
      <c r="D14" s="16">
        <v>189</v>
      </c>
      <c r="E14" s="16">
        <v>137</v>
      </c>
      <c r="F14" s="16">
        <v>52</v>
      </c>
      <c r="G14" s="16">
        <v>169</v>
      </c>
      <c r="H14" s="16">
        <v>0.39294255695892949</v>
      </c>
      <c r="I14" s="16">
        <v>39.294255695892957</v>
      </c>
      <c r="J14" s="16">
        <v>33</v>
      </c>
      <c r="K14" s="16">
        <v>40.522875816993462</v>
      </c>
      <c r="L14" s="16">
        <v>78.48101265822784</v>
      </c>
      <c r="M14" s="17"/>
      <c r="N14" s="17"/>
      <c r="O14" s="17"/>
      <c r="P14" s="17"/>
      <c r="Q14" s="17"/>
      <c r="R14" s="17"/>
    </row>
    <row r="15" spans="1:18" x14ac:dyDescent="0.25">
      <c r="A15" s="4" t="s">
        <v>24</v>
      </c>
      <c r="B15" s="16">
        <v>0</v>
      </c>
      <c r="C15" s="16">
        <v>306</v>
      </c>
      <c r="D15" s="16">
        <v>171</v>
      </c>
      <c r="E15" s="16">
        <v>118</v>
      </c>
      <c r="F15" s="16">
        <v>53</v>
      </c>
      <c r="G15" s="16">
        <v>188</v>
      </c>
      <c r="H15" s="16">
        <v>0.32840696139202691</v>
      </c>
      <c r="I15" s="16">
        <v>32.840696139202699</v>
      </c>
      <c r="J15" s="16">
        <v>34</v>
      </c>
      <c r="K15" s="16">
        <v>35.294117647058833</v>
      </c>
      <c r="L15" s="16">
        <v>73.972602739726028</v>
      </c>
      <c r="M15" s="17"/>
      <c r="N15" s="17"/>
      <c r="O15" s="17"/>
      <c r="P15" s="17"/>
      <c r="Q15" s="17"/>
      <c r="R15" s="17"/>
    </row>
    <row r="16" spans="1:18" x14ac:dyDescent="0.25">
      <c r="A16" s="4" t="s">
        <v>25</v>
      </c>
      <c r="B16" s="16">
        <v>0</v>
      </c>
      <c r="C16" s="16">
        <v>306</v>
      </c>
      <c r="D16" s="16">
        <v>177</v>
      </c>
      <c r="E16" s="16">
        <v>121</v>
      </c>
      <c r="F16" s="16">
        <v>56</v>
      </c>
      <c r="G16" s="16">
        <v>185</v>
      </c>
      <c r="H16" s="16">
        <v>0.33182464076535451</v>
      </c>
      <c r="I16" s="16">
        <v>33.182464076535453</v>
      </c>
      <c r="J16" s="16">
        <v>25</v>
      </c>
      <c r="K16" s="16">
        <v>37.58169934640523</v>
      </c>
      <c r="L16" s="16">
        <v>71.875</v>
      </c>
      <c r="M16" s="17"/>
      <c r="N16" s="17"/>
      <c r="O16" s="17"/>
      <c r="P16" s="17"/>
      <c r="Q16" s="17"/>
      <c r="R16" s="17"/>
    </row>
    <row r="17" spans="1:18" x14ac:dyDescent="0.25">
      <c r="A17" s="5" t="s">
        <v>26</v>
      </c>
      <c r="B17" s="18">
        <v>0</v>
      </c>
      <c r="C17" s="18">
        <v>306</v>
      </c>
      <c r="D17" s="18">
        <v>549</v>
      </c>
      <c r="E17" s="18">
        <v>215</v>
      </c>
      <c r="F17" s="18">
        <v>334</v>
      </c>
      <c r="G17" s="18">
        <v>91</v>
      </c>
      <c r="H17" s="18">
        <v>0.57251122704446122</v>
      </c>
      <c r="I17" s="18">
        <v>57.251122704446132</v>
      </c>
      <c r="J17" s="18">
        <v>48</v>
      </c>
      <c r="K17" s="18">
        <v>54.901960784313729</v>
      </c>
      <c r="L17" s="18">
        <v>72.727272727272734</v>
      </c>
      <c r="M17" s="19">
        <f t="shared" ref="M17" si="11">AVERAGE(H17:H21)</f>
        <v>0.59324563679229647</v>
      </c>
      <c r="N17" s="19">
        <f t="shared" ref="N17" si="12">AVERAGE(I17:I21)</f>
        <v>59.324563679229655</v>
      </c>
      <c r="O17" s="19">
        <f t="shared" ref="O17" si="13">AVERAGE(J17:J21)</f>
        <v>47.4</v>
      </c>
      <c r="P17" s="19">
        <f t="shared" ref="P17" si="14">AVERAGE(K17:K21)</f>
        <v>53.856209150326798</v>
      </c>
      <c r="Q17" s="19">
        <f t="shared" ref="Q17:R17" si="15">AVERAGE(L17:L21)</f>
        <v>77.91447295306547</v>
      </c>
      <c r="R17" s="19">
        <f t="shared" ref="R17" si="16">(2*Q17*P17)/(Q17+P17)</f>
        <v>63.689101159927127</v>
      </c>
    </row>
    <row r="18" spans="1:18" x14ac:dyDescent="0.25">
      <c r="A18" s="5" t="s">
        <v>27</v>
      </c>
      <c r="B18" s="18">
        <v>0</v>
      </c>
      <c r="C18" s="18">
        <v>306</v>
      </c>
      <c r="D18" s="18">
        <v>471</v>
      </c>
      <c r="E18" s="18">
        <v>218</v>
      </c>
      <c r="F18" s="18">
        <v>253</v>
      </c>
      <c r="G18" s="18">
        <v>88</v>
      </c>
      <c r="H18" s="18">
        <v>0.59531452013777819</v>
      </c>
      <c r="I18" s="18">
        <v>59.531452013777823</v>
      </c>
      <c r="J18" s="18">
        <v>44</v>
      </c>
      <c r="K18" s="18">
        <v>56.209150326797378</v>
      </c>
      <c r="L18" s="18">
        <v>75.770925110132154</v>
      </c>
      <c r="M18" s="19"/>
      <c r="N18" s="19"/>
      <c r="O18" s="19"/>
      <c r="P18" s="19"/>
      <c r="Q18" s="19"/>
      <c r="R18" s="19"/>
    </row>
    <row r="19" spans="1:18" x14ac:dyDescent="0.25">
      <c r="A19" s="5" t="s">
        <v>28</v>
      </c>
      <c r="B19" s="18">
        <v>0</v>
      </c>
      <c r="C19" s="18">
        <v>306</v>
      </c>
      <c r="D19" s="18">
        <v>404</v>
      </c>
      <c r="E19" s="18">
        <v>208</v>
      </c>
      <c r="F19" s="18">
        <v>196</v>
      </c>
      <c r="G19" s="18">
        <v>98</v>
      </c>
      <c r="H19" s="18">
        <v>0.57552480365775116</v>
      </c>
      <c r="I19" s="18">
        <v>57.552480365775118</v>
      </c>
      <c r="J19" s="18">
        <v>61</v>
      </c>
      <c r="K19" s="18">
        <v>46.405228758169933</v>
      </c>
      <c r="L19" s="18">
        <v>82.080924855491332</v>
      </c>
      <c r="M19" s="19"/>
      <c r="N19" s="19"/>
      <c r="O19" s="19"/>
      <c r="P19" s="19"/>
      <c r="Q19" s="19"/>
      <c r="R19" s="19"/>
    </row>
    <row r="20" spans="1:18" x14ac:dyDescent="0.25">
      <c r="A20" s="5" t="s">
        <v>29</v>
      </c>
      <c r="B20" s="18">
        <v>0</v>
      </c>
      <c r="C20" s="18">
        <v>306</v>
      </c>
      <c r="D20" s="18">
        <v>456</v>
      </c>
      <c r="E20" s="18">
        <v>221</v>
      </c>
      <c r="F20" s="18">
        <v>235</v>
      </c>
      <c r="G20" s="18">
        <v>85</v>
      </c>
      <c r="H20" s="18">
        <v>0.61792068689917212</v>
      </c>
      <c r="I20" s="18">
        <v>61.792068689917222</v>
      </c>
      <c r="J20" s="18">
        <v>45</v>
      </c>
      <c r="K20" s="18">
        <v>58.82352941176471</v>
      </c>
      <c r="L20" s="18">
        <v>77.58620689655173</v>
      </c>
      <c r="M20" s="19"/>
      <c r="N20" s="19"/>
      <c r="O20" s="19"/>
      <c r="P20" s="19"/>
      <c r="Q20" s="19"/>
      <c r="R20" s="19"/>
    </row>
    <row r="21" spans="1:18" x14ac:dyDescent="0.25">
      <c r="A21" s="5" t="s">
        <v>30</v>
      </c>
      <c r="B21" s="18">
        <v>0</v>
      </c>
      <c r="C21" s="18">
        <v>306</v>
      </c>
      <c r="D21" s="18">
        <v>437</v>
      </c>
      <c r="E21" s="18">
        <v>216</v>
      </c>
      <c r="F21" s="18">
        <v>221</v>
      </c>
      <c r="G21" s="18">
        <v>90</v>
      </c>
      <c r="H21" s="18">
        <v>0.60495694622231977</v>
      </c>
      <c r="I21" s="18">
        <v>60.49569462223198</v>
      </c>
      <c r="J21" s="18">
        <v>39</v>
      </c>
      <c r="K21" s="18">
        <v>52.941176470588239</v>
      </c>
      <c r="L21" s="18">
        <v>81.4070351758794</v>
      </c>
      <c r="M21" s="19"/>
      <c r="N21" s="19"/>
      <c r="O21" s="19"/>
      <c r="P21" s="19"/>
      <c r="Q21" s="19"/>
      <c r="R21" s="19"/>
    </row>
    <row r="22" spans="1:18" x14ac:dyDescent="0.25">
      <c r="A22" s="6" t="s">
        <v>31</v>
      </c>
      <c r="B22" s="20">
        <v>0</v>
      </c>
      <c r="C22" s="20">
        <v>306</v>
      </c>
      <c r="D22" s="20">
        <v>401</v>
      </c>
      <c r="E22" s="20">
        <v>189</v>
      </c>
      <c r="F22" s="20">
        <v>212</v>
      </c>
      <c r="G22" s="20">
        <v>117</v>
      </c>
      <c r="H22" s="20">
        <v>0.49206093488558639</v>
      </c>
      <c r="I22" s="20">
        <v>49.206093488558643</v>
      </c>
      <c r="J22" s="20">
        <v>41</v>
      </c>
      <c r="K22" s="20">
        <v>44.771241830065357</v>
      </c>
      <c r="L22" s="20">
        <v>79.190751445086704</v>
      </c>
      <c r="M22" s="21">
        <f t="shared" ref="M22" si="17">AVERAGE(H22:H26)</f>
        <v>0.49852183564046726</v>
      </c>
      <c r="N22" s="21">
        <f t="shared" ref="N22" si="18">AVERAGE(I22:I26)</f>
        <v>49.852183564046719</v>
      </c>
      <c r="O22" s="21">
        <f t="shared" ref="O22" si="19">AVERAGE(J22:J26)</f>
        <v>42.8</v>
      </c>
      <c r="P22" s="21">
        <f t="shared" ref="P22" si="20">AVERAGE(K22:K26)</f>
        <v>44.705882352941174</v>
      </c>
      <c r="Q22" s="21">
        <f t="shared" ref="Q22:R22" si="21">AVERAGE(L22:L26)</f>
        <v>80.410684491434353</v>
      </c>
      <c r="R22" s="21">
        <f t="shared" ref="R22" si="22">(2*Q22*P22)/(Q22+P22)</f>
        <v>57.463702712765688</v>
      </c>
    </row>
    <row r="23" spans="1:18" x14ac:dyDescent="0.25">
      <c r="A23" s="6" t="s">
        <v>32</v>
      </c>
      <c r="B23" s="20">
        <v>0</v>
      </c>
      <c r="C23" s="20">
        <v>306</v>
      </c>
      <c r="D23" s="20">
        <v>422</v>
      </c>
      <c r="E23" s="20">
        <v>188</v>
      </c>
      <c r="F23" s="20">
        <v>234</v>
      </c>
      <c r="G23" s="20">
        <v>118</v>
      </c>
      <c r="H23" s="20">
        <v>0.49117437109158207</v>
      </c>
      <c r="I23" s="20">
        <v>49.11743710915821</v>
      </c>
      <c r="J23" s="20">
        <v>43</v>
      </c>
      <c r="K23" s="20">
        <v>41.830065359477118</v>
      </c>
      <c r="L23" s="20">
        <v>82.58064516129032</v>
      </c>
      <c r="M23" s="21"/>
      <c r="N23" s="21"/>
      <c r="O23" s="21"/>
      <c r="P23" s="21"/>
      <c r="Q23" s="21"/>
      <c r="R23" s="21"/>
    </row>
    <row r="24" spans="1:18" x14ac:dyDescent="0.25">
      <c r="A24" s="6" t="s">
        <v>33</v>
      </c>
      <c r="B24" s="20">
        <v>0</v>
      </c>
      <c r="C24" s="20">
        <v>306</v>
      </c>
      <c r="D24" s="20">
        <v>422</v>
      </c>
      <c r="E24" s="20">
        <v>191</v>
      </c>
      <c r="F24" s="20">
        <v>231</v>
      </c>
      <c r="G24" s="20">
        <v>115</v>
      </c>
      <c r="H24" s="20">
        <v>0.51935438039202753</v>
      </c>
      <c r="I24" s="20">
        <v>51.935438039202751</v>
      </c>
      <c r="J24" s="20">
        <v>55</v>
      </c>
      <c r="K24" s="20">
        <v>41.830065359477118</v>
      </c>
      <c r="L24" s="20">
        <v>85.90604026845638</v>
      </c>
      <c r="M24" s="21"/>
      <c r="N24" s="21"/>
      <c r="O24" s="21"/>
      <c r="P24" s="21"/>
      <c r="Q24" s="21"/>
      <c r="R24" s="21"/>
    </row>
    <row r="25" spans="1:18" x14ac:dyDescent="0.25">
      <c r="A25" s="6" t="s">
        <v>34</v>
      </c>
      <c r="B25" s="20">
        <v>0</v>
      </c>
      <c r="C25" s="20">
        <v>306</v>
      </c>
      <c r="D25" s="20">
        <v>393</v>
      </c>
      <c r="E25" s="20">
        <v>183</v>
      </c>
      <c r="F25" s="20">
        <v>210</v>
      </c>
      <c r="G25" s="20">
        <v>123</v>
      </c>
      <c r="H25" s="20">
        <v>0.4779996938847984</v>
      </c>
      <c r="I25" s="20">
        <v>47.799969388479838</v>
      </c>
      <c r="J25" s="20">
        <v>40</v>
      </c>
      <c r="K25" s="20">
        <v>46.405228758169933</v>
      </c>
      <c r="L25" s="20">
        <v>77.173913043478265</v>
      </c>
      <c r="M25" s="21"/>
      <c r="N25" s="21"/>
      <c r="O25" s="21"/>
      <c r="P25" s="21"/>
      <c r="Q25" s="21"/>
      <c r="R25" s="21"/>
    </row>
    <row r="26" spans="1:18" x14ac:dyDescent="0.25">
      <c r="A26" s="6" t="s">
        <v>35</v>
      </c>
      <c r="B26" s="20">
        <v>0</v>
      </c>
      <c r="C26" s="20">
        <v>306</v>
      </c>
      <c r="D26" s="20">
        <v>397</v>
      </c>
      <c r="E26" s="20">
        <v>187</v>
      </c>
      <c r="F26" s="20">
        <v>210</v>
      </c>
      <c r="G26" s="20">
        <v>119</v>
      </c>
      <c r="H26" s="20">
        <v>0.51201979794834174</v>
      </c>
      <c r="I26" s="20">
        <v>51.201979794834173</v>
      </c>
      <c r="J26" s="20">
        <v>35</v>
      </c>
      <c r="K26" s="20">
        <v>48.692810457516337</v>
      </c>
      <c r="L26" s="20">
        <v>77.202072538860094</v>
      </c>
      <c r="M26" s="21"/>
      <c r="N26" s="21"/>
      <c r="O26" s="21"/>
      <c r="P26" s="21"/>
      <c r="Q26" s="21"/>
      <c r="R26" s="21"/>
    </row>
    <row r="27" spans="1:18" x14ac:dyDescent="0.25">
      <c r="A27" s="7" t="s">
        <v>36</v>
      </c>
      <c r="B27" s="22">
        <v>0</v>
      </c>
      <c r="C27" s="22">
        <v>306</v>
      </c>
      <c r="D27" s="22">
        <v>507</v>
      </c>
      <c r="E27" s="22">
        <v>229</v>
      </c>
      <c r="F27" s="22">
        <v>278</v>
      </c>
      <c r="G27" s="22">
        <v>77</v>
      </c>
      <c r="H27" s="22">
        <v>0.6170852121429754</v>
      </c>
      <c r="I27" s="22">
        <v>61.708521214297541</v>
      </c>
      <c r="J27" s="22">
        <v>32</v>
      </c>
      <c r="K27" s="22">
        <v>63.725490196078432</v>
      </c>
      <c r="L27" s="22">
        <v>71.428571428571431</v>
      </c>
      <c r="M27" s="32">
        <f t="shared" ref="M27" si="23">AVERAGE(H27:H31)</f>
        <v>0.62857577589931501</v>
      </c>
      <c r="N27" s="32">
        <f t="shared" ref="N27" si="24">AVERAGE(I27:I31)</f>
        <v>62.857577589931495</v>
      </c>
      <c r="O27" s="32">
        <f t="shared" ref="O27" si="25">AVERAGE(J27:J31)</f>
        <v>36.799999999999997</v>
      </c>
      <c r="P27" s="32">
        <f t="shared" ref="P27" si="26">AVERAGE(K27:K31)</f>
        <v>61.633986928104584</v>
      </c>
      <c r="Q27" s="32">
        <f t="shared" ref="Q27:R27" si="27">AVERAGE(L27:L31)</f>
        <v>74.321393998894038</v>
      </c>
      <c r="R27" s="32">
        <f t="shared" ref="R27" si="28">(2*Q27*P27)/(Q27+P27)</f>
        <v>67.385693673514396</v>
      </c>
    </row>
    <row r="28" spans="1:18" x14ac:dyDescent="0.25">
      <c r="A28" s="7" t="s">
        <v>37</v>
      </c>
      <c r="B28" s="22">
        <v>0</v>
      </c>
      <c r="C28" s="22">
        <v>306</v>
      </c>
      <c r="D28" s="22">
        <v>494</v>
      </c>
      <c r="E28" s="22">
        <v>231</v>
      </c>
      <c r="F28" s="22">
        <v>263</v>
      </c>
      <c r="G28" s="22">
        <v>75</v>
      </c>
      <c r="H28" s="22">
        <v>0.62379987809745518</v>
      </c>
      <c r="I28" s="22">
        <v>62.379987809745522</v>
      </c>
      <c r="J28" s="22">
        <v>38</v>
      </c>
      <c r="K28" s="22">
        <v>61.764705882352942</v>
      </c>
      <c r="L28" s="22">
        <v>75.298804780876495</v>
      </c>
      <c r="M28" s="32"/>
      <c r="N28" s="32"/>
      <c r="O28" s="32"/>
      <c r="P28" s="32"/>
      <c r="Q28" s="32"/>
      <c r="R28" s="32"/>
    </row>
    <row r="29" spans="1:18" x14ac:dyDescent="0.25">
      <c r="A29" s="7" t="s">
        <v>38</v>
      </c>
      <c r="B29" s="22">
        <v>0</v>
      </c>
      <c r="C29" s="22">
        <v>306</v>
      </c>
      <c r="D29" s="22">
        <v>522</v>
      </c>
      <c r="E29" s="22">
        <v>232</v>
      </c>
      <c r="F29" s="22">
        <v>290</v>
      </c>
      <c r="G29" s="22">
        <v>74</v>
      </c>
      <c r="H29" s="22">
        <v>0.63752667369532545</v>
      </c>
      <c r="I29" s="22">
        <v>63.752667369532553</v>
      </c>
      <c r="J29" s="22">
        <v>43</v>
      </c>
      <c r="K29" s="22">
        <v>58.169934640522882</v>
      </c>
      <c r="L29" s="22">
        <v>78.414096916299556</v>
      </c>
      <c r="M29" s="32"/>
      <c r="N29" s="32"/>
      <c r="O29" s="32"/>
      <c r="P29" s="32"/>
      <c r="Q29" s="32"/>
      <c r="R29" s="32"/>
    </row>
    <row r="30" spans="1:18" x14ac:dyDescent="0.25">
      <c r="A30" s="7" t="s">
        <v>39</v>
      </c>
      <c r="B30" s="22">
        <v>0</v>
      </c>
      <c r="C30" s="22">
        <v>306</v>
      </c>
      <c r="D30" s="22">
        <v>497</v>
      </c>
      <c r="E30" s="22">
        <v>233</v>
      </c>
      <c r="F30" s="22">
        <v>264</v>
      </c>
      <c r="G30" s="22">
        <v>73</v>
      </c>
      <c r="H30" s="22">
        <v>0.63485392928818929</v>
      </c>
      <c r="I30" s="22">
        <v>63.485392928818932</v>
      </c>
      <c r="J30" s="22">
        <v>37</v>
      </c>
      <c r="K30" s="22">
        <v>61.111111111111121</v>
      </c>
      <c r="L30" s="22">
        <v>75.403225806451616</v>
      </c>
      <c r="M30" s="32"/>
      <c r="N30" s="32"/>
      <c r="O30" s="32"/>
      <c r="P30" s="32"/>
      <c r="Q30" s="32"/>
      <c r="R30" s="32"/>
    </row>
    <row r="31" spans="1:18" x14ac:dyDescent="0.25">
      <c r="A31" s="7" t="s">
        <v>40</v>
      </c>
      <c r="B31" s="22">
        <v>0</v>
      </c>
      <c r="C31" s="22">
        <v>306</v>
      </c>
      <c r="D31" s="22">
        <v>527</v>
      </c>
      <c r="E31" s="22">
        <v>235</v>
      </c>
      <c r="F31" s="22">
        <v>292</v>
      </c>
      <c r="G31" s="22">
        <v>71</v>
      </c>
      <c r="H31" s="22">
        <v>0.62961318627262985</v>
      </c>
      <c r="I31" s="22">
        <v>62.961318627262983</v>
      </c>
      <c r="J31" s="22">
        <v>34</v>
      </c>
      <c r="K31" s="22">
        <v>63.398692810457511</v>
      </c>
      <c r="L31" s="22">
        <v>71.062271062271066</v>
      </c>
      <c r="M31" s="32"/>
      <c r="N31" s="32"/>
      <c r="O31" s="32"/>
      <c r="P31" s="32"/>
      <c r="Q31" s="32"/>
      <c r="R31" s="32"/>
    </row>
    <row r="32" spans="1:18" x14ac:dyDescent="0.25">
      <c r="A32" s="8" t="s">
        <v>41</v>
      </c>
      <c r="B32" s="23">
        <v>0</v>
      </c>
      <c r="C32" s="23">
        <v>306</v>
      </c>
      <c r="D32" s="23">
        <v>396</v>
      </c>
      <c r="E32" s="23">
        <v>190</v>
      </c>
      <c r="F32" s="23">
        <v>206</v>
      </c>
      <c r="G32" s="23">
        <v>116</v>
      </c>
      <c r="H32" s="23">
        <v>0.49095048927524948</v>
      </c>
      <c r="I32" s="23">
        <v>49.09504892752495</v>
      </c>
      <c r="J32" s="23">
        <v>49</v>
      </c>
      <c r="K32" s="23">
        <v>37.58169934640523</v>
      </c>
      <c r="L32" s="23">
        <v>82.733812949640281</v>
      </c>
      <c r="M32" s="24">
        <f t="shared" ref="M32" si="29">AVERAGE(H32:H36)</f>
        <v>0.4528641723248823</v>
      </c>
      <c r="N32" s="24">
        <f t="shared" ref="N32" si="30">AVERAGE(I32:I36)</f>
        <v>45.286417232488233</v>
      </c>
      <c r="O32" s="24">
        <f t="shared" ref="O32" si="31">AVERAGE(J32:J36)</f>
        <v>35.4</v>
      </c>
      <c r="P32" s="24">
        <f t="shared" ref="P32" si="32">AVERAGE(K32:K36)</f>
        <v>46.209150326797385</v>
      </c>
      <c r="Q32" s="24">
        <f t="shared" ref="Q32:R32" si="33">AVERAGE(L32:L36)</f>
        <v>71.591133637222015</v>
      </c>
      <c r="R32" s="24">
        <f t="shared" ref="R32" si="34">(2*Q32*P32)/(Q32+P32)</f>
        <v>56.16566183013056</v>
      </c>
    </row>
    <row r="33" spans="1:18" x14ac:dyDescent="0.25">
      <c r="A33" s="8" t="s">
        <v>42</v>
      </c>
      <c r="B33" s="23">
        <v>0</v>
      </c>
      <c r="C33" s="23">
        <v>306</v>
      </c>
      <c r="D33" s="23">
        <v>300</v>
      </c>
      <c r="E33" s="23">
        <v>178</v>
      </c>
      <c r="F33" s="23">
        <v>122</v>
      </c>
      <c r="G33" s="23">
        <v>128</v>
      </c>
      <c r="H33" s="23">
        <v>0.47730755921992107</v>
      </c>
      <c r="I33" s="23">
        <v>47.730755921992113</v>
      </c>
      <c r="J33" s="23">
        <v>30</v>
      </c>
      <c r="K33" s="23">
        <v>48.366013071895424</v>
      </c>
      <c r="L33" s="23">
        <v>75.510204081632651</v>
      </c>
      <c r="M33" s="24"/>
      <c r="N33" s="24"/>
      <c r="O33" s="24"/>
      <c r="P33" s="24"/>
      <c r="Q33" s="24"/>
      <c r="R33" s="24"/>
    </row>
    <row r="34" spans="1:18" x14ac:dyDescent="0.25">
      <c r="A34" s="8" t="s">
        <v>43</v>
      </c>
      <c r="B34" s="23">
        <v>0</v>
      </c>
      <c r="C34" s="23">
        <v>306</v>
      </c>
      <c r="D34" s="23">
        <v>352</v>
      </c>
      <c r="E34" s="23">
        <v>176</v>
      </c>
      <c r="F34" s="23">
        <v>176</v>
      </c>
      <c r="G34" s="23">
        <v>130</v>
      </c>
      <c r="H34" s="23">
        <v>0.43466127975648461</v>
      </c>
      <c r="I34" s="23">
        <v>43.466127975648469</v>
      </c>
      <c r="J34" s="23">
        <v>36</v>
      </c>
      <c r="K34" s="23">
        <v>51.633986928104576</v>
      </c>
      <c r="L34" s="23">
        <v>62.450592885375492</v>
      </c>
      <c r="M34" s="24"/>
      <c r="N34" s="24"/>
      <c r="O34" s="24"/>
      <c r="P34" s="24"/>
      <c r="Q34" s="24"/>
      <c r="R34" s="24"/>
    </row>
    <row r="35" spans="1:18" x14ac:dyDescent="0.25">
      <c r="A35" s="8" t="s">
        <v>44</v>
      </c>
      <c r="B35" s="23">
        <v>0</v>
      </c>
      <c r="C35" s="23">
        <v>306</v>
      </c>
      <c r="D35" s="23">
        <v>296</v>
      </c>
      <c r="E35" s="23">
        <v>157</v>
      </c>
      <c r="F35" s="23">
        <v>139</v>
      </c>
      <c r="G35" s="23">
        <v>149</v>
      </c>
      <c r="H35" s="23">
        <v>0.40530161050324109</v>
      </c>
      <c r="I35" s="23">
        <v>40.530161050324111</v>
      </c>
      <c r="J35" s="23">
        <v>33</v>
      </c>
      <c r="K35" s="23">
        <v>44.444444444444443</v>
      </c>
      <c r="L35" s="23">
        <v>69.387755102040813</v>
      </c>
      <c r="M35" s="24"/>
      <c r="N35" s="24"/>
      <c r="O35" s="24"/>
      <c r="P35" s="24"/>
      <c r="Q35" s="24"/>
      <c r="R35" s="24"/>
    </row>
    <row r="36" spans="1:18" x14ac:dyDescent="0.25">
      <c r="A36" s="8" t="s">
        <v>45</v>
      </c>
      <c r="B36" s="23">
        <v>0</v>
      </c>
      <c r="C36" s="23">
        <v>306</v>
      </c>
      <c r="D36" s="23">
        <v>345</v>
      </c>
      <c r="E36" s="23">
        <v>180</v>
      </c>
      <c r="F36" s="23">
        <v>165</v>
      </c>
      <c r="G36" s="23">
        <v>126</v>
      </c>
      <c r="H36" s="23">
        <v>0.45609992286951517</v>
      </c>
      <c r="I36" s="23">
        <v>45.609992286951517</v>
      </c>
      <c r="J36" s="23">
        <v>29</v>
      </c>
      <c r="K36" s="23">
        <v>49.019607843137251</v>
      </c>
      <c r="L36" s="23">
        <v>67.873303167420815</v>
      </c>
      <c r="M36" s="24"/>
      <c r="N36" s="24"/>
      <c r="O36" s="24"/>
      <c r="P36" s="24"/>
      <c r="Q36" s="24"/>
      <c r="R36" s="24"/>
    </row>
    <row r="37" spans="1:18" x14ac:dyDescent="0.25">
      <c r="A37" s="9" t="s">
        <v>46</v>
      </c>
      <c r="B37" s="25">
        <v>0</v>
      </c>
      <c r="C37" s="25">
        <v>306</v>
      </c>
      <c r="D37" s="25">
        <v>477</v>
      </c>
      <c r="E37" s="25">
        <v>220</v>
      </c>
      <c r="F37" s="25">
        <v>257</v>
      </c>
      <c r="G37" s="25">
        <v>86</v>
      </c>
      <c r="H37" s="25">
        <v>0.58537117195975563</v>
      </c>
      <c r="I37" s="25">
        <v>58.537117195975561</v>
      </c>
      <c r="J37" s="25">
        <v>40</v>
      </c>
      <c r="K37" s="25">
        <v>63.071895424836597</v>
      </c>
      <c r="L37" s="25">
        <v>67.013888888888886</v>
      </c>
      <c r="M37" s="26">
        <f t="shared" ref="M37" si="35">AVERAGE(H37:H41)</f>
        <v>0.61209198770265516</v>
      </c>
      <c r="N37" s="26">
        <f t="shared" ref="N37" si="36">AVERAGE(I37:I41)</f>
        <v>61.209198770265516</v>
      </c>
      <c r="O37" s="26">
        <f t="shared" ref="O37" si="37">AVERAGE(J37:J41)</f>
        <v>45.8</v>
      </c>
      <c r="P37" s="26">
        <f t="shared" ref="P37" si="38">AVERAGE(K37:K41)</f>
        <v>57.973856209150334</v>
      </c>
      <c r="Q37" s="26">
        <f t="shared" ref="Q37:R37" si="39">AVERAGE(L37:L41)</f>
        <v>75.628707942965349</v>
      </c>
      <c r="R37" s="26">
        <f t="shared" ref="R37" si="40">(2*Q37*P37)/(Q37+P37)</f>
        <v>65.634785790147831</v>
      </c>
    </row>
    <row r="38" spans="1:18" x14ac:dyDescent="0.25">
      <c r="A38" s="9" t="s">
        <v>47</v>
      </c>
      <c r="B38" s="25">
        <v>0</v>
      </c>
      <c r="C38" s="25">
        <v>306</v>
      </c>
      <c r="D38" s="25">
        <v>488</v>
      </c>
      <c r="E38" s="25">
        <v>233</v>
      </c>
      <c r="F38" s="25">
        <v>255</v>
      </c>
      <c r="G38" s="25">
        <v>73</v>
      </c>
      <c r="H38" s="25">
        <v>0.64833571057905204</v>
      </c>
      <c r="I38" s="25">
        <v>64.833571057905203</v>
      </c>
      <c r="J38" s="25">
        <v>55</v>
      </c>
      <c r="K38" s="25">
        <v>52.614379084967332</v>
      </c>
      <c r="L38" s="25">
        <v>82.989690721649495</v>
      </c>
      <c r="M38" s="26"/>
      <c r="N38" s="26"/>
      <c r="O38" s="26"/>
      <c r="P38" s="26"/>
      <c r="Q38" s="26"/>
      <c r="R38" s="26"/>
    </row>
    <row r="39" spans="1:18" x14ac:dyDescent="0.25">
      <c r="A39" s="9" t="s">
        <v>48</v>
      </c>
      <c r="B39" s="25">
        <v>0</v>
      </c>
      <c r="C39" s="25">
        <v>306</v>
      </c>
      <c r="D39" s="25">
        <v>407</v>
      </c>
      <c r="E39" s="25">
        <v>213</v>
      </c>
      <c r="F39" s="25">
        <v>194</v>
      </c>
      <c r="G39" s="25">
        <v>93</v>
      </c>
      <c r="H39" s="25">
        <v>0.58784690207350065</v>
      </c>
      <c r="I39" s="25">
        <v>58.784690207350067</v>
      </c>
      <c r="J39" s="25">
        <v>41</v>
      </c>
      <c r="K39" s="25">
        <v>54.901960784313729</v>
      </c>
      <c r="L39" s="25">
        <v>79.245283018867923</v>
      </c>
      <c r="M39" s="26"/>
      <c r="N39" s="26"/>
      <c r="O39" s="26"/>
      <c r="P39" s="26"/>
      <c r="Q39" s="26"/>
      <c r="R39" s="26"/>
    </row>
    <row r="40" spans="1:18" x14ac:dyDescent="0.25">
      <c r="A40" s="9" t="s">
        <v>49</v>
      </c>
      <c r="B40" s="25">
        <v>0</v>
      </c>
      <c r="C40" s="25">
        <v>306</v>
      </c>
      <c r="D40" s="25">
        <v>446</v>
      </c>
      <c r="E40" s="25">
        <v>225</v>
      </c>
      <c r="F40" s="25">
        <v>221</v>
      </c>
      <c r="G40" s="25">
        <v>81</v>
      </c>
      <c r="H40" s="25">
        <v>0.60370404422539625</v>
      </c>
      <c r="I40" s="25">
        <v>60.370404422539622</v>
      </c>
      <c r="J40" s="25">
        <v>47</v>
      </c>
      <c r="K40" s="25">
        <v>55.228758169934643</v>
      </c>
      <c r="L40" s="25">
        <v>77.880184331797224</v>
      </c>
      <c r="M40" s="26"/>
      <c r="N40" s="26"/>
      <c r="O40" s="26"/>
      <c r="P40" s="26"/>
      <c r="Q40" s="26"/>
      <c r="R40" s="26"/>
    </row>
    <row r="41" spans="1:18" x14ac:dyDescent="0.25">
      <c r="A41" s="9" t="s">
        <v>50</v>
      </c>
      <c r="B41" s="25">
        <v>0</v>
      </c>
      <c r="C41" s="25">
        <v>306</v>
      </c>
      <c r="D41" s="25">
        <v>567</v>
      </c>
      <c r="E41" s="25">
        <v>239</v>
      </c>
      <c r="F41" s="25">
        <v>328</v>
      </c>
      <c r="G41" s="25">
        <v>67</v>
      </c>
      <c r="H41" s="25">
        <v>0.63520210967557111</v>
      </c>
      <c r="I41" s="25">
        <v>63.520210967557112</v>
      </c>
      <c r="J41" s="25">
        <v>46</v>
      </c>
      <c r="K41" s="25">
        <v>64.052287581699346</v>
      </c>
      <c r="L41" s="25">
        <v>71.014492753623188</v>
      </c>
      <c r="M41" s="26"/>
      <c r="N41" s="26"/>
      <c r="O41" s="26"/>
      <c r="P41" s="26"/>
      <c r="Q41" s="26"/>
      <c r="R41" s="26"/>
    </row>
    <row r="42" spans="1:18" x14ac:dyDescent="0.25">
      <c r="A42" s="10" t="s">
        <v>51</v>
      </c>
      <c r="B42" s="27">
        <v>0</v>
      </c>
      <c r="C42" s="27">
        <v>306</v>
      </c>
      <c r="D42" s="27">
        <v>372</v>
      </c>
      <c r="E42" s="27">
        <v>188</v>
      </c>
      <c r="F42" s="27">
        <v>184</v>
      </c>
      <c r="G42" s="27">
        <v>118</v>
      </c>
      <c r="H42" s="27">
        <v>0.50553719908877159</v>
      </c>
      <c r="I42" s="27">
        <v>50.553719908877163</v>
      </c>
      <c r="J42" s="27">
        <v>27</v>
      </c>
      <c r="K42" s="27">
        <v>53.921568627450981</v>
      </c>
      <c r="L42" s="27">
        <v>69.915254237288138</v>
      </c>
      <c r="M42" s="28">
        <f t="shared" ref="M42" si="41">AVERAGE(H42:H46)</f>
        <v>0.505488850246396</v>
      </c>
      <c r="N42" s="28">
        <f t="shared" ref="N42" si="42">AVERAGE(I42:I46)</f>
        <v>50.548885024639603</v>
      </c>
      <c r="O42" s="28">
        <f t="shared" ref="O42" si="43">AVERAGE(J42:J46)</f>
        <v>38.6</v>
      </c>
      <c r="P42" s="28">
        <f t="shared" ref="P42" si="44">AVERAGE(K42:K46)</f>
        <v>47.320261437908492</v>
      </c>
      <c r="Q42" s="28">
        <f t="shared" ref="Q42:R42" si="45">AVERAGE(L42:L46)</f>
        <v>77.29068318988034</v>
      </c>
      <c r="R42" s="28">
        <f t="shared" ref="R42" si="46">(2*Q42*P42)/(Q42+P42)</f>
        <v>58.70134996864595</v>
      </c>
    </row>
    <row r="43" spans="1:18" x14ac:dyDescent="0.25">
      <c r="A43" s="10" t="s">
        <v>52</v>
      </c>
      <c r="B43" s="27">
        <v>0</v>
      </c>
      <c r="C43" s="27">
        <v>306</v>
      </c>
      <c r="D43" s="27">
        <v>372</v>
      </c>
      <c r="E43" s="27">
        <v>190</v>
      </c>
      <c r="F43" s="27">
        <v>182</v>
      </c>
      <c r="G43" s="27">
        <v>116</v>
      </c>
      <c r="H43" s="27">
        <v>0.52071421673705232</v>
      </c>
      <c r="I43" s="27">
        <v>52.071421673705231</v>
      </c>
      <c r="J43" s="27">
        <v>51</v>
      </c>
      <c r="K43" s="27">
        <v>42.483660130718953</v>
      </c>
      <c r="L43" s="27">
        <v>83.333333333333343</v>
      </c>
      <c r="M43" s="28"/>
      <c r="N43" s="28"/>
      <c r="O43" s="28"/>
      <c r="P43" s="28"/>
      <c r="Q43" s="28"/>
      <c r="R43" s="28"/>
    </row>
    <row r="44" spans="1:18" x14ac:dyDescent="0.25">
      <c r="A44" s="10" t="s">
        <v>53</v>
      </c>
      <c r="B44" s="27">
        <v>0</v>
      </c>
      <c r="C44" s="27">
        <v>306</v>
      </c>
      <c r="D44" s="27">
        <v>426</v>
      </c>
      <c r="E44" s="27">
        <v>196</v>
      </c>
      <c r="F44" s="27">
        <v>230</v>
      </c>
      <c r="G44" s="27">
        <v>110</v>
      </c>
      <c r="H44" s="27">
        <v>0.52991543233999094</v>
      </c>
      <c r="I44" s="27">
        <v>52.991543233999103</v>
      </c>
      <c r="J44" s="27">
        <v>40</v>
      </c>
      <c r="K44" s="27">
        <v>48.692810457516337</v>
      </c>
      <c r="L44" s="27">
        <v>80.540540540540533</v>
      </c>
      <c r="M44" s="28"/>
      <c r="N44" s="28"/>
      <c r="O44" s="28"/>
      <c r="P44" s="28"/>
      <c r="Q44" s="28"/>
      <c r="R44" s="28"/>
    </row>
    <row r="45" spans="1:18" x14ac:dyDescent="0.25">
      <c r="A45" s="10" t="s">
        <v>54</v>
      </c>
      <c r="B45" s="27">
        <v>0</v>
      </c>
      <c r="C45" s="27">
        <v>306</v>
      </c>
      <c r="D45" s="27">
        <v>353</v>
      </c>
      <c r="E45" s="27">
        <v>183</v>
      </c>
      <c r="F45" s="27">
        <v>170</v>
      </c>
      <c r="G45" s="27">
        <v>123</v>
      </c>
      <c r="H45" s="27">
        <v>0.49233590659853949</v>
      </c>
      <c r="I45" s="27">
        <v>49.233590659853952</v>
      </c>
      <c r="J45" s="27">
        <v>37</v>
      </c>
      <c r="K45" s="27">
        <v>46.732026143790847</v>
      </c>
      <c r="L45" s="27">
        <v>75.26315789473685</v>
      </c>
      <c r="M45" s="28"/>
      <c r="N45" s="28"/>
      <c r="O45" s="28"/>
      <c r="P45" s="28"/>
      <c r="Q45" s="28"/>
      <c r="R45" s="28"/>
    </row>
    <row r="46" spans="1:18" x14ac:dyDescent="0.25">
      <c r="A46" s="10" t="s">
        <v>55</v>
      </c>
      <c r="B46" s="27">
        <v>0</v>
      </c>
      <c r="C46" s="27">
        <v>306</v>
      </c>
      <c r="D46" s="27">
        <v>363</v>
      </c>
      <c r="E46" s="27">
        <v>181</v>
      </c>
      <c r="F46" s="27">
        <v>182</v>
      </c>
      <c r="G46" s="27">
        <v>125</v>
      </c>
      <c r="H46" s="27">
        <v>0.4789414964676259</v>
      </c>
      <c r="I46" s="27">
        <v>47.894149646762592</v>
      </c>
      <c r="J46" s="27">
        <v>38</v>
      </c>
      <c r="K46" s="27">
        <v>44.771241830065357</v>
      </c>
      <c r="L46" s="27">
        <v>77.401129943502823</v>
      </c>
      <c r="M46" s="28"/>
      <c r="N46" s="28"/>
      <c r="O46" s="28"/>
      <c r="P46" s="28"/>
      <c r="Q46" s="28"/>
      <c r="R46" s="28"/>
    </row>
    <row r="47" spans="1:18" x14ac:dyDescent="0.25">
      <c r="A47" s="11" t="s">
        <v>56</v>
      </c>
      <c r="B47" s="29">
        <v>0</v>
      </c>
      <c r="C47" s="29">
        <v>306</v>
      </c>
      <c r="D47" s="29">
        <v>423</v>
      </c>
      <c r="E47" s="29">
        <v>213</v>
      </c>
      <c r="F47" s="29">
        <v>210</v>
      </c>
      <c r="G47" s="29">
        <v>93</v>
      </c>
      <c r="H47" s="29">
        <v>0.58052323071251044</v>
      </c>
      <c r="I47" s="29">
        <v>58.052323071251053</v>
      </c>
      <c r="J47" s="29">
        <v>31</v>
      </c>
      <c r="K47" s="29">
        <v>62.41830065359477</v>
      </c>
      <c r="L47" s="29">
        <v>69.708029197080293</v>
      </c>
      <c r="M47" s="30">
        <f t="shared" ref="M47" si="47">AVERAGE(H47:H51)</f>
        <v>0.61694221824377637</v>
      </c>
      <c r="N47" s="30">
        <f t="shared" ref="N47" si="48">AVERAGE(I47:I51)</f>
        <v>61.694221824377642</v>
      </c>
      <c r="O47" s="30">
        <f t="shared" ref="O47" si="49">AVERAGE(J47:J51)</f>
        <v>34.6</v>
      </c>
      <c r="P47" s="30">
        <f t="shared" ref="P47" si="50">AVERAGE(K47:K51)</f>
        <v>63.59477124183006</v>
      </c>
      <c r="Q47" s="30">
        <f t="shared" ref="Q47:R47" si="51">AVERAGE(L47:L51)</f>
        <v>71.192241458305418</v>
      </c>
      <c r="R47" s="30">
        <f t="shared" ref="R47" si="52">(2*Q47*P47)/(Q47+P47)</f>
        <v>67.17938500212064</v>
      </c>
    </row>
    <row r="48" spans="1:18" x14ac:dyDescent="0.25">
      <c r="A48" s="11" t="s">
        <v>57</v>
      </c>
      <c r="B48" s="29">
        <v>0</v>
      </c>
      <c r="C48" s="29">
        <v>306</v>
      </c>
      <c r="D48" s="29">
        <v>462</v>
      </c>
      <c r="E48" s="29">
        <v>221</v>
      </c>
      <c r="F48" s="29">
        <v>241</v>
      </c>
      <c r="G48" s="29">
        <v>85</v>
      </c>
      <c r="H48" s="29">
        <v>0.5922342130110656</v>
      </c>
      <c r="I48" s="29">
        <v>59.223421301106562</v>
      </c>
      <c r="J48" s="29">
        <v>32</v>
      </c>
      <c r="K48" s="29">
        <v>63.398692810457511</v>
      </c>
      <c r="L48" s="29">
        <v>70.545454545454547</v>
      </c>
      <c r="M48" s="30"/>
      <c r="N48" s="30"/>
      <c r="O48" s="30"/>
      <c r="P48" s="30"/>
      <c r="Q48" s="30"/>
      <c r="R48" s="30"/>
    </row>
    <row r="49" spans="1:18" x14ac:dyDescent="0.25">
      <c r="A49" s="11" t="s">
        <v>58</v>
      </c>
      <c r="B49" s="29">
        <v>0</v>
      </c>
      <c r="C49" s="29">
        <v>306</v>
      </c>
      <c r="D49" s="29">
        <v>590</v>
      </c>
      <c r="E49" s="29">
        <v>238</v>
      </c>
      <c r="F49" s="29">
        <v>352</v>
      </c>
      <c r="G49" s="29">
        <v>68</v>
      </c>
      <c r="H49" s="29">
        <v>0.65128324861804909</v>
      </c>
      <c r="I49" s="29">
        <v>65.128324861804913</v>
      </c>
      <c r="J49" s="29">
        <v>38</v>
      </c>
      <c r="K49" s="29">
        <v>64.705882352941174</v>
      </c>
      <c r="L49" s="29">
        <v>73.880597014925371</v>
      </c>
      <c r="M49" s="30"/>
      <c r="N49" s="30"/>
      <c r="O49" s="30"/>
      <c r="P49" s="30"/>
      <c r="Q49" s="30"/>
      <c r="R49" s="30"/>
    </row>
    <row r="50" spans="1:18" x14ac:dyDescent="0.25">
      <c r="A50" s="11" t="s">
        <v>59</v>
      </c>
      <c r="B50" s="29">
        <v>0</v>
      </c>
      <c r="C50" s="29">
        <v>306</v>
      </c>
      <c r="D50" s="29">
        <v>514</v>
      </c>
      <c r="E50" s="29">
        <v>235</v>
      </c>
      <c r="F50" s="29">
        <v>279</v>
      </c>
      <c r="G50" s="29">
        <v>71</v>
      </c>
      <c r="H50" s="29">
        <v>0.62484417291240646</v>
      </c>
      <c r="I50" s="29">
        <v>62.484417291240653</v>
      </c>
      <c r="J50" s="29">
        <v>38</v>
      </c>
      <c r="K50" s="29">
        <v>63.398692810457511</v>
      </c>
      <c r="L50" s="29">
        <v>71.32352941176471</v>
      </c>
      <c r="M50" s="30"/>
      <c r="N50" s="30"/>
      <c r="O50" s="30"/>
      <c r="P50" s="30"/>
      <c r="Q50" s="30"/>
      <c r="R50" s="30"/>
    </row>
    <row r="51" spans="1:18" x14ac:dyDescent="0.25">
      <c r="A51" s="11" t="s">
        <v>60</v>
      </c>
      <c r="B51" s="29">
        <v>0</v>
      </c>
      <c r="C51" s="29">
        <v>306</v>
      </c>
      <c r="D51" s="29">
        <v>531</v>
      </c>
      <c r="E51" s="29">
        <v>238</v>
      </c>
      <c r="F51" s="29">
        <v>293</v>
      </c>
      <c r="G51" s="29">
        <v>68</v>
      </c>
      <c r="H51" s="29">
        <v>0.63582622596485039</v>
      </c>
      <c r="I51" s="29">
        <v>63.582622596485038</v>
      </c>
      <c r="J51" s="29">
        <v>34</v>
      </c>
      <c r="K51" s="29">
        <v>64.052287581699346</v>
      </c>
      <c r="L51" s="29">
        <v>70.503597122302153</v>
      </c>
      <c r="M51" s="30"/>
      <c r="N51" s="30"/>
      <c r="O51" s="30"/>
      <c r="P51" s="30"/>
      <c r="Q51" s="30"/>
      <c r="R51" s="30"/>
    </row>
  </sheetData>
  <mergeCells count="60">
    <mergeCell ref="R32:R36"/>
    <mergeCell ref="R37:R41"/>
    <mergeCell ref="R42:R46"/>
    <mergeCell ref="R47:R51"/>
    <mergeCell ref="R2:R6"/>
    <mergeCell ref="R7:R11"/>
    <mergeCell ref="R12:R16"/>
    <mergeCell ref="R17:R21"/>
    <mergeCell ref="R22:R26"/>
    <mergeCell ref="R27:R31"/>
    <mergeCell ref="M42:M46"/>
    <mergeCell ref="N42:N46"/>
    <mergeCell ref="O42:O46"/>
    <mergeCell ref="P42:P46"/>
    <mergeCell ref="Q42:Q46"/>
    <mergeCell ref="M47:M51"/>
    <mergeCell ref="N47:N51"/>
    <mergeCell ref="O47:O51"/>
    <mergeCell ref="P47:P51"/>
    <mergeCell ref="Q47:Q51"/>
    <mergeCell ref="M32:M36"/>
    <mergeCell ref="N32:N36"/>
    <mergeCell ref="O32:O36"/>
    <mergeCell ref="P32:P36"/>
    <mergeCell ref="Q32:Q36"/>
    <mergeCell ref="M37:M41"/>
    <mergeCell ref="N37:N41"/>
    <mergeCell ref="O37:O41"/>
    <mergeCell ref="P37:P41"/>
    <mergeCell ref="Q37:Q41"/>
    <mergeCell ref="M22:M26"/>
    <mergeCell ref="N22:N26"/>
    <mergeCell ref="O22:O26"/>
    <mergeCell ref="P22:P26"/>
    <mergeCell ref="Q22:Q26"/>
    <mergeCell ref="M27:M31"/>
    <mergeCell ref="N27:N31"/>
    <mergeCell ref="O27:O31"/>
    <mergeCell ref="P27:P31"/>
    <mergeCell ref="Q27:Q31"/>
    <mergeCell ref="M12:M16"/>
    <mergeCell ref="N12:N16"/>
    <mergeCell ref="O12:O16"/>
    <mergeCell ref="P12:P16"/>
    <mergeCell ref="Q12:Q16"/>
    <mergeCell ref="M17:M21"/>
    <mergeCell ref="N17:N21"/>
    <mergeCell ref="O17:O21"/>
    <mergeCell ref="P17:P21"/>
    <mergeCell ref="Q17:Q21"/>
    <mergeCell ref="M2:M6"/>
    <mergeCell ref="N2:N6"/>
    <mergeCell ref="O2:O6"/>
    <mergeCell ref="P2:P6"/>
    <mergeCell ref="Q2:Q6"/>
    <mergeCell ref="M7:M11"/>
    <mergeCell ref="N7:N11"/>
    <mergeCell ref="O7:O11"/>
    <mergeCell ref="P7:P11"/>
    <mergeCell ref="Q7:Q1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2023-01-30T11:11:37Z</dcterms:created>
  <dcterms:modified xsi:type="dcterms:W3CDTF">2023-02-06T14:47:17Z</dcterms:modified>
</cp:coreProperties>
</file>