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k-fold_training_2\"/>
    </mc:Choice>
  </mc:AlternateContent>
  <xr:revisionPtr revIDLastSave="0" documentId="13_ncr:1_{4B29437C-DE79-4A5B-8083-6DD36B011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J16" i="1"/>
  <c r="K16" i="1"/>
  <c r="L16" i="1"/>
  <c r="M16" i="1"/>
  <c r="H16" i="1"/>
  <c r="M14" i="1"/>
  <c r="M4" i="1"/>
  <c r="M5" i="1"/>
  <c r="M6" i="1"/>
  <c r="M7" i="1"/>
  <c r="M8" i="1"/>
  <c r="M9" i="1"/>
  <c r="M10" i="1"/>
  <c r="M11" i="1"/>
  <c r="M12" i="1"/>
  <c r="M13" i="1"/>
  <c r="M3" i="1"/>
  <c r="I14" i="1" l="1"/>
  <c r="J14" i="1"/>
  <c r="K14" i="1"/>
  <c r="L14" i="1"/>
  <c r="H14" i="1"/>
</calcChain>
</file>

<file path=xl/sharedStrings.xml><?xml version="1.0" encoding="utf-8"?>
<sst xmlns="http://schemas.openxmlformats.org/spreadsheetml/2006/main" count="28" uniqueCount="28">
  <si>
    <t>Unnamed: 0</t>
  </si>
  <si>
    <t>N_GTs</t>
  </si>
  <si>
    <t>N_DETs</t>
  </si>
  <si>
    <t>TPs</t>
  </si>
  <si>
    <t>FPs</t>
  </si>
  <si>
    <t>FNs</t>
  </si>
  <si>
    <t>AP</t>
  </si>
  <si>
    <t>MAP</t>
  </si>
  <si>
    <t>C_THR</t>
  </si>
  <si>
    <t>REC</t>
  </si>
  <si>
    <t>PREC</t>
  </si>
  <si>
    <t>/mnt/c/Users/haddo/yolov5/projects/halimeda/k-fold_training_2/1/pascalvoc/results_pascalvoc_2.csv</t>
  </si>
  <si>
    <t>/mnt/c/Users/haddo/yolov5/projects/halimeda/k-fold_training_2/10/pascalvoc/results_pascalvoc_2.csv</t>
  </si>
  <si>
    <t>/mnt/c/Users/haddo/yolov5/projects/halimeda/k-fold_training_2/10_old/pascalvoc/results_pascalvoc_2.csv</t>
  </si>
  <si>
    <t>/mnt/c/Users/haddo/yolov5/projects/halimeda/k-fold_training_2/2/pascalvoc/results_pascalvoc_2.csv</t>
  </si>
  <si>
    <t>/mnt/c/Users/haddo/yolov5/projects/halimeda/k-fold_training_2/3/pascalvoc/results_pascalvoc_2.csv</t>
  </si>
  <si>
    <t>/mnt/c/Users/haddo/yolov5/projects/halimeda/k-fold_training_2/4/pascalvoc/results_pascalvoc_2.csv</t>
  </si>
  <si>
    <t>/mnt/c/Users/haddo/yolov5/projects/halimeda/k-fold_training_2/5/pascalvoc/results_pascalvoc_2.csv</t>
  </si>
  <si>
    <t>/mnt/c/Users/haddo/yolov5/projects/halimeda/k-fold_training_2/6/pascalvoc/results_pascalvoc_2.csv</t>
  </si>
  <si>
    <t>/mnt/c/Users/haddo/yolov5/projects/halimeda/k-fold_training_2/7/pascalvoc/results_pascalvoc_2.csv</t>
  </si>
  <si>
    <t>/mnt/c/Users/haddo/yolov5/projects/halimeda/k-fold_training_2/8/pascalvoc/results_pascalvoc_2.csv</t>
  </si>
  <si>
    <t>/mnt/c/Users/haddo/yolov5/projects/halimeda/k-fold_training_2/9/pascalvoc/results_pascalvoc_2.csv</t>
  </si>
  <si>
    <t>Average</t>
  </si>
  <si>
    <t xml:space="preserve">   </t>
  </si>
  <si>
    <t>F1</t>
  </si>
  <si>
    <t>Results  low_27_da</t>
  </si>
  <si>
    <t>Diff:</t>
  </si>
  <si>
    <t>Aquest s'ha d'eliminar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</si>
</sst>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130" zoomScaleNormal="130" workbookViewId="0">
      <selection activeCell="A15" sqref="A15"/>
    </sheetView>
  </sheetViews>
  <sheetFormatPr defaultRowHeight="15" x14ac:dyDescent="0.25"/>
  <cols>
    <col min="1" max="1" width="99.85546875" bestFit="1" customWidth="1"/>
    <col min="2" max="2" width="11.7109375" bestFit="1" customWidth="1"/>
    <col min="7" max="7" width="20.140625" bestFit="1" customWidth="1"/>
    <col min="14" max="14" width="20.8554687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24</v>
      </c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5">
      <c r="A3" s="1" t="s">
        <v>11</v>
      </c>
      <c r="B3" s="5">
        <v>0</v>
      </c>
      <c r="C3" s="5">
        <v>306</v>
      </c>
      <c r="D3" s="5">
        <v>483</v>
      </c>
      <c r="E3" s="5">
        <v>226</v>
      </c>
      <c r="F3" s="5">
        <v>257</v>
      </c>
      <c r="G3" s="5">
        <v>80</v>
      </c>
      <c r="H3" s="5">
        <v>0.61286003503223985</v>
      </c>
      <c r="I3" s="5">
        <v>61.286003503223988</v>
      </c>
      <c r="J3" s="5">
        <v>40</v>
      </c>
      <c r="K3" s="5">
        <v>56.862745098039213</v>
      </c>
      <c r="L3" s="5">
        <v>77.678571428571431</v>
      </c>
      <c r="M3" s="5">
        <f>2*L3*K3/(L3+K3)</f>
        <v>65.660377358490564</v>
      </c>
    </row>
    <row r="4" spans="1:14" x14ac:dyDescent="0.25">
      <c r="A4" s="1" t="s">
        <v>12</v>
      </c>
      <c r="B4" s="5">
        <v>0</v>
      </c>
      <c r="C4" s="5">
        <v>306</v>
      </c>
      <c r="D4" s="5">
        <v>470</v>
      </c>
      <c r="E4" s="5">
        <v>227</v>
      </c>
      <c r="F4" s="5">
        <v>243</v>
      </c>
      <c r="G4" s="5">
        <v>79</v>
      </c>
      <c r="H4" s="5">
        <v>0.60748283106285261</v>
      </c>
      <c r="I4" s="5">
        <v>60.748283106285257</v>
      </c>
      <c r="J4" s="5">
        <v>37</v>
      </c>
      <c r="K4" s="5">
        <v>60.130718954248373</v>
      </c>
      <c r="L4" s="5">
        <v>75.409836065573771</v>
      </c>
      <c r="M4" s="5">
        <f t="shared" ref="M4:M14" si="0">2*L4*K4/(L4+K4)</f>
        <v>66.909090909090907</v>
      </c>
    </row>
    <row r="5" spans="1:14" x14ac:dyDescent="0.25">
      <c r="A5" s="6" t="s">
        <v>13</v>
      </c>
      <c r="B5" s="7">
        <v>0</v>
      </c>
      <c r="C5" s="7">
        <v>306</v>
      </c>
      <c r="D5" s="7">
        <v>572</v>
      </c>
      <c r="E5" s="7">
        <v>238</v>
      </c>
      <c r="F5" s="7">
        <v>334</v>
      </c>
      <c r="G5" s="7">
        <v>68</v>
      </c>
      <c r="H5" s="7">
        <v>0.63874516480244359</v>
      </c>
      <c r="I5" s="7">
        <v>63.87451648024436</v>
      </c>
      <c r="J5" s="7">
        <v>35</v>
      </c>
      <c r="K5" s="7">
        <v>62.745098039215677</v>
      </c>
      <c r="L5" s="7">
        <v>74.708171206225686</v>
      </c>
      <c r="M5" s="7">
        <f t="shared" si="0"/>
        <v>68.206039076376555</v>
      </c>
      <c r="N5" t="s">
        <v>27</v>
      </c>
    </row>
    <row r="6" spans="1:14" x14ac:dyDescent="0.25">
      <c r="A6" s="1" t="s">
        <v>14</v>
      </c>
      <c r="B6" s="5">
        <v>0</v>
      </c>
      <c r="C6" s="5">
        <v>306</v>
      </c>
      <c r="D6" s="5">
        <v>498</v>
      </c>
      <c r="E6" s="5">
        <v>236</v>
      </c>
      <c r="F6" s="5">
        <v>262</v>
      </c>
      <c r="G6" s="5">
        <v>70</v>
      </c>
      <c r="H6" s="5">
        <v>0.63636683408888417</v>
      </c>
      <c r="I6" s="5">
        <v>63.636683408888423</v>
      </c>
      <c r="J6" s="5">
        <v>36</v>
      </c>
      <c r="K6" s="5">
        <v>59.477124183006538</v>
      </c>
      <c r="L6" s="5">
        <v>77.777777777777786</v>
      </c>
      <c r="M6" s="5">
        <f t="shared" si="0"/>
        <v>67.407407407407419</v>
      </c>
    </row>
    <row r="7" spans="1:14" x14ac:dyDescent="0.25">
      <c r="A7" s="1" t="s">
        <v>15</v>
      </c>
      <c r="B7" s="5">
        <v>0</v>
      </c>
      <c r="C7" s="5">
        <v>306</v>
      </c>
      <c r="D7" s="5">
        <v>491</v>
      </c>
      <c r="E7" s="5">
        <v>231</v>
      </c>
      <c r="F7" s="5">
        <v>260</v>
      </c>
      <c r="G7" s="5">
        <v>75</v>
      </c>
      <c r="H7" s="5">
        <v>0.6326730208583895</v>
      </c>
      <c r="I7" s="5">
        <v>63.267302085838949</v>
      </c>
      <c r="J7" s="5">
        <v>35</v>
      </c>
      <c r="K7" s="5">
        <v>61.764705882352942</v>
      </c>
      <c r="L7" s="5">
        <v>74.117647058823536</v>
      </c>
      <c r="M7" s="5">
        <f t="shared" si="0"/>
        <v>67.379679144385037</v>
      </c>
    </row>
    <row r="8" spans="1:14" x14ac:dyDescent="0.25">
      <c r="A8" s="9" t="s">
        <v>16</v>
      </c>
      <c r="B8" s="8">
        <v>0</v>
      </c>
      <c r="C8" s="8">
        <v>306</v>
      </c>
      <c r="D8" s="8">
        <v>523</v>
      </c>
      <c r="E8" s="8">
        <v>235</v>
      </c>
      <c r="F8" s="8">
        <v>288</v>
      </c>
      <c r="G8" s="8">
        <v>71</v>
      </c>
      <c r="H8" s="8">
        <v>0.63732800966098391</v>
      </c>
      <c r="I8" s="8">
        <v>63.732800966098388</v>
      </c>
      <c r="J8" s="8">
        <v>32</v>
      </c>
      <c r="K8" s="8">
        <v>64.705882352941174</v>
      </c>
      <c r="L8" s="8">
        <v>72.794117647058826</v>
      </c>
      <c r="M8" s="8">
        <f t="shared" si="0"/>
        <v>68.512110726643598</v>
      </c>
    </row>
    <row r="9" spans="1:14" x14ac:dyDescent="0.25">
      <c r="A9" s="1" t="s">
        <v>17</v>
      </c>
      <c r="B9" s="5">
        <v>0</v>
      </c>
      <c r="C9" s="5">
        <v>306</v>
      </c>
      <c r="D9" s="5">
        <v>472</v>
      </c>
      <c r="E9" s="5">
        <v>226</v>
      </c>
      <c r="F9" s="5">
        <v>246</v>
      </c>
      <c r="G9" s="5">
        <v>80</v>
      </c>
      <c r="H9" s="5">
        <v>0.61919625402253742</v>
      </c>
      <c r="I9" s="5">
        <v>61.919625402253743</v>
      </c>
      <c r="J9" s="5">
        <v>30</v>
      </c>
      <c r="K9" s="5">
        <v>64.052287581699346</v>
      </c>
      <c r="L9" s="5">
        <v>70.25089605734766</v>
      </c>
      <c r="M9" s="5">
        <f t="shared" si="0"/>
        <v>67.008547008546998</v>
      </c>
    </row>
    <row r="10" spans="1:14" x14ac:dyDescent="0.25">
      <c r="A10" s="1" t="s">
        <v>18</v>
      </c>
      <c r="B10" s="5">
        <v>0</v>
      </c>
      <c r="C10" s="5">
        <v>306</v>
      </c>
      <c r="D10" s="5">
        <v>482</v>
      </c>
      <c r="E10" s="5">
        <v>225</v>
      </c>
      <c r="F10" s="5">
        <v>257</v>
      </c>
      <c r="G10" s="5">
        <v>81</v>
      </c>
      <c r="H10" s="5">
        <v>0.61734790401545969</v>
      </c>
      <c r="I10" s="5">
        <v>61.734790401545972</v>
      </c>
      <c r="J10" s="5">
        <v>33</v>
      </c>
      <c r="K10" s="5">
        <v>64.379084967320267</v>
      </c>
      <c r="L10" s="5">
        <v>72.693726937269375</v>
      </c>
      <c r="M10" s="5">
        <f t="shared" si="0"/>
        <v>68.284228769497417</v>
      </c>
    </row>
    <row r="11" spans="1:14" x14ac:dyDescent="0.25">
      <c r="A11" s="1" t="s">
        <v>19</v>
      </c>
      <c r="B11" s="5">
        <v>0</v>
      </c>
      <c r="C11" s="5">
        <v>306</v>
      </c>
      <c r="D11" s="5">
        <v>474</v>
      </c>
      <c r="E11" s="5">
        <v>230</v>
      </c>
      <c r="F11" s="5">
        <v>244</v>
      </c>
      <c r="G11" s="5">
        <v>76</v>
      </c>
      <c r="H11" s="5">
        <v>0.62094791437725783</v>
      </c>
      <c r="I11" s="5">
        <v>62.094791437725782</v>
      </c>
      <c r="J11" s="5">
        <v>37</v>
      </c>
      <c r="K11" s="5">
        <v>59.150326797385617</v>
      </c>
      <c r="L11" s="5">
        <v>75.73221757322176</v>
      </c>
      <c r="M11" s="5">
        <f t="shared" si="0"/>
        <v>66.422018348623851</v>
      </c>
    </row>
    <row r="12" spans="1:14" x14ac:dyDescent="0.25">
      <c r="A12" s="1" t="s">
        <v>20</v>
      </c>
      <c r="B12" s="5">
        <v>0</v>
      </c>
      <c r="C12" s="5">
        <v>306</v>
      </c>
      <c r="D12" s="5">
        <v>489</v>
      </c>
      <c r="E12" s="5">
        <v>228</v>
      </c>
      <c r="F12" s="5">
        <v>261</v>
      </c>
      <c r="G12" s="5">
        <v>78</v>
      </c>
      <c r="H12" s="5">
        <v>0.61732756460825144</v>
      </c>
      <c r="I12" s="5">
        <v>61.732756460825136</v>
      </c>
      <c r="J12" s="5">
        <v>33</v>
      </c>
      <c r="K12" s="5">
        <v>62.41830065359477</v>
      </c>
      <c r="L12" s="5">
        <v>71.535580524344567</v>
      </c>
      <c r="M12" s="5">
        <f t="shared" si="0"/>
        <v>66.666666666666657</v>
      </c>
    </row>
    <row r="13" spans="1:14" x14ac:dyDescent="0.25">
      <c r="A13" s="1" t="s">
        <v>21</v>
      </c>
      <c r="B13" s="5">
        <v>0</v>
      </c>
      <c r="C13" s="5">
        <v>306</v>
      </c>
      <c r="D13" s="5">
        <v>491</v>
      </c>
      <c r="E13" s="5">
        <v>230</v>
      </c>
      <c r="F13" s="5">
        <v>261</v>
      </c>
      <c r="G13" s="5">
        <v>76</v>
      </c>
      <c r="H13" s="5">
        <v>0.62945606042545998</v>
      </c>
      <c r="I13" s="5">
        <v>62.945606042545997</v>
      </c>
      <c r="J13" s="5">
        <v>34</v>
      </c>
      <c r="K13" s="5">
        <v>63.398692810457511</v>
      </c>
      <c r="L13" s="5">
        <v>74.329501915708818</v>
      </c>
      <c r="M13" s="5">
        <f t="shared" si="0"/>
        <v>68.430335097001759</v>
      </c>
    </row>
    <row r="14" spans="1:14" x14ac:dyDescent="0.25">
      <c r="G14" s="2" t="s">
        <v>22</v>
      </c>
      <c r="H14" s="2">
        <f>AVERAGE(H3:H13)</f>
        <v>0.62452105390497825</v>
      </c>
      <c r="I14" s="2">
        <f t="shared" ref="I14:M14" si="1">AVERAGE(I3:I13)</f>
        <v>62.452105390497827</v>
      </c>
      <c r="J14" s="2">
        <f t="shared" si="1"/>
        <v>34.727272727272727</v>
      </c>
      <c r="K14" s="2">
        <f t="shared" si="1"/>
        <v>61.73499702911468</v>
      </c>
      <c r="L14" s="2">
        <f t="shared" si="1"/>
        <v>74.275276744720301</v>
      </c>
      <c r="M14" s="2">
        <f t="shared" si="1"/>
        <v>67.353318228430055</v>
      </c>
    </row>
    <row r="15" spans="1:14" x14ac:dyDescent="0.25">
      <c r="G15" s="3" t="s">
        <v>25</v>
      </c>
      <c r="H15" s="3">
        <v>0.62857577589931501</v>
      </c>
      <c r="I15" s="3">
        <v>62.857577589931495</v>
      </c>
      <c r="J15" s="3">
        <v>36.799999999999997</v>
      </c>
      <c r="K15" s="3">
        <v>61.633986928104584</v>
      </c>
      <c r="L15" s="3">
        <v>74.321393998894038</v>
      </c>
      <c r="M15" s="3">
        <v>67.385693673514396</v>
      </c>
    </row>
    <row r="16" spans="1:14" x14ac:dyDescent="0.25">
      <c r="G16" t="s">
        <v>26</v>
      </c>
      <c r="H16">
        <f>H14-H15</f>
        <v>-4.0547219943367629E-3</v>
      </c>
      <c r="I16">
        <f t="shared" ref="I16:M16" si="2">I14-I15</f>
        <v>-0.40547219943366741</v>
      </c>
      <c r="J16">
        <f t="shared" si="2"/>
        <v>-2.0727272727272705</v>
      </c>
      <c r="K16">
        <f t="shared" si="2"/>
        <v>0.10101010101009678</v>
      </c>
      <c r="L16">
        <f t="shared" si="2"/>
        <v>-4.611725417373691E-2</v>
      </c>
      <c r="M16">
        <f t="shared" si="2"/>
        <v>-3.2375445084340981E-2</v>
      </c>
    </row>
    <row r="20" spans="9:9" x14ac:dyDescent="0.25">
      <c r="I20" t="s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2023-02-08T14:38:47Z</dcterms:created>
  <dcterms:modified xsi:type="dcterms:W3CDTF">2023-02-09T08:27:56Z</dcterms:modified>
</cp:coreProperties>
</file>