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s\estgrowth\lib\"/>
    </mc:Choice>
  </mc:AlternateContent>
  <bookViews>
    <workbookView xWindow="240" yWindow="75" windowWidth="20115" windowHeight="7995"/>
  </bookViews>
  <sheets>
    <sheet name="scenarios" sheetId="1" r:id="rId1"/>
    <sheet name="descriptions" sheetId="2" r:id="rId2"/>
    <sheet name="readme" sheetId="3" r:id="rId3"/>
  </sheets>
  <definedNames>
    <definedName name="_xlnm._FilterDatabase" localSheetId="0" hidden="1">scenarios!$A$1:$N$127</definedName>
  </definedName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2" i="1"/>
  <c r="C17" i="2"/>
  <c r="C16" i="2"/>
  <c r="N123" i="1" s="1"/>
  <c r="C15" i="2"/>
  <c r="N121" i="1"/>
  <c r="N99" i="1"/>
  <c r="N125" i="1"/>
  <c r="N112" i="1"/>
  <c r="N75" i="1"/>
  <c r="N74" i="1"/>
  <c r="N73" i="1"/>
  <c r="N72" i="1"/>
  <c r="N11" i="1"/>
  <c r="N124" i="1"/>
  <c r="N111" i="1"/>
  <c r="N69" i="1"/>
  <c r="N68" i="1"/>
  <c r="N32" i="1"/>
  <c r="N106" i="1"/>
  <c r="N66" i="1"/>
  <c r="N22" i="1"/>
  <c r="N21" i="1"/>
  <c r="N9" i="1"/>
  <c r="N8" i="1"/>
  <c r="N20" i="1" l="1"/>
  <c r="N108" i="1"/>
  <c r="N110" i="1"/>
  <c r="N13" i="1"/>
  <c r="N114" i="1"/>
  <c r="N116" i="1"/>
  <c r="N41" i="1"/>
  <c r="N23" i="1"/>
  <c r="N115" i="1"/>
  <c r="N117" i="1"/>
  <c r="N43" i="1"/>
  <c r="N33" i="1"/>
  <c r="N63" i="1"/>
  <c r="N24" i="1"/>
  <c r="N35" i="1"/>
  <c r="N118" i="1"/>
  <c r="N57" i="1"/>
  <c r="N64" i="1"/>
  <c r="N34" i="1"/>
  <c r="N82" i="1"/>
  <c r="N25" i="1"/>
  <c r="N36" i="1"/>
  <c r="N70" i="1"/>
  <c r="N79" i="1"/>
  <c r="N65" i="1"/>
  <c r="N67" i="1"/>
  <c r="N105" i="1"/>
  <c r="N71" i="1"/>
  <c r="N37" i="1"/>
  <c r="N83" i="1"/>
  <c r="N81" i="1"/>
  <c r="N126" i="1"/>
  <c r="N10" i="1"/>
  <c r="N107" i="1"/>
  <c r="N109" i="1"/>
  <c r="N12" i="1"/>
  <c r="N113" i="1"/>
  <c r="N76" i="1"/>
  <c r="N39" i="1"/>
  <c r="N84" i="1"/>
  <c r="N85" i="1"/>
  <c r="N127" i="1"/>
  <c r="I61" i="1"/>
  <c r="L62" i="1"/>
  <c r="M2" i="1"/>
  <c r="C3" i="2"/>
  <c r="C4" i="2"/>
  <c r="C5" i="2"/>
  <c r="C6" i="2"/>
  <c r="I98" i="1" s="1"/>
  <c r="C7" i="2"/>
  <c r="C8" i="2"/>
  <c r="C9" i="2"/>
  <c r="C10" i="2"/>
  <c r="K122" i="1" s="1"/>
  <c r="C11" i="2"/>
  <c r="C12" i="2"/>
  <c r="M102" i="1" s="1"/>
  <c r="C13" i="2"/>
  <c r="C14" i="2"/>
  <c r="C18" i="2"/>
  <c r="C19" i="2"/>
  <c r="C20" i="2"/>
  <c r="L15" i="1" s="1"/>
  <c r="C2" i="2"/>
  <c r="I42" i="1" s="1"/>
  <c r="M61" i="1" l="1"/>
  <c r="M104" i="1"/>
  <c r="J103" i="1"/>
  <c r="L61" i="1"/>
  <c r="J122" i="1"/>
  <c r="L98" i="1"/>
  <c r="I80" i="1"/>
  <c r="K56" i="1"/>
  <c r="M40" i="1"/>
  <c r="J38" i="1"/>
  <c r="L102" i="1"/>
  <c r="I78" i="1"/>
  <c r="K97" i="1"/>
  <c r="M95" i="1"/>
  <c r="J55" i="1"/>
  <c r="L53" i="1"/>
  <c r="I31" i="1"/>
  <c r="K29" i="1"/>
  <c r="M93" i="1"/>
  <c r="J92" i="1"/>
  <c r="L51" i="1"/>
  <c r="I50" i="1"/>
  <c r="K18" i="1"/>
  <c r="M7" i="1"/>
  <c r="J6" i="1"/>
  <c r="L119" i="1"/>
  <c r="I101" i="1"/>
  <c r="K59" i="1"/>
  <c r="M90" i="1"/>
  <c r="J89" i="1"/>
  <c r="L48" i="1"/>
  <c r="I47" i="1"/>
  <c r="K27" i="1"/>
  <c r="M88" i="1"/>
  <c r="J87" i="1"/>
  <c r="L46" i="1"/>
  <c r="I45" i="1"/>
  <c r="K16" i="1"/>
  <c r="M14" i="1"/>
  <c r="J4" i="1"/>
  <c r="J80" i="1"/>
  <c r="L104" i="1"/>
  <c r="I103" i="1"/>
  <c r="K61" i="1"/>
  <c r="I122" i="1"/>
  <c r="K98" i="1"/>
  <c r="M58" i="1"/>
  <c r="J56" i="1"/>
  <c r="L40" i="1"/>
  <c r="I38" i="1"/>
  <c r="K102" i="1"/>
  <c r="M60" i="1"/>
  <c r="J97" i="1"/>
  <c r="L95" i="1"/>
  <c r="I55" i="1"/>
  <c r="K53" i="1"/>
  <c r="M30" i="1"/>
  <c r="J29" i="1"/>
  <c r="L93" i="1"/>
  <c r="I92" i="1"/>
  <c r="K51" i="1"/>
  <c r="M19" i="1"/>
  <c r="J18" i="1"/>
  <c r="L7" i="1"/>
  <c r="I6" i="1"/>
  <c r="K119" i="1"/>
  <c r="M77" i="1"/>
  <c r="J59" i="1"/>
  <c r="L90" i="1"/>
  <c r="I89" i="1"/>
  <c r="K48" i="1"/>
  <c r="M28" i="1"/>
  <c r="J27" i="1"/>
  <c r="L88" i="1"/>
  <c r="I87" i="1"/>
  <c r="K46" i="1"/>
  <c r="M44" i="1"/>
  <c r="J16" i="1"/>
  <c r="L14" i="1"/>
  <c r="I4" i="1"/>
  <c r="M98" i="1"/>
  <c r="K104" i="1"/>
  <c r="M62" i="1"/>
  <c r="J61" i="1"/>
  <c r="M100" i="1"/>
  <c r="J98" i="1"/>
  <c r="L58" i="1"/>
  <c r="I56" i="1"/>
  <c r="K40" i="1"/>
  <c r="M120" i="1"/>
  <c r="J102" i="1"/>
  <c r="L60" i="1"/>
  <c r="I97" i="1"/>
  <c r="K95" i="1"/>
  <c r="M54" i="1"/>
  <c r="J53" i="1"/>
  <c r="L30" i="1"/>
  <c r="I29" i="1"/>
  <c r="K93" i="1"/>
  <c r="M52" i="1"/>
  <c r="J51" i="1"/>
  <c r="L19" i="1"/>
  <c r="I18" i="1"/>
  <c r="K7" i="1"/>
  <c r="M5" i="1"/>
  <c r="J119" i="1"/>
  <c r="L77" i="1"/>
  <c r="I59" i="1"/>
  <c r="K90" i="1"/>
  <c r="M49" i="1"/>
  <c r="J48" i="1"/>
  <c r="L28" i="1"/>
  <c r="I27" i="1"/>
  <c r="K88" i="1"/>
  <c r="M86" i="1"/>
  <c r="J46" i="1"/>
  <c r="L44" i="1"/>
  <c r="I16" i="1"/>
  <c r="K14" i="1"/>
  <c r="M3" i="1"/>
  <c r="I2" i="1"/>
  <c r="L100" i="1"/>
  <c r="M42" i="1"/>
  <c r="J40" i="1"/>
  <c r="L120" i="1"/>
  <c r="I102" i="1"/>
  <c r="K60" i="1"/>
  <c r="M96" i="1"/>
  <c r="J95" i="1"/>
  <c r="L54" i="1"/>
  <c r="I53" i="1"/>
  <c r="K30" i="1"/>
  <c r="M94" i="1"/>
  <c r="J93" i="1"/>
  <c r="L52" i="1"/>
  <c r="I51" i="1"/>
  <c r="K19" i="1"/>
  <c r="M17" i="1"/>
  <c r="J7" i="1"/>
  <c r="L5" i="1"/>
  <c r="I119" i="1"/>
  <c r="K77" i="1"/>
  <c r="M91" i="1"/>
  <c r="J90" i="1"/>
  <c r="L49" i="1"/>
  <c r="I48" i="1"/>
  <c r="K28" i="1"/>
  <c r="M26" i="1"/>
  <c r="J88" i="1"/>
  <c r="L86" i="1"/>
  <c r="I46" i="1"/>
  <c r="K44" i="1"/>
  <c r="M15" i="1"/>
  <c r="J14" i="1"/>
  <c r="L3" i="1"/>
  <c r="J104" i="1"/>
  <c r="K58" i="1"/>
  <c r="J2" i="1"/>
  <c r="I104" i="1"/>
  <c r="K62" i="1"/>
  <c r="K100" i="1"/>
  <c r="M80" i="1"/>
  <c r="J58" i="1"/>
  <c r="L42" i="1"/>
  <c r="I40" i="1"/>
  <c r="K120" i="1"/>
  <c r="M78" i="1"/>
  <c r="J60" i="1"/>
  <c r="L96" i="1"/>
  <c r="I95" i="1"/>
  <c r="K54" i="1"/>
  <c r="M31" i="1"/>
  <c r="J30" i="1"/>
  <c r="L94" i="1"/>
  <c r="I93" i="1"/>
  <c r="K52" i="1"/>
  <c r="M50" i="1"/>
  <c r="J19" i="1"/>
  <c r="L17" i="1"/>
  <c r="I7" i="1"/>
  <c r="K5" i="1"/>
  <c r="M101" i="1"/>
  <c r="J77" i="1"/>
  <c r="L91" i="1"/>
  <c r="I90" i="1"/>
  <c r="K49" i="1"/>
  <c r="M47" i="1"/>
  <c r="J28" i="1"/>
  <c r="L26" i="1"/>
  <c r="I88" i="1"/>
  <c r="K86" i="1"/>
  <c r="M45" i="1"/>
  <c r="J44" i="1"/>
  <c r="I14" i="1"/>
  <c r="K3" i="1"/>
  <c r="L127" i="1"/>
  <c r="L41" i="1"/>
  <c r="L116" i="1"/>
  <c r="L114" i="1"/>
  <c r="L13" i="1"/>
  <c r="L110" i="1"/>
  <c r="L108" i="1"/>
  <c r="L20" i="1"/>
  <c r="L79" i="1"/>
  <c r="L70" i="1"/>
  <c r="L36" i="1"/>
  <c r="L82" i="1"/>
  <c r="L34" i="1"/>
  <c r="L106" i="1"/>
  <c r="L85" i="1"/>
  <c r="L121" i="1"/>
  <c r="L125" i="1"/>
  <c r="L75" i="1"/>
  <c r="L73" i="1"/>
  <c r="L11" i="1"/>
  <c r="L9" i="1"/>
  <c r="L43" i="1"/>
  <c r="L117" i="1"/>
  <c r="L115" i="1"/>
  <c r="L23" i="1"/>
  <c r="L111" i="1"/>
  <c r="L32" i="1"/>
  <c r="L21" i="1"/>
  <c r="L107" i="1"/>
  <c r="L81" i="1"/>
  <c r="L83" i="1"/>
  <c r="L37" i="1"/>
  <c r="L71" i="1"/>
  <c r="L105" i="1"/>
  <c r="L67" i="1"/>
  <c r="L65" i="1"/>
  <c r="L10" i="1"/>
  <c r="L126" i="1"/>
  <c r="L123" i="1"/>
  <c r="L39" i="1"/>
  <c r="L76" i="1"/>
  <c r="L113" i="1"/>
  <c r="L12" i="1"/>
  <c r="L109" i="1"/>
  <c r="L84" i="1"/>
  <c r="L99" i="1"/>
  <c r="L112" i="1"/>
  <c r="L74" i="1"/>
  <c r="L72" i="1"/>
  <c r="L124" i="1"/>
  <c r="L68" i="1"/>
  <c r="L66" i="1"/>
  <c r="L8" i="1"/>
  <c r="L25" i="1"/>
  <c r="L64" i="1"/>
  <c r="L69" i="1"/>
  <c r="L33" i="1"/>
  <c r="L35" i="1"/>
  <c r="L63" i="1"/>
  <c r="L118" i="1"/>
  <c r="L22" i="1"/>
  <c r="L24" i="1"/>
  <c r="L57" i="1"/>
  <c r="N60" i="1"/>
  <c r="N30" i="1"/>
  <c r="N19" i="1"/>
  <c r="N77" i="1"/>
  <c r="N28" i="1"/>
  <c r="N44" i="1"/>
  <c r="I126" i="1"/>
  <c r="K84" i="1"/>
  <c r="I123" i="1"/>
  <c r="K99" i="1"/>
  <c r="M79" i="1"/>
  <c r="J57" i="1"/>
  <c r="I39" i="1"/>
  <c r="K112" i="1"/>
  <c r="M70" i="1"/>
  <c r="J118" i="1"/>
  <c r="I76" i="1"/>
  <c r="K74" i="1"/>
  <c r="M36" i="1"/>
  <c r="J35" i="1"/>
  <c r="I113" i="1"/>
  <c r="K72" i="1"/>
  <c r="M25" i="1"/>
  <c r="J24" i="1"/>
  <c r="I12" i="1"/>
  <c r="K124" i="1"/>
  <c r="M82" i="1"/>
  <c r="J63" i="1"/>
  <c r="I109" i="1"/>
  <c r="K68" i="1"/>
  <c r="M34" i="1"/>
  <c r="J33" i="1"/>
  <c r="I107" i="1"/>
  <c r="K66" i="1"/>
  <c r="M64" i="1"/>
  <c r="J22" i="1"/>
  <c r="I10" i="1"/>
  <c r="J74" i="1"/>
  <c r="M73" i="1"/>
  <c r="I24" i="1"/>
  <c r="J124" i="1"/>
  <c r="K110" i="1"/>
  <c r="I33" i="1"/>
  <c r="J66" i="1"/>
  <c r="K20" i="1"/>
  <c r="M111" i="1"/>
  <c r="M32" i="1"/>
  <c r="K64" i="1"/>
  <c r="I8" i="1"/>
  <c r="K126" i="1"/>
  <c r="M99" i="1"/>
  <c r="N56" i="1"/>
  <c r="N97" i="1"/>
  <c r="N29" i="1"/>
  <c r="N18" i="1"/>
  <c r="N59" i="1"/>
  <c r="N27" i="1"/>
  <c r="N16" i="1"/>
  <c r="K127" i="1"/>
  <c r="M85" i="1"/>
  <c r="J84" i="1"/>
  <c r="M121" i="1"/>
  <c r="J99" i="1"/>
  <c r="I57" i="1"/>
  <c r="K41" i="1"/>
  <c r="M125" i="1"/>
  <c r="J112" i="1"/>
  <c r="I118" i="1"/>
  <c r="K116" i="1"/>
  <c r="M75" i="1"/>
  <c r="K114" i="1"/>
  <c r="J72" i="1"/>
  <c r="K13" i="1"/>
  <c r="M69" i="1"/>
  <c r="M106" i="1"/>
  <c r="I22" i="1"/>
  <c r="J8" i="1"/>
  <c r="I68" i="1"/>
  <c r="J20" i="1"/>
  <c r="J81" i="1"/>
  <c r="N42" i="1"/>
  <c r="N96" i="1"/>
  <c r="N94" i="1"/>
  <c r="N17" i="1"/>
  <c r="N91" i="1"/>
  <c r="N26" i="1"/>
  <c r="N15" i="1"/>
  <c r="J127" i="1"/>
  <c r="I84" i="1"/>
  <c r="I99" i="1"/>
  <c r="K79" i="1"/>
  <c r="M43" i="1"/>
  <c r="J41" i="1"/>
  <c r="I112" i="1"/>
  <c r="K70" i="1"/>
  <c r="M117" i="1"/>
  <c r="J116" i="1"/>
  <c r="I74" i="1"/>
  <c r="K36" i="1"/>
  <c r="M115" i="1"/>
  <c r="J114" i="1"/>
  <c r="I72" i="1"/>
  <c r="K25" i="1"/>
  <c r="M23" i="1"/>
  <c r="J13" i="1"/>
  <c r="I124" i="1"/>
  <c r="K82" i="1"/>
  <c r="J110" i="1"/>
  <c r="K34" i="1"/>
  <c r="I66" i="1"/>
  <c r="N40" i="1"/>
  <c r="N95" i="1"/>
  <c r="N93" i="1"/>
  <c r="N7" i="1"/>
  <c r="N90" i="1"/>
  <c r="N88" i="1"/>
  <c r="N14" i="1"/>
  <c r="I127" i="1"/>
  <c r="K85" i="1"/>
  <c r="K121" i="1"/>
  <c r="M81" i="1"/>
  <c r="J79" i="1"/>
  <c r="I41" i="1"/>
  <c r="K125" i="1"/>
  <c r="M83" i="1"/>
  <c r="J70" i="1"/>
  <c r="I116" i="1"/>
  <c r="K75" i="1"/>
  <c r="M37" i="1"/>
  <c r="J36" i="1"/>
  <c r="I114" i="1"/>
  <c r="K73" i="1"/>
  <c r="M71" i="1"/>
  <c r="J25" i="1"/>
  <c r="I13" i="1"/>
  <c r="K11" i="1"/>
  <c r="M105" i="1"/>
  <c r="J82" i="1"/>
  <c r="I110" i="1"/>
  <c r="K69" i="1"/>
  <c r="M67" i="1"/>
  <c r="J34" i="1"/>
  <c r="I108" i="1"/>
  <c r="K106" i="1"/>
  <c r="M65" i="1"/>
  <c r="J64" i="1"/>
  <c r="I20" i="1"/>
  <c r="K9" i="1"/>
  <c r="I69" i="1"/>
  <c r="M22" i="1"/>
  <c r="I9" i="1"/>
  <c r="N61" i="1"/>
  <c r="N98" i="1"/>
  <c r="N51" i="1"/>
  <c r="N46" i="1"/>
  <c r="N103" i="1"/>
  <c r="N122" i="1"/>
  <c r="N38" i="1"/>
  <c r="N55" i="1"/>
  <c r="N92" i="1"/>
  <c r="N6" i="1"/>
  <c r="N89" i="1"/>
  <c r="N87" i="1"/>
  <c r="N4" i="1"/>
  <c r="M126" i="1"/>
  <c r="J85" i="1"/>
  <c r="M123" i="1"/>
  <c r="J121" i="1"/>
  <c r="I79" i="1"/>
  <c r="K43" i="1"/>
  <c r="M39" i="1"/>
  <c r="J125" i="1"/>
  <c r="I70" i="1"/>
  <c r="K117" i="1"/>
  <c r="M76" i="1"/>
  <c r="J75" i="1"/>
  <c r="I36" i="1"/>
  <c r="K115" i="1"/>
  <c r="M113" i="1"/>
  <c r="J73" i="1"/>
  <c r="I25" i="1"/>
  <c r="K23" i="1"/>
  <c r="M12" i="1"/>
  <c r="J11" i="1"/>
  <c r="I82" i="1"/>
  <c r="K111" i="1"/>
  <c r="M109" i="1"/>
  <c r="J69" i="1"/>
  <c r="I34" i="1"/>
  <c r="K32" i="1"/>
  <c r="M107" i="1"/>
  <c r="J106" i="1"/>
  <c r="I64" i="1"/>
  <c r="K21" i="1"/>
  <c r="M10" i="1"/>
  <c r="J9" i="1"/>
  <c r="J111" i="1"/>
  <c r="K67" i="1"/>
  <c r="J32" i="1"/>
  <c r="K65" i="1"/>
  <c r="N53" i="1"/>
  <c r="N48" i="1"/>
  <c r="M84" i="1"/>
  <c r="K123" i="1"/>
  <c r="N62" i="1"/>
  <c r="N100" i="1"/>
  <c r="N120" i="1"/>
  <c r="N54" i="1"/>
  <c r="N52" i="1"/>
  <c r="N5" i="1"/>
  <c r="N49" i="1"/>
  <c r="N86" i="1"/>
  <c r="N3" i="1"/>
  <c r="I85" i="1"/>
  <c r="I121" i="1"/>
  <c r="K81" i="1"/>
  <c r="M57" i="1"/>
  <c r="J43" i="1"/>
  <c r="I125" i="1"/>
  <c r="K83" i="1"/>
  <c r="M118" i="1"/>
  <c r="J117" i="1"/>
  <c r="I75" i="1"/>
  <c r="K37" i="1"/>
  <c r="M35" i="1"/>
  <c r="J115" i="1"/>
  <c r="I73" i="1"/>
  <c r="K71" i="1"/>
  <c r="M24" i="1"/>
  <c r="J23" i="1"/>
  <c r="I11" i="1"/>
  <c r="K105" i="1"/>
  <c r="M63" i="1"/>
  <c r="M33" i="1"/>
  <c r="I106" i="1"/>
  <c r="J21" i="1"/>
  <c r="N102" i="1"/>
  <c r="N119" i="1"/>
  <c r="N2" i="1"/>
  <c r="N78" i="1"/>
  <c r="N31" i="1"/>
  <c r="N50" i="1"/>
  <c r="N101" i="1"/>
  <c r="N47" i="1"/>
  <c r="N45" i="1"/>
  <c r="M127" i="1"/>
  <c r="J126" i="1"/>
  <c r="J123" i="1"/>
  <c r="I81" i="1"/>
  <c r="K57" i="1"/>
  <c r="M41" i="1"/>
  <c r="J39" i="1"/>
  <c r="I83" i="1"/>
  <c r="K118" i="1"/>
  <c r="M116" i="1"/>
  <c r="J76" i="1"/>
  <c r="I37" i="1"/>
  <c r="K35" i="1"/>
  <c r="M114" i="1"/>
  <c r="J113" i="1"/>
  <c r="I71" i="1"/>
  <c r="K24" i="1"/>
  <c r="M13" i="1"/>
  <c r="J12" i="1"/>
  <c r="I105" i="1"/>
  <c r="K63" i="1"/>
  <c r="M110" i="1"/>
  <c r="J109" i="1"/>
  <c r="I67" i="1"/>
  <c r="K33" i="1"/>
  <c r="M108" i="1"/>
  <c r="J107" i="1"/>
  <c r="I65" i="1"/>
  <c r="K22" i="1"/>
  <c r="M20" i="1"/>
  <c r="J10" i="1"/>
  <c r="K8" i="1"/>
  <c r="I35" i="1"/>
  <c r="M11" i="1"/>
  <c r="I63" i="1"/>
  <c r="J68" i="1"/>
  <c r="K108" i="1"/>
  <c r="M9" i="1"/>
  <c r="J108" i="1"/>
  <c r="M21" i="1"/>
  <c r="I43" i="1"/>
  <c r="J37" i="1"/>
  <c r="K12" i="1"/>
  <c r="M8" i="1"/>
  <c r="K39" i="1"/>
  <c r="M124" i="1"/>
  <c r="I32" i="1"/>
  <c r="M112" i="1"/>
  <c r="I115" i="1"/>
  <c r="J105" i="1"/>
  <c r="K107" i="1"/>
  <c r="K10" i="1"/>
  <c r="J83" i="1"/>
  <c r="K113" i="1"/>
  <c r="M66" i="1"/>
  <c r="I111" i="1"/>
  <c r="M72" i="1"/>
  <c r="J65" i="1"/>
  <c r="I117" i="1"/>
  <c r="J71" i="1"/>
  <c r="K109" i="1"/>
  <c r="M68" i="1"/>
  <c r="K76" i="1"/>
  <c r="I21" i="1"/>
  <c r="M74" i="1"/>
  <c r="I23" i="1"/>
  <c r="J67" i="1"/>
  <c r="K2" i="1"/>
  <c r="M103" i="1"/>
  <c r="J62" i="1"/>
  <c r="M122" i="1"/>
  <c r="J100" i="1"/>
  <c r="L80" i="1"/>
  <c r="I58" i="1"/>
  <c r="K42" i="1"/>
  <c r="M38" i="1"/>
  <c r="J120" i="1"/>
  <c r="L78" i="1"/>
  <c r="I60" i="1"/>
  <c r="K96" i="1"/>
  <c r="M55" i="1"/>
  <c r="J54" i="1"/>
  <c r="L31" i="1"/>
  <c r="I30" i="1"/>
  <c r="K94" i="1"/>
  <c r="M92" i="1"/>
  <c r="J52" i="1"/>
  <c r="L50" i="1"/>
  <c r="I19" i="1"/>
  <c r="K17" i="1"/>
  <c r="M6" i="1"/>
  <c r="J5" i="1"/>
  <c r="L101" i="1"/>
  <c r="I77" i="1"/>
  <c r="K91" i="1"/>
  <c r="M89" i="1"/>
  <c r="J49" i="1"/>
  <c r="L47" i="1"/>
  <c r="I28" i="1"/>
  <c r="K26" i="1"/>
  <c r="M87" i="1"/>
  <c r="J86" i="1"/>
  <c r="L45" i="1"/>
  <c r="I44" i="1"/>
  <c r="K15" i="1"/>
  <c r="M4" i="1"/>
  <c r="J3" i="1"/>
  <c r="N58" i="1"/>
  <c r="L2" i="1"/>
  <c r="L103" i="1"/>
  <c r="I62" i="1"/>
  <c r="L122" i="1"/>
  <c r="I100" i="1"/>
  <c r="K80" i="1"/>
  <c r="M56" i="1"/>
  <c r="J42" i="1"/>
  <c r="L38" i="1"/>
  <c r="I120" i="1"/>
  <c r="K78" i="1"/>
  <c r="M97" i="1"/>
  <c r="J96" i="1"/>
  <c r="L55" i="1"/>
  <c r="I54" i="1"/>
  <c r="K31" i="1"/>
  <c r="M29" i="1"/>
  <c r="J94" i="1"/>
  <c r="L92" i="1"/>
  <c r="I52" i="1"/>
  <c r="K50" i="1"/>
  <c r="M18" i="1"/>
  <c r="J17" i="1"/>
  <c r="L6" i="1"/>
  <c r="I5" i="1"/>
  <c r="K101" i="1"/>
  <c r="M59" i="1"/>
  <c r="J91" i="1"/>
  <c r="L89" i="1"/>
  <c r="I49" i="1"/>
  <c r="K47" i="1"/>
  <c r="M27" i="1"/>
  <c r="J26" i="1"/>
  <c r="L87" i="1"/>
  <c r="I86" i="1"/>
  <c r="K45" i="1"/>
  <c r="M16" i="1"/>
  <c r="J15" i="1"/>
  <c r="L4" i="1"/>
  <c r="I3" i="1"/>
  <c r="K103" i="1"/>
  <c r="L56" i="1"/>
  <c r="K38" i="1"/>
  <c r="J78" i="1"/>
  <c r="L97" i="1"/>
  <c r="I96" i="1"/>
  <c r="K55" i="1"/>
  <c r="M53" i="1"/>
  <c r="J31" i="1"/>
  <c r="L29" i="1"/>
  <c r="I94" i="1"/>
  <c r="K92" i="1"/>
  <c r="M51" i="1"/>
  <c r="J50" i="1"/>
  <c r="L18" i="1"/>
  <c r="I17" i="1"/>
  <c r="K6" i="1"/>
  <c r="M119" i="1"/>
  <c r="J101" i="1"/>
  <c r="L59" i="1"/>
  <c r="I91" i="1"/>
  <c r="K89" i="1"/>
  <c r="M48" i="1"/>
  <c r="J47" i="1"/>
  <c r="L27" i="1"/>
  <c r="I26" i="1"/>
  <c r="K87" i="1"/>
  <c r="M46" i="1"/>
  <c r="J45" i="1"/>
  <c r="L16" i="1"/>
  <c r="I15" i="1"/>
  <c r="K4" i="1"/>
  <c r="N104" i="1"/>
  <c r="N80" i="1"/>
</calcChain>
</file>

<file path=xl/sharedStrings.xml><?xml version="1.0" encoding="utf-8"?>
<sst xmlns="http://schemas.openxmlformats.org/spreadsheetml/2006/main" count="944" uniqueCount="68">
  <si>
    <t>fish &amp; surv length</t>
  </si>
  <si>
    <t>surv mlacomp</t>
  </si>
  <si>
    <t>surv calcomp</t>
  </si>
  <si>
    <t>I0-R0</t>
  </si>
  <si>
    <t>E2</t>
  </si>
  <si>
    <t>L31</t>
  </si>
  <si>
    <t>D20</t>
  </si>
  <si>
    <t>C20</t>
  </si>
  <si>
    <t>A31</t>
  </si>
  <si>
    <t>fish &amp; .5surv length</t>
  </si>
  <si>
    <t>L30</t>
  </si>
  <si>
    <t>A30</t>
  </si>
  <si>
    <t>fish age</t>
  </si>
  <si>
    <t>A10</t>
  </si>
  <si>
    <t>fish calcomp</t>
  </si>
  <si>
    <t>C10</t>
  </si>
  <si>
    <t>no calcomp</t>
  </si>
  <si>
    <t>C0</t>
  </si>
  <si>
    <t>fish mlacomp</t>
  </si>
  <si>
    <t>D10</t>
  </si>
  <si>
    <t>fish length</t>
  </si>
  <si>
    <t>L10</t>
  </si>
  <si>
    <t>no mlacomp</t>
  </si>
  <si>
    <t>E1</t>
  </si>
  <si>
    <t>D0</t>
  </si>
  <si>
    <t>no age</t>
  </si>
  <si>
    <t>A0</t>
  </si>
  <si>
    <t>E0</t>
  </si>
  <si>
    <t>destimation</t>
  </si>
  <si>
    <t>dlength</t>
  </si>
  <si>
    <t>dmlacomp</t>
  </si>
  <si>
    <t>dcalcomp</t>
  </si>
  <si>
    <t>dage</t>
  </si>
  <si>
    <t>complete</t>
  </si>
  <si>
    <t>base</t>
  </si>
  <si>
    <t>estimation</t>
  </si>
  <si>
    <t>length</t>
  </si>
  <si>
    <t>mlacomp</t>
  </si>
  <si>
    <t>calcomp</t>
  </si>
  <si>
    <t>age</t>
  </si>
  <si>
    <t>letter</t>
  </si>
  <si>
    <t>A</t>
  </si>
  <si>
    <t>number</t>
  </si>
  <si>
    <t>case</t>
  </si>
  <si>
    <t>descriptionshort</t>
  </si>
  <si>
    <t>descriptionlong</t>
  </si>
  <si>
    <t>fish &amp; .5surv age</t>
  </si>
  <si>
    <t>fish &amp; surv age</t>
  </si>
  <si>
    <t>C</t>
  </si>
  <si>
    <t>D</t>
  </si>
  <si>
    <t>L</t>
  </si>
  <si>
    <t>E</t>
  </si>
  <si>
    <t>fixed</t>
  </si>
  <si>
    <t>internal</t>
  </si>
  <si>
    <t>external</t>
  </si>
  <si>
    <t>Edit casefile description names in the 'descriptions' worksheet</t>
  </si>
  <si>
    <t>Add scenarios in the 'scenarios' worksheet</t>
  </si>
  <si>
    <t>Save scenarios.xlsx</t>
  </si>
  <si>
    <t>Save as scenarios.csv</t>
  </si>
  <si>
    <t>Exit</t>
  </si>
  <si>
    <t>fishing</t>
  </si>
  <si>
    <t>F0</t>
  </si>
  <si>
    <t>F1</t>
  </si>
  <si>
    <t>dfishing</t>
  </si>
  <si>
    <t>F</t>
  </si>
  <si>
    <t>constant</t>
  </si>
  <si>
    <t>contrast</t>
  </si>
  <si>
    <t>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</si>
</sst>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27"/>
  <sheetViews>
    <sheetView tabSelected="1" zoomScaleNormal="100" workbookViewId="0">
      <pane ySplit="1" topLeftCell="A110" activePane="bottomLeft" state="frozen"/>
      <selection pane="bottomLeft" activeCell="D135" sqref="D135"/>
    </sheetView>
  </sheetViews>
  <sheetFormatPr defaultRowHeight="15" x14ac:dyDescent="0.25"/>
  <cols>
    <col min="1" max="1" width="5.28515625" bestFit="1" customWidth="1"/>
    <col min="8" max="8" width="24.7109375" bestFit="1" customWidth="1"/>
    <col min="9" max="9" width="15.5703125" bestFit="1" customWidth="1"/>
    <col min="10" max="10" width="12.42578125" bestFit="1" customWidth="1"/>
    <col min="11" max="11" width="11.85546875" bestFit="1" customWidth="1"/>
    <col min="12" max="12" width="18.28515625" bestFit="1" customWidth="1"/>
    <col min="13" max="14" width="11.85546875" bestFit="1" customWidth="1"/>
  </cols>
  <sheetData>
    <row r="1" spans="1:14" ht="15.75" thickBot="1" x14ac:dyDescent="0.3">
      <c r="A1" s="1" t="s">
        <v>39</v>
      </c>
      <c r="B1" s="1" t="s">
        <v>38</v>
      </c>
      <c r="C1" s="1" t="s">
        <v>37</v>
      </c>
      <c r="D1" s="1" t="s">
        <v>36</v>
      </c>
      <c r="E1" s="1" t="s">
        <v>35</v>
      </c>
      <c r="F1" s="1" t="s">
        <v>60</v>
      </c>
      <c r="G1" s="1" t="s">
        <v>34</v>
      </c>
      <c r="H1" s="1" t="s">
        <v>33</v>
      </c>
      <c r="I1" s="1" t="s">
        <v>32</v>
      </c>
      <c r="J1" s="1" t="s">
        <v>31</v>
      </c>
      <c r="K1" s="1" t="s">
        <v>30</v>
      </c>
      <c r="L1" s="1" t="s">
        <v>29</v>
      </c>
      <c r="M1" s="1" t="s">
        <v>28</v>
      </c>
      <c r="N1" s="1" t="s">
        <v>63</v>
      </c>
    </row>
    <row r="2" spans="1:14" x14ac:dyDescent="0.25">
      <c r="A2" t="s">
        <v>26</v>
      </c>
      <c r="B2" t="s">
        <v>17</v>
      </c>
      <c r="C2" t="s">
        <v>24</v>
      </c>
      <c r="D2" t="s">
        <v>21</v>
      </c>
      <c r="E2" t="s">
        <v>27</v>
      </c>
      <c r="F2" t="s">
        <v>61</v>
      </c>
      <c r="G2" t="s">
        <v>3</v>
      </c>
      <c r="H2" t="str">
        <f>CONCATENATE(A2,"-",B2,"-",C2,"-",D2,"-",E2,"-",F2,"-",G2,"-")</f>
        <v>A0-C0-D0-L10-E0-F0-I0-R0-</v>
      </c>
      <c r="I2" t="str">
        <f>LOOKUP(A2,descriptions!$C:$C,descriptions!$D:$D)</f>
        <v>no age</v>
      </c>
      <c r="J2" t="str">
        <f>LOOKUP(B2,descriptions!$C:$C,descriptions!$D:$D)</f>
        <v>no calcomp</v>
      </c>
      <c r="K2" t="str">
        <f>LOOKUP(C2,descriptions!$C:$C,descriptions!$D:$D)</f>
        <v>no mlacomp</v>
      </c>
      <c r="L2" t="str">
        <f>LOOKUP(D2,descriptions!$C:$C,descriptions!$D:$D)</f>
        <v>fish length</v>
      </c>
      <c r="M2" t="str">
        <f>LOOKUP(E2,descriptions!$C:$C,descriptions!$D:$D)</f>
        <v>fixed</v>
      </c>
      <c r="N2" t="str">
        <f>LOOKUP(F2,descriptions!$C:$C,descriptions!$D:$D)</f>
        <v>constant</v>
      </c>
    </row>
    <row r="3" spans="1:14" x14ac:dyDescent="0.25">
      <c r="A3" t="s">
        <v>26</v>
      </c>
      <c r="B3" t="s">
        <v>17</v>
      </c>
      <c r="C3" t="s">
        <v>24</v>
      </c>
      <c r="D3" t="s">
        <v>10</v>
      </c>
      <c r="E3" t="s">
        <v>27</v>
      </c>
      <c r="F3" t="s">
        <v>61</v>
      </c>
      <c r="G3" t="s">
        <v>3</v>
      </c>
      <c r="H3" t="str">
        <f t="shared" ref="H3:H58" si="0">CONCATENATE(A3,"-",B3,"-",C3,"-",D3,"-",E3,"-",F3,"-",G3,"-")</f>
        <v>A0-C0-D0-L30-E0-F0-I0-R0-</v>
      </c>
      <c r="I3" t="str">
        <f>LOOKUP(A3,descriptions!$C:$C,descriptions!$D:$D)</f>
        <v>no age</v>
      </c>
      <c r="J3" t="str">
        <f>LOOKUP(B3,descriptions!$C:$C,descriptions!$D:$D)</f>
        <v>no calcomp</v>
      </c>
      <c r="K3" t="str">
        <f>LOOKUP(C3,descriptions!$C:$C,descriptions!$D:$D)</f>
        <v>no mlacomp</v>
      </c>
      <c r="L3" t="str">
        <f>LOOKUP(D3,descriptions!$C:$C,descriptions!$D:$D)</f>
        <v>fish &amp; .5surv length</v>
      </c>
      <c r="M3" t="str">
        <f>LOOKUP(E3,descriptions!$C:$C,descriptions!$D:$D)</f>
        <v>fixed</v>
      </c>
      <c r="N3" t="str">
        <f>LOOKUP(F3,descriptions!$C:$C,descriptions!$D:$D)</f>
        <v>constant</v>
      </c>
    </row>
    <row r="4" spans="1:14" x14ac:dyDescent="0.25">
      <c r="A4" t="s">
        <v>26</v>
      </c>
      <c r="B4" t="s">
        <v>17</v>
      </c>
      <c r="C4" t="s">
        <v>24</v>
      </c>
      <c r="D4" t="s">
        <v>5</v>
      </c>
      <c r="E4" t="s">
        <v>27</v>
      </c>
      <c r="F4" t="s">
        <v>61</v>
      </c>
      <c r="G4" t="s">
        <v>3</v>
      </c>
      <c r="H4" t="str">
        <f t="shared" si="0"/>
        <v>A0-C0-D0-L31-E0-F0-I0-R0-</v>
      </c>
      <c r="I4" t="str">
        <f>LOOKUP(A4,descriptions!$C:$C,descriptions!$D:$D)</f>
        <v>no age</v>
      </c>
      <c r="J4" t="str">
        <f>LOOKUP(B4,descriptions!$C:$C,descriptions!$D:$D)</f>
        <v>no calcomp</v>
      </c>
      <c r="K4" t="str">
        <f>LOOKUP(C4,descriptions!$C:$C,descriptions!$D:$D)</f>
        <v>no mlacomp</v>
      </c>
      <c r="L4" t="str">
        <f>LOOKUP(D4,descriptions!$C:$C,descriptions!$D:$D)</f>
        <v>fish &amp; surv length</v>
      </c>
      <c r="M4" t="str">
        <f>LOOKUP(E4,descriptions!$C:$C,descriptions!$D:$D)</f>
        <v>fixed</v>
      </c>
      <c r="N4" t="str">
        <f>LOOKUP(F4,descriptions!$C:$C,descriptions!$D:$D)</f>
        <v>constant</v>
      </c>
    </row>
    <row r="5" spans="1:14" x14ac:dyDescent="0.25">
      <c r="A5" t="s">
        <v>26</v>
      </c>
      <c r="B5" t="s">
        <v>17</v>
      </c>
      <c r="C5" t="s">
        <v>24</v>
      </c>
      <c r="D5" t="s">
        <v>21</v>
      </c>
      <c r="E5" t="s">
        <v>23</v>
      </c>
      <c r="F5" t="s">
        <v>61</v>
      </c>
      <c r="G5" t="s">
        <v>3</v>
      </c>
      <c r="H5" t="str">
        <f t="shared" si="0"/>
        <v>A0-C0-D0-L10-E1-F0-I0-R0-</v>
      </c>
      <c r="I5" t="str">
        <f>LOOKUP(A5,descriptions!$C:$C,descriptions!$D:$D)</f>
        <v>no age</v>
      </c>
      <c r="J5" t="str">
        <f>LOOKUP(B5,descriptions!$C:$C,descriptions!$D:$D)</f>
        <v>no calcomp</v>
      </c>
      <c r="K5" t="str">
        <f>LOOKUP(C5,descriptions!$C:$C,descriptions!$D:$D)</f>
        <v>no mlacomp</v>
      </c>
      <c r="L5" t="str">
        <f>LOOKUP(D5,descriptions!$C:$C,descriptions!$D:$D)</f>
        <v>fish length</v>
      </c>
      <c r="M5" t="str">
        <f>LOOKUP(E5,descriptions!$C:$C,descriptions!$D:$D)</f>
        <v>internal</v>
      </c>
      <c r="N5" t="str">
        <f>LOOKUP(F5,descriptions!$C:$C,descriptions!$D:$D)</f>
        <v>constant</v>
      </c>
    </row>
    <row r="6" spans="1:14" x14ac:dyDescent="0.25">
      <c r="A6" t="s">
        <v>26</v>
      </c>
      <c r="B6" t="s">
        <v>17</v>
      </c>
      <c r="C6" t="s">
        <v>24</v>
      </c>
      <c r="D6" t="s">
        <v>10</v>
      </c>
      <c r="E6" t="s">
        <v>23</v>
      </c>
      <c r="F6" t="s">
        <v>61</v>
      </c>
      <c r="G6" t="s">
        <v>3</v>
      </c>
      <c r="H6" t="str">
        <f t="shared" si="0"/>
        <v>A0-C0-D0-L30-E1-F0-I0-R0-</v>
      </c>
      <c r="I6" t="str">
        <f>LOOKUP(A6,descriptions!$C:$C,descriptions!$D:$D)</f>
        <v>no age</v>
      </c>
      <c r="J6" t="str">
        <f>LOOKUP(B6,descriptions!$C:$C,descriptions!$D:$D)</f>
        <v>no calcomp</v>
      </c>
      <c r="K6" t="str">
        <f>LOOKUP(C6,descriptions!$C:$C,descriptions!$D:$D)</f>
        <v>no mlacomp</v>
      </c>
      <c r="L6" t="str">
        <f>LOOKUP(D6,descriptions!$C:$C,descriptions!$D:$D)</f>
        <v>fish &amp; .5surv length</v>
      </c>
      <c r="M6" t="str">
        <f>LOOKUP(E6,descriptions!$C:$C,descriptions!$D:$D)</f>
        <v>internal</v>
      </c>
      <c r="N6" t="str">
        <f>LOOKUP(F6,descriptions!$C:$C,descriptions!$D:$D)</f>
        <v>constant</v>
      </c>
    </row>
    <row r="7" spans="1:14" x14ac:dyDescent="0.25">
      <c r="A7" t="s">
        <v>26</v>
      </c>
      <c r="B7" t="s">
        <v>17</v>
      </c>
      <c r="C7" t="s">
        <v>24</v>
      </c>
      <c r="D7" t="s">
        <v>5</v>
      </c>
      <c r="E7" t="s">
        <v>23</v>
      </c>
      <c r="F7" t="s">
        <v>61</v>
      </c>
      <c r="G7" t="s">
        <v>3</v>
      </c>
      <c r="H7" t="str">
        <f t="shared" si="0"/>
        <v>A0-C0-D0-L31-E1-F0-I0-R0-</v>
      </c>
      <c r="I7" t="str">
        <f>LOOKUP(A7,descriptions!$C:$C,descriptions!$D:$D)</f>
        <v>no age</v>
      </c>
      <c r="J7" t="str">
        <f>LOOKUP(B7,descriptions!$C:$C,descriptions!$D:$D)</f>
        <v>no calcomp</v>
      </c>
      <c r="K7" t="str">
        <f>LOOKUP(C7,descriptions!$C:$C,descriptions!$D:$D)</f>
        <v>no mlacomp</v>
      </c>
      <c r="L7" t="str">
        <f>LOOKUP(D7,descriptions!$C:$C,descriptions!$D:$D)</f>
        <v>fish &amp; surv length</v>
      </c>
      <c r="M7" t="str">
        <f>LOOKUP(E7,descriptions!$C:$C,descriptions!$D:$D)</f>
        <v>internal</v>
      </c>
      <c r="N7" t="str">
        <f>LOOKUP(F7,descriptions!$C:$C,descriptions!$D:$D)</f>
        <v>constant</v>
      </c>
    </row>
    <row r="8" spans="1:14" x14ac:dyDescent="0.25">
      <c r="A8" t="s">
        <v>26</v>
      </c>
      <c r="B8" t="s">
        <v>17</v>
      </c>
      <c r="C8" t="s">
        <v>24</v>
      </c>
      <c r="D8" t="s">
        <v>21</v>
      </c>
      <c r="E8" t="s">
        <v>27</v>
      </c>
      <c r="F8" t="s">
        <v>62</v>
      </c>
      <c r="G8" t="s">
        <v>3</v>
      </c>
      <c r="H8" t="str">
        <f t="shared" si="0"/>
        <v>A0-C0-D0-L10-E0-F1-I0-R0-</v>
      </c>
      <c r="I8" t="str">
        <f>LOOKUP(A8,descriptions!$C:$C,descriptions!$D:$D)</f>
        <v>no age</v>
      </c>
      <c r="J8" t="str">
        <f>LOOKUP(B8,descriptions!$C:$C,descriptions!$D:$D)</f>
        <v>no calcomp</v>
      </c>
      <c r="K8" t="str">
        <f>LOOKUP(C8,descriptions!$C:$C,descriptions!$D:$D)</f>
        <v>no mlacomp</v>
      </c>
      <c r="L8" t="str">
        <f>LOOKUP(D8,descriptions!$C:$C,descriptions!$D:$D)</f>
        <v>fish length</v>
      </c>
      <c r="M8" t="str">
        <f>LOOKUP(E8,descriptions!$C:$C,descriptions!$D:$D)</f>
        <v>fixed</v>
      </c>
      <c r="N8" t="str">
        <f>LOOKUP(F8,descriptions!$C:$C,descriptions!$D:$D)</f>
        <v>contrast</v>
      </c>
    </row>
    <row r="9" spans="1:14" x14ac:dyDescent="0.25">
      <c r="A9" t="s">
        <v>26</v>
      </c>
      <c r="B9" t="s">
        <v>17</v>
      </c>
      <c r="C9" t="s">
        <v>24</v>
      </c>
      <c r="D9" t="s">
        <v>10</v>
      </c>
      <c r="E9" t="s">
        <v>27</v>
      </c>
      <c r="F9" t="s">
        <v>62</v>
      </c>
      <c r="G9" t="s">
        <v>3</v>
      </c>
      <c r="H9" t="str">
        <f t="shared" si="0"/>
        <v>A0-C0-D0-L30-E0-F1-I0-R0-</v>
      </c>
      <c r="I9" t="str">
        <f>LOOKUP(A9,descriptions!$C:$C,descriptions!$D:$D)</f>
        <v>no age</v>
      </c>
      <c r="J9" t="str">
        <f>LOOKUP(B9,descriptions!$C:$C,descriptions!$D:$D)</f>
        <v>no calcomp</v>
      </c>
      <c r="K9" t="str">
        <f>LOOKUP(C9,descriptions!$C:$C,descriptions!$D:$D)</f>
        <v>no mlacomp</v>
      </c>
      <c r="L9" t="str">
        <f>LOOKUP(D9,descriptions!$C:$C,descriptions!$D:$D)</f>
        <v>fish &amp; .5surv length</v>
      </c>
      <c r="M9" t="str">
        <f>LOOKUP(E9,descriptions!$C:$C,descriptions!$D:$D)</f>
        <v>fixed</v>
      </c>
      <c r="N9" t="str">
        <f>LOOKUP(F9,descriptions!$C:$C,descriptions!$D:$D)</f>
        <v>contrast</v>
      </c>
    </row>
    <row r="10" spans="1:14" x14ac:dyDescent="0.25">
      <c r="A10" t="s">
        <v>26</v>
      </c>
      <c r="B10" t="s">
        <v>17</v>
      </c>
      <c r="C10" t="s">
        <v>24</v>
      </c>
      <c r="D10" t="s">
        <v>5</v>
      </c>
      <c r="E10" t="s">
        <v>27</v>
      </c>
      <c r="F10" t="s">
        <v>62</v>
      </c>
      <c r="G10" t="s">
        <v>3</v>
      </c>
      <c r="H10" t="str">
        <f t="shared" si="0"/>
        <v>A0-C0-D0-L31-E0-F1-I0-R0-</v>
      </c>
      <c r="I10" t="str">
        <f>LOOKUP(A10,descriptions!$C:$C,descriptions!$D:$D)</f>
        <v>no age</v>
      </c>
      <c r="J10" t="str">
        <f>LOOKUP(B10,descriptions!$C:$C,descriptions!$D:$D)</f>
        <v>no calcomp</v>
      </c>
      <c r="K10" t="str">
        <f>LOOKUP(C10,descriptions!$C:$C,descriptions!$D:$D)</f>
        <v>no mlacomp</v>
      </c>
      <c r="L10" t="str">
        <f>LOOKUP(D10,descriptions!$C:$C,descriptions!$D:$D)</f>
        <v>fish &amp; surv length</v>
      </c>
      <c r="M10" t="str">
        <f>LOOKUP(E10,descriptions!$C:$C,descriptions!$D:$D)</f>
        <v>fixed</v>
      </c>
      <c r="N10" t="str">
        <f>LOOKUP(F10,descriptions!$C:$C,descriptions!$D:$D)</f>
        <v>contrast</v>
      </c>
    </row>
    <row r="11" spans="1:14" x14ac:dyDescent="0.25">
      <c r="A11" t="s">
        <v>26</v>
      </c>
      <c r="B11" t="s">
        <v>17</v>
      </c>
      <c r="C11" t="s">
        <v>24</v>
      </c>
      <c r="D11" t="s">
        <v>21</v>
      </c>
      <c r="E11" t="s">
        <v>23</v>
      </c>
      <c r="F11" t="s">
        <v>62</v>
      </c>
      <c r="G11" t="s">
        <v>3</v>
      </c>
      <c r="H11" t="str">
        <f t="shared" si="0"/>
        <v>A0-C0-D0-L10-E1-F1-I0-R0-</v>
      </c>
      <c r="I11" t="str">
        <f>LOOKUP(A11,descriptions!$C:$C,descriptions!$D:$D)</f>
        <v>no age</v>
      </c>
      <c r="J11" t="str">
        <f>LOOKUP(B11,descriptions!$C:$C,descriptions!$D:$D)</f>
        <v>no calcomp</v>
      </c>
      <c r="K11" t="str">
        <f>LOOKUP(C11,descriptions!$C:$C,descriptions!$D:$D)</f>
        <v>no mlacomp</v>
      </c>
      <c r="L11" t="str">
        <f>LOOKUP(D11,descriptions!$C:$C,descriptions!$D:$D)</f>
        <v>fish length</v>
      </c>
      <c r="M11" t="str">
        <f>LOOKUP(E11,descriptions!$C:$C,descriptions!$D:$D)</f>
        <v>internal</v>
      </c>
      <c r="N11" t="str">
        <f>LOOKUP(F11,descriptions!$C:$C,descriptions!$D:$D)</f>
        <v>contrast</v>
      </c>
    </row>
    <row r="12" spans="1:14" x14ac:dyDescent="0.25">
      <c r="A12" t="s">
        <v>26</v>
      </c>
      <c r="B12" t="s">
        <v>17</v>
      </c>
      <c r="C12" t="s">
        <v>24</v>
      </c>
      <c r="D12" t="s">
        <v>10</v>
      </c>
      <c r="E12" t="s">
        <v>23</v>
      </c>
      <c r="F12" t="s">
        <v>62</v>
      </c>
      <c r="G12" t="s">
        <v>3</v>
      </c>
      <c r="H12" t="str">
        <f t="shared" si="0"/>
        <v>A0-C0-D0-L30-E1-F1-I0-R0-</v>
      </c>
      <c r="I12" t="str">
        <f>LOOKUP(A12,descriptions!$C:$C,descriptions!$D:$D)</f>
        <v>no age</v>
      </c>
      <c r="J12" t="str">
        <f>LOOKUP(B12,descriptions!$C:$C,descriptions!$D:$D)</f>
        <v>no calcomp</v>
      </c>
      <c r="K12" t="str">
        <f>LOOKUP(C12,descriptions!$C:$C,descriptions!$D:$D)</f>
        <v>no mlacomp</v>
      </c>
      <c r="L12" t="str">
        <f>LOOKUP(D12,descriptions!$C:$C,descriptions!$D:$D)</f>
        <v>fish &amp; .5surv length</v>
      </c>
      <c r="M12" t="str">
        <f>LOOKUP(E12,descriptions!$C:$C,descriptions!$D:$D)</f>
        <v>internal</v>
      </c>
      <c r="N12" t="str">
        <f>LOOKUP(F12,descriptions!$C:$C,descriptions!$D:$D)</f>
        <v>contrast</v>
      </c>
    </row>
    <row r="13" spans="1:14" x14ac:dyDescent="0.25">
      <c r="A13" t="s">
        <v>26</v>
      </c>
      <c r="B13" t="s">
        <v>17</v>
      </c>
      <c r="C13" t="s">
        <v>24</v>
      </c>
      <c r="D13" t="s">
        <v>5</v>
      </c>
      <c r="E13" t="s">
        <v>23</v>
      </c>
      <c r="F13" t="s">
        <v>62</v>
      </c>
      <c r="G13" t="s">
        <v>3</v>
      </c>
      <c r="H13" t="str">
        <f t="shared" si="0"/>
        <v>A0-C0-D0-L31-E1-F1-I0-R0-</v>
      </c>
      <c r="I13" t="str">
        <f>LOOKUP(A13,descriptions!$C:$C,descriptions!$D:$D)</f>
        <v>no age</v>
      </c>
      <c r="J13" t="str">
        <f>LOOKUP(B13,descriptions!$C:$C,descriptions!$D:$D)</f>
        <v>no calcomp</v>
      </c>
      <c r="K13" t="str">
        <f>LOOKUP(C13,descriptions!$C:$C,descriptions!$D:$D)</f>
        <v>no mlacomp</v>
      </c>
      <c r="L13" t="str">
        <f>LOOKUP(D13,descriptions!$C:$C,descriptions!$D:$D)</f>
        <v>fish &amp; surv length</v>
      </c>
      <c r="M13" t="str">
        <f>LOOKUP(E13,descriptions!$C:$C,descriptions!$D:$D)</f>
        <v>internal</v>
      </c>
      <c r="N13" t="str">
        <f>LOOKUP(F13,descriptions!$C:$C,descriptions!$D:$D)</f>
        <v>contrast</v>
      </c>
    </row>
    <row r="14" spans="1:14" x14ac:dyDescent="0.25">
      <c r="A14" t="s">
        <v>13</v>
      </c>
      <c r="B14" t="s">
        <v>17</v>
      </c>
      <c r="C14" t="s">
        <v>24</v>
      </c>
      <c r="D14" t="s">
        <v>21</v>
      </c>
      <c r="E14" t="s">
        <v>27</v>
      </c>
      <c r="F14" t="s">
        <v>61</v>
      </c>
      <c r="G14" t="s">
        <v>3</v>
      </c>
      <c r="H14" t="str">
        <f t="shared" si="0"/>
        <v>A10-C0-D0-L10-E0-F0-I0-R0-</v>
      </c>
      <c r="I14" t="str">
        <f>LOOKUP(A14,descriptions!$C:$C,descriptions!$D:$D)</f>
        <v>fish age</v>
      </c>
      <c r="J14" t="str">
        <f>LOOKUP(B14,descriptions!$C:$C,descriptions!$D:$D)</f>
        <v>no calcomp</v>
      </c>
      <c r="K14" t="str">
        <f>LOOKUP(C14,descriptions!$C:$C,descriptions!$D:$D)</f>
        <v>no mlacomp</v>
      </c>
      <c r="L14" t="str">
        <f>LOOKUP(D14,descriptions!$C:$C,descriptions!$D:$D)</f>
        <v>fish length</v>
      </c>
      <c r="M14" t="str">
        <f>LOOKUP(E14,descriptions!$C:$C,descriptions!$D:$D)</f>
        <v>fixed</v>
      </c>
      <c r="N14" t="str">
        <f>LOOKUP(F14,descriptions!$C:$C,descriptions!$D:$D)</f>
        <v>constant</v>
      </c>
    </row>
    <row r="15" spans="1:14" x14ac:dyDescent="0.25">
      <c r="A15" t="s">
        <v>13</v>
      </c>
      <c r="B15" t="s">
        <v>17</v>
      </c>
      <c r="C15" t="s">
        <v>24</v>
      </c>
      <c r="D15" t="s">
        <v>10</v>
      </c>
      <c r="E15" t="s">
        <v>27</v>
      </c>
      <c r="F15" t="s">
        <v>61</v>
      </c>
      <c r="G15" t="s">
        <v>3</v>
      </c>
      <c r="H15" t="str">
        <f t="shared" si="0"/>
        <v>A10-C0-D0-L30-E0-F0-I0-R0-</v>
      </c>
      <c r="I15" t="str">
        <f>LOOKUP(A15,descriptions!$C:$C,descriptions!$D:$D)</f>
        <v>fish age</v>
      </c>
      <c r="J15" t="str">
        <f>LOOKUP(B15,descriptions!$C:$C,descriptions!$D:$D)</f>
        <v>no calcomp</v>
      </c>
      <c r="K15" t="str">
        <f>LOOKUP(C15,descriptions!$C:$C,descriptions!$D:$D)</f>
        <v>no mlacomp</v>
      </c>
      <c r="L15" t="str">
        <f>LOOKUP(D15,descriptions!$C:$C,descriptions!$D:$D)</f>
        <v>fish &amp; .5surv length</v>
      </c>
      <c r="M15" t="str">
        <f>LOOKUP(E15,descriptions!$C:$C,descriptions!$D:$D)</f>
        <v>fixed</v>
      </c>
      <c r="N15" t="str">
        <f>LOOKUP(F15,descriptions!$C:$C,descriptions!$D:$D)</f>
        <v>constant</v>
      </c>
    </row>
    <row r="16" spans="1:14" x14ac:dyDescent="0.25">
      <c r="A16" t="s">
        <v>13</v>
      </c>
      <c r="B16" t="s">
        <v>17</v>
      </c>
      <c r="C16" t="s">
        <v>24</v>
      </c>
      <c r="D16" t="s">
        <v>5</v>
      </c>
      <c r="E16" t="s">
        <v>27</v>
      </c>
      <c r="F16" t="s">
        <v>61</v>
      </c>
      <c r="G16" t="s">
        <v>3</v>
      </c>
      <c r="H16" t="str">
        <f t="shared" si="0"/>
        <v>A10-C0-D0-L31-E0-F0-I0-R0-</v>
      </c>
      <c r="I16" t="str">
        <f>LOOKUP(A16,descriptions!$C:$C,descriptions!$D:$D)</f>
        <v>fish age</v>
      </c>
      <c r="J16" t="str">
        <f>LOOKUP(B16,descriptions!$C:$C,descriptions!$D:$D)</f>
        <v>no calcomp</v>
      </c>
      <c r="K16" t="str">
        <f>LOOKUP(C16,descriptions!$C:$C,descriptions!$D:$D)</f>
        <v>no mlacomp</v>
      </c>
      <c r="L16" t="str">
        <f>LOOKUP(D16,descriptions!$C:$C,descriptions!$D:$D)</f>
        <v>fish &amp; surv length</v>
      </c>
      <c r="M16" t="str">
        <f>LOOKUP(E16,descriptions!$C:$C,descriptions!$D:$D)</f>
        <v>fixed</v>
      </c>
      <c r="N16" t="str">
        <f>LOOKUP(F16,descriptions!$C:$C,descriptions!$D:$D)</f>
        <v>constant</v>
      </c>
    </row>
    <row r="17" spans="1:14" x14ac:dyDescent="0.25">
      <c r="A17" t="s">
        <v>13</v>
      </c>
      <c r="B17" t="s">
        <v>17</v>
      </c>
      <c r="C17" t="s">
        <v>24</v>
      </c>
      <c r="D17" t="s">
        <v>21</v>
      </c>
      <c r="E17" t="s">
        <v>23</v>
      </c>
      <c r="F17" t="s">
        <v>61</v>
      </c>
      <c r="G17" t="s">
        <v>3</v>
      </c>
      <c r="H17" t="str">
        <f t="shared" si="0"/>
        <v>A10-C0-D0-L10-E1-F0-I0-R0-</v>
      </c>
      <c r="I17" t="str">
        <f>LOOKUP(A17,descriptions!$C:$C,descriptions!$D:$D)</f>
        <v>fish age</v>
      </c>
      <c r="J17" t="str">
        <f>LOOKUP(B17,descriptions!$C:$C,descriptions!$D:$D)</f>
        <v>no calcomp</v>
      </c>
      <c r="K17" t="str">
        <f>LOOKUP(C17,descriptions!$C:$C,descriptions!$D:$D)</f>
        <v>no mlacomp</v>
      </c>
      <c r="L17" t="str">
        <f>LOOKUP(D17,descriptions!$C:$C,descriptions!$D:$D)</f>
        <v>fish length</v>
      </c>
      <c r="M17" t="str">
        <f>LOOKUP(E17,descriptions!$C:$C,descriptions!$D:$D)</f>
        <v>internal</v>
      </c>
      <c r="N17" t="str">
        <f>LOOKUP(F17,descriptions!$C:$C,descriptions!$D:$D)</f>
        <v>constant</v>
      </c>
    </row>
    <row r="18" spans="1:14" x14ac:dyDescent="0.25">
      <c r="A18" t="s">
        <v>13</v>
      </c>
      <c r="B18" t="s">
        <v>17</v>
      </c>
      <c r="C18" t="s">
        <v>24</v>
      </c>
      <c r="D18" t="s">
        <v>10</v>
      </c>
      <c r="E18" t="s">
        <v>23</v>
      </c>
      <c r="F18" t="s">
        <v>61</v>
      </c>
      <c r="G18" t="s">
        <v>3</v>
      </c>
      <c r="H18" t="str">
        <f t="shared" si="0"/>
        <v>A10-C0-D0-L30-E1-F0-I0-R0-</v>
      </c>
      <c r="I18" t="str">
        <f>LOOKUP(A18,descriptions!$C:$C,descriptions!$D:$D)</f>
        <v>fish age</v>
      </c>
      <c r="J18" t="str">
        <f>LOOKUP(B18,descriptions!$C:$C,descriptions!$D:$D)</f>
        <v>no calcomp</v>
      </c>
      <c r="K18" t="str">
        <f>LOOKUP(C18,descriptions!$C:$C,descriptions!$D:$D)</f>
        <v>no mlacomp</v>
      </c>
      <c r="L18" t="str">
        <f>LOOKUP(D18,descriptions!$C:$C,descriptions!$D:$D)</f>
        <v>fish &amp; .5surv length</v>
      </c>
      <c r="M18" t="str">
        <f>LOOKUP(E18,descriptions!$C:$C,descriptions!$D:$D)</f>
        <v>internal</v>
      </c>
      <c r="N18" t="str">
        <f>LOOKUP(F18,descriptions!$C:$C,descriptions!$D:$D)</f>
        <v>constant</v>
      </c>
    </row>
    <row r="19" spans="1:14" x14ac:dyDescent="0.25">
      <c r="A19" t="s">
        <v>13</v>
      </c>
      <c r="B19" t="s">
        <v>17</v>
      </c>
      <c r="C19" t="s">
        <v>24</v>
      </c>
      <c r="D19" t="s">
        <v>5</v>
      </c>
      <c r="E19" t="s">
        <v>23</v>
      </c>
      <c r="F19" t="s">
        <v>61</v>
      </c>
      <c r="G19" t="s">
        <v>3</v>
      </c>
      <c r="H19" t="str">
        <f t="shared" si="0"/>
        <v>A10-C0-D0-L31-E1-F0-I0-R0-</v>
      </c>
      <c r="I19" t="str">
        <f>LOOKUP(A19,descriptions!$C:$C,descriptions!$D:$D)</f>
        <v>fish age</v>
      </c>
      <c r="J19" t="str">
        <f>LOOKUP(B19,descriptions!$C:$C,descriptions!$D:$D)</f>
        <v>no calcomp</v>
      </c>
      <c r="K19" t="str">
        <f>LOOKUP(C19,descriptions!$C:$C,descriptions!$D:$D)</f>
        <v>no mlacomp</v>
      </c>
      <c r="L19" t="str">
        <f>LOOKUP(D19,descriptions!$C:$C,descriptions!$D:$D)</f>
        <v>fish &amp; surv length</v>
      </c>
      <c r="M19" t="str">
        <f>LOOKUP(E19,descriptions!$C:$C,descriptions!$D:$D)</f>
        <v>internal</v>
      </c>
      <c r="N19" t="str">
        <f>LOOKUP(F19,descriptions!$C:$C,descriptions!$D:$D)</f>
        <v>constant</v>
      </c>
    </row>
    <row r="20" spans="1:14" x14ac:dyDescent="0.25">
      <c r="A20" t="s">
        <v>13</v>
      </c>
      <c r="B20" t="s">
        <v>17</v>
      </c>
      <c r="C20" t="s">
        <v>24</v>
      </c>
      <c r="D20" t="s">
        <v>21</v>
      </c>
      <c r="E20" t="s">
        <v>27</v>
      </c>
      <c r="F20" t="s">
        <v>62</v>
      </c>
      <c r="G20" t="s">
        <v>3</v>
      </c>
      <c r="H20" t="str">
        <f t="shared" si="0"/>
        <v>A10-C0-D0-L10-E0-F1-I0-R0-</v>
      </c>
      <c r="I20" t="str">
        <f>LOOKUP(A20,descriptions!$C:$C,descriptions!$D:$D)</f>
        <v>fish age</v>
      </c>
      <c r="J20" t="str">
        <f>LOOKUP(B20,descriptions!$C:$C,descriptions!$D:$D)</f>
        <v>no calcomp</v>
      </c>
      <c r="K20" t="str">
        <f>LOOKUP(C20,descriptions!$C:$C,descriptions!$D:$D)</f>
        <v>no mlacomp</v>
      </c>
      <c r="L20" t="str">
        <f>LOOKUP(D20,descriptions!$C:$C,descriptions!$D:$D)</f>
        <v>fish length</v>
      </c>
      <c r="M20" t="str">
        <f>LOOKUP(E20,descriptions!$C:$C,descriptions!$D:$D)</f>
        <v>fixed</v>
      </c>
      <c r="N20" t="str">
        <f>LOOKUP(F20,descriptions!$C:$C,descriptions!$D:$D)</f>
        <v>contrast</v>
      </c>
    </row>
    <row r="21" spans="1:14" x14ac:dyDescent="0.25">
      <c r="A21" t="s">
        <v>13</v>
      </c>
      <c r="B21" t="s">
        <v>17</v>
      </c>
      <c r="C21" t="s">
        <v>24</v>
      </c>
      <c r="D21" t="s">
        <v>10</v>
      </c>
      <c r="E21" t="s">
        <v>27</v>
      </c>
      <c r="F21" t="s">
        <v>62</v>
      </c>
      <c r="G21" t="s">
        <v>3</v>
      </c>
      <c r="H21" t="str">
        <f t="shared" si="0"/>
        <v>A10-C0-D0-L30-E0-F1-I0-R0-</v>
      </c>
      <c r="I21" t="str">
        <f>LOOKUP(A21,descriptions!$C:$C,descriptions!$D:$D)</f>
        <v>fish age</v>
      </c>
      <c r="J21" t="str">
        <f>LOOKUP(B21,descriptions!$C:$C,descriptions!$D:$D)</f>
        <v>no calcomp</v>
      </c>
      <c r="K21" t="str">
        <f>LOOKUP(C21,descriptions!$C:$C,descriptions!$D:$D)</f>
        <v>no mlacomp</v>
      </c>
      <c r="L21" t="str">
        <f>LOOKUP(D21,descriptions!$C:$C,descriptions!$D:$D)</f>
        <v>fish &amp; .5surv length</v>
      </c>
      <c r="M21" t="str">
        <f>LOOKUP(E21,descriptions!$C:$C,descriptions!$D:$D)</f>
        <v>fixed</v>
      </c>
      <c r="N21" t="str">
        <f>LOOKUP(F21,descriptions!$C:$C,descriptions!$D:$D)</f>
        <v>contrast</v>
      </c>
    </row>
    <row r="22" spans="1:14" x14ac:dyDescent="0.25">
      <c r="A22" t="s">
        <v>13</v>
      </c>
      <c r="B22" t="s">
        <v>17</v>
      </c>
      <c r="C22" t="s">
        <v>24</v>
      </c>
      <c r="D22" t="s">
        <v>5</v>
      </c>
      <c r="E22" t="s">
        <v>27</v>
      </c>
      <c r="F22" t="s">
        <v>62</v>
      </c>
      <c r="G22" t="s">
        <v>3</v>
      </c>
      <c r="H22" t="str">
        <f t="shared" si="0"/>
        <v>A10-C0-D0-L31-E0-F1-I0-R0-</v>
      </c>
      <c r="I22" t="str">
        <f>LOOKUP(A22,descriptions!$C:$C,descriptions!$D:$D)</f>
        <v>fish age</v>
      </c>
      <c r="J22" t="str">
        <f>LOOKUP(B22,descriptions!$C:$C,descriptions!$D:$D)</f>
        <v>no calcomp</v>
      </c>
      <c r="K22" t="str">
        <f>LOOKUP(C22,descriptions!$C:$C,descriptions!$D:$D)</f>
        <v>no mlacomp</v>
      </c>
      <c r="L22" t="str">
        <f>LOOKUP(D22,descriptions!$C:$C,descriptions!$D:$D)</f>
        <v>fish &amp; surv length</v>
      </c>
      <c r="M22" t="str">
        <f>LOOKUP(E22,descriptions!$C:$C,descriptions!$D:$D)</f>
        <v>fixed</v>
      </c>
      <c r="N22" t="str">
        <f>LOOKUP(F22,descriptions!$C:$C,descriptions!$D:$D)</f>
        <v>contrast</v>
      </c>
    </row>
    <row r="23" spans="1:14" x14ac:dyDescent="0.25">
      <c r="A23" t="s">
        <v>13</v>
      </c>
      <c r="B23" t="s">
        <v>17</v>
      </c>
      <c r="C23" t="s">
        <v>24</v>
      </c>
      <c r="D23" t="s">
        <v>21</v>
      </c>
      <c r="E23" t="s">
        <v>23</v>
      </c>
      <c r="F23" t="s">
        <v>62</v>
      </c>
      <c r="G23" t="s">
        <v>3</v>
      </c>
      <c r="H23" t="str">
        <f t="shared" si="0"/>
        <v>A10-C0-D0-L10-E1-F1-I0-R0-</v>
      </c>
      <c r="I23" t="str">
        <f>LOOKUP(A23,descriptions!$C:$C,descriptions!$D:$D)</f>
        <v>fish age</v>
      </c>
      <c r="J23" t="str">
        <f>LOOKUP(B23,descriptions!$C:$C,descriptions!$D:$D)</f>
        <v>no calcomp</v>
      </c>
      <c r="K23" t="str">
        <f>LOOKUP(C23,descriptions!$C:$C,descriptions!$D:$D)</f>
        <v>no mlacomp</v>
      </c>
      <c r="L23" t="str">
        <f>LOOKUP(D23,descriptions!$C:$C,descriptions!$D:$D)</f>
        <v>fish length</v>
      </c>
      <c r="M23" t="str">
        <f>LOOKUP(E23,descriptions!$C:$C,descriptions!$D:$D)</f>
        <v>internal</v>
      </c>
      <c r="N23" t="str">
        <f>LOOKUP(F23,descriptions!$C:$C,descriptions!$D:$D)</f>
        <v>contrast</v>
      </c>
    </row>
    <row r="24" spans="1:14" x14ac:dyDescent="0.25">
      <c r="A24" t="s">
        <v>13</v>
      </c>
      <c r="B24" t="s">
        <v>17</v>
      </c>
      <c r="C24" t="s">
        <v>24</v>
      </c>
      <c r="D24" t="s">
        <v>10</v>
      </c>
      <c r="E24" t="s">
        <v>23</v>
      </c>
      <c r="F24" t="s">
        <v>62</v>
      </c>
      <c r="G24" t="s">
        <v>3</v>
      </c>
      <c r="H24" t="str">
        <f t="shared" si="0"/>
        <v>A10-C0-D0-L30-E1-F1-I0-R0-</v>
      </c>
      <c r="I24" t="str">
        <f>LOOKUP(A24,descriptions!$C:$C,descriptions!$D:$D)</f>
        <v>fish age</v>
      </c>
      <c r="J24" t="str">
        <f>LOOKUP(B24,descriptions!$C:$C,descriptions!$D:$D)</f>
        <v>no calcomp</v>
      </c>
      <c r="K24" t="str">
        <f>LOOKUP(C24,descriptions!$C:$C,descriptions!$D:$D)</f>
        <v>no mlacomp</v>
      </c>
      <c r="L24" t="str">
        <f>LOOKUP(D24,descriptions!$C:$C,descriptions!$D:$D)</f>
        <v>fish &amp; .5surv length</v>
      </c>
      <c r="M24" t="str">
        <f>LOOKUP(E24,descriptions!$C:$C,descriptions!$D:$D)</f>
        <v>internal</v>
      </c>
      <c r="N24" t="str">
        <f>LOOKUP(F24,descriptions!$C:$C,descriptions!$D:$D)</f>
        <v>contrast</v>
      </c>
    </row>
    <row r="25" spans="1:14" x14ac:dyDescent="0.25">
      <c r="A25" t="s">
        <v>13</v>
      </c>
      <c r="B25" t="s">
        <v>17</v>
      </c>
      <c r="C25" t="s">
        <v>24</v>
      </c>
      <c r="D25" t="s">
        <v>5</v>
      </c>
      <c r="E25" t="s">
        <v>23</v>
      </c>
      <c r="F25" t="s">
        <v>62</v>
      </c>
      <c r="G25" t="s">
        <v>3</v>
      </c>
      <c r="H25" t="str">
        <f t="shared" si="0"/>
        <v>A10-C0-D0-L31-E1-F1-I0-R0-</v>
      </c>
      <c r="I25" t="str">
        <f>LOOKUP(A25,descriptions!$C:$C,descriptions!$D:$D)</f>
        <v>fish age</v>
      </c>
      <c r="J25" t="str">
        <f>LOOKUP(B25,descriptions!$C:$C,descriptions!$D:$D)</f>
        <v>no calcomp</v>
      </c>
      <c r="K25" t="str">
        <f>LOOKUP(C25,descriptions!$C:$C,descriptions!$D:$D)</f>
        <v>no mlacomp</v>
      </c>
      <c r="L25" t="str">
        <f>LOOKUP(D25,descriptions!$C:$C,descriptions!$D:$D)</f>
        <v>fish &amp; surv length</v>
      </c>
      <c r="M25" t="str">
        <f>LOOKUP(E25,descriptions!$C:$C,descriptions!$D:$D)</f>
        <v>internal</v>
      </c>
      <c r="N25" t="str">
        <f>LOOKUP(F25,descriptions!$C:$C,descriptions!$D:$D)</f>
        <v>contrast</v>
      </c>
    </row>
    <row r="26" spans="1:14" x14ac:dyDescent="0.25">
      <c r="A26" t="s">
        <v>13</v>
      </c>
      <c r="B26" t="s">
        <v>15</v>
      </c>
      <c r="C26" t="s">
        <v>24</v>
      </c>
      <c r="D26" t="s">
        <v>21</v>
      </c>
      <c r="E26" t="s">
        <v>27</v>
      </c>
      <c r="F26" t="s">
        <v>61</v>
      </c>
      <c r="G26" t="s">
        <v>3</v>
      </c>
      <c r="H26" t="str">
        <f t="shared" si="0"/>
        <v>A10-C10-D0-L10-E0-F0-I0-R0-</v>
      </c>
      <c r="I26" t="str">
        <f>LOOKUP(A26,descriptions!$C:$C,descriptions!$D:$D)</f>
        <v>fish age</v>
      </c>
      <c r="J26" t="str">
        <f>LOOKUP(B26,descriptions!$C:$C,descriptions!$D:$D)</f>
        <v>fish calcomp</v>
      </c>
      <c r="K26" t="str">
        <f>LOOKUP(C26,descriptions!$C:$C,descriptions!$D:$D)</f>
        <v>no mlacomp</v>
      </c>
      <c r="L26" t="str">
        <f>LOOKUP(D26,descriptions!$C:$C,descriptions!$D:$D)</f>
        <v>fish length</v>
      </c>
      <c r="M26" t="str">
        <f>LOOKUP(E26,descriptions!$C:$C,descriptions!$D:$D)</f>
        <v>fixed</v>
      </c>
      <c r="N26" t="str">
        <f>LOOKUP(F26,descriptions!$C:$C,descriptions!$D:$D)</f>
        <v>constant</v>
      </c>
    </row>
    <row r="27" spans="1:14" x14ac:dyDescent="0.25">
      <c r="A27" t="s">
        <v>13</v>
      </c>
      <c r="B27" t="s">
        <v>15</v>
      </c>
      <c r="C27" t="s">
        <v>24</v>
      </c>
      <c r="D27" t="s">
        <v>10</v>
      </c>
      <c r="E27" t="s">
        <v>27</v>
      </c>
      <c r="F27" t="s">
        <v>61</v>
      </c>
      <c r="G27" t="s">
        <v>3</v>
      </c>
      <c r="H27" t="str">
        <f t="shared" si="0"/>
        <v>A10-C10-D0-L30-E0-F0-I0-R0-</v>
      </c>
      <c r="I27" t="str">
        <f>LOOKUP(A27,descriptions!$C:$C,descriptions!$D:$D)</f>
        <v>fish age</v>
      </c>
      <c r="J27" t="str">
        <f>LOOKUP(B27,descriptions!$C:$C,descriptions!$D:$D)</f>
        <v>fish calcomp</v>
      </c>
      <c r="K27" t="str">
        <f>LOOKUP(C27,descriptions!$C:$C,descriptions!$D:$D)</f>
        <v>no mlacomp</v>
      </c>
      <c r="L27" t="str">
        <f>LOOKUP(D27,descriptions!$C:$C,descriptions!$D:$D)</f>
        <v>fish &amp; .5surv length</v>
      </c>
      <c r="M27" t="str">
        <f>LOOKUP(E27,descriptions!$C:$C,descriptions!$D:$D)</f>
        <v>fixed</v>
      </c>
      <c r="N27" t="str">
        <f>LOOKUP(F27,descriptions!$C:$C,descriptions!$D:$D)</f>
        <v>constant</v>
      </c>
    </row>
    <row r="28" spans="1:14" x14ac:dyDescent="0.25">
      <c r="A28" t="s">
        <v>13</v>
      </c>
      <c r="B28" t="s">
        <v>15</v>
      </c>
      <c r="C28" t="s">
        <v>24</v>
      </c>
      <c r="D28" t="s">
        <v>5</v>
      </c>
      <c r="E28" t="s">
        <v>27</v>
      </c>
      <c r="F28" t="s">
        <v>61</v>
      </c>
      <c r="G28" t="s">
        <v>3</v>
      </c>
      <c r="H28" t="str">
        <f t="shared" si="0"/>
        <v>A10-C10-D0-L31-E0-F0-I0-R0-</v>
      </c>
      <c r="I28" t="str">
        <f>LOOKUP(A28,descriptions!$C:$C,descriptions!$D:$D)</f>
        <v>fish age</v>
      </c>
      <c r="J28" t="str">
        <f>LOOKUP(B28,descriptions!$C:$C,descriptions!$D:$D)</f>
        <v>fish calcomp</v>
      </c>
      <c r="K28" t="str">
        <f>LOOKUP(C28,descriptions!$C:$C,descriptions!$D:$D)</f>
        <v>no mlacomp</v>
      </c>
      <c r="L28" t="str">
        <f>LOOKUP(D28,descriptions!$C:$C,descriptions!$D:$D)</f>
        <v>fish &amp; surv length</v>
      </c>
      <c r="M28" t="str">
        <f>LOOKUP(E28,descriptions!$C:$C,descriptions!$D:$D)</f>
        <v>fixed</v>
      </c>
      <c r="N28" t="str">
        <f>LOOKUP(F28,descriptions!$C:$C,descriptions!$D:$D)</f>
        <v>constant</v>
      </c>
    </row>
    <row r="29" spans="1:14" x14ac:dyDescent="0.25">
      <c r="A29" t="s">
        <v>13</v>
      </c>
      <c r="B29" t="s">
        <v>15</v>
      </c>
      <c r="C29" t="s">
        <v>24</v>
      </c>
      <c r="D29" t="s">
        <v>21</v>
      </c>
      <c r="E29" t="s">
        <v>23</v>
      </c>
      <c r="F29" t="s">
        <v>61</v>
      </c>
      <c r="G29" t="s">
        <v>3</v>
      </c>
      <c r="H29" t="str">
        <f t="shared" si="0"/>
        <v>A10-C10-D0-L10-E1-F0-I0-R0-</v>
      </c>
      <c r="I29" t="str">
        <f>LOOKUP(A29,descriptions!$C:$C,descriptions!$D:$D)</f>
        <v>fish age</v>
      </c>
      <c r="J29" t="str">
        <f>LOOKUP(B29,descriptions!$C:$C,descriptions!$D:$D)</f>
        <v>fish calcomp</v>
      </c>
      <c r="K29" t="str">
        <f>LOOKUP(C29,descriptions!$C:$C,descriptions!$D:$D)</f>
        <v>no mlacomp</v>
      </c>
      <c r="L29" t="str">
        <f>LOOKUP(D29,descriptions!$C:$C,descriptions!$D:$D)</f>
        <v>fish length</v>
      </c>
      <c r="M29" t="str">
        <f>LOOKUP(E29,descriptions!$C:$C,descriptions!$D:$D)</f>
        <v>internal</v>
      </c>
      <c r="N29" t="str">
        <f>LOOKUP(F29,descriptions!$C:$C,descriptions!$D:$D)</f>
        <v>constant</v>
      </c>
    </row>
    <row r="30" spans="1:14" x14ac:dyDescent="0.25">
      <c r="A30" t="s">
        <v>13</v>
      </c>
      <c r="B30" t="s">
        <v>15</v>
      </c>
      <c r="C30" t="s">
        <v>24</v>
      </c>
      <c r="D30" t="s">
        <v>10</v>
      </c>
      <c r="E30" t="s">
        <v>23</v>
      </c>
      <c r="F30" t="s">
        <v>61</v>
      </c>
      <c r="G30" t="s">
        <v>3</v>
      </c>
      <c r="H30" t="str">
        <f t="shared" si="0"/>
        <v>A10-C10-D0-L30-E1-F0-I0-R0-</v>
      </c>
      <c r="I30" t="str">
        <f>LOOKUP(A30,descriptions!$C:$C,descriptions!$D:$D)</f>
        <v>fish age</v>
      </c>
      <c r="J30" t="str">
        <f>LOOKUP(B30,descriptions!$C:$C,descriptions!$D:$D)</f>
        <v>fish calcomp</v>
      </c>
      <c r="K30" t="str">
        <f>LOOKUP(C30,descriptions!$C:$C,descriptions!$D:$D)</f>
        <v>no mlacomp</v>
      </c>
      <c r="L30" t="str">
        <f>LOOKUP(D30,descriptions!$C:$C,descriptions!$D:$D)</f>
        <v>fish &amp; .5surv length</v>
      </c>
      <c r="M30" t="str">
        <f>LOOKUP(E30,descriptions!$C:$C,descriptions!$D:$D)</f>
        <v>internal</v>
      </c>
      <c r="N30" t="str">
        <f>LOOKUP(F30,descriptions!$C:$C,descriptions!$D:$D)</f>
        <v>constant</v>
      </c>
    </row>
    <row r="31" spans="1:14" x14ac:dyDescent="0.25">
      <c r="A31" t="s">
        <v>13</v>
      </c>
      <c r="B31" t="s">
        <v>15</v>
      </c>
      <c r="C31" t="s">
        <v>24</v>
      </c>
      <c r="D31" t="s">
        <v>5</v>
      </c>
      <c r="E31" t="s">
        <v>23</v>
      </c>
      <c r="F31" t="s">
        <v>61</v>
      </c>
      <c r="G31" t="s">
        <v>3</v>
      </c>
      <c r="H31" t="str">
        <f t="shared" si="0"/>
        <v>A10-C10-D0-L31-E1-F0-I0-R0-</v>
      </c>
      <c r="I31" t="str">
        <f>LOOKUP(A31,descriptions!$C:$C,descriptions!$D:$D)</f>
        <v>fish age</v>
      </c>
      <c r="J31" t="str">
        <f>LOOKUP(B31,descriptions!$C:$C,descriptions!$D:$D)</f>
        <v>fish calcomp</v>
      </c>
      <c r="K31" t="str">
        <f>LOOKUP(C31,descriptions!$C:$C,descriptions!$D:$D)</f>
        <v>no mlacomp</v>
      </c>
      <c r="L31" t="str">
        <f>LOOKUP(D31,descriptions!$C:$C,descriptions!$D:$D)</f>
        <v>fish &amp; surv length</v>
      </c>
      <c r="M31" t="str">
        <f>LOOKUP(E31,descriptions!$C:$C,descriptions!$D:$D)</f>
        <v>internal</v>
      </c>
      <c r="N31" t="str">
        <f>LOOKUP(F31,descriptions!$C:$C,descriptions!$D:$D)</f>
        <v>constant</v>
      </c>
    </row>
    <row r="32" spans="1:14" x14ac:dyDescent="0.25">
      <c r="A32" t="s">
        <v>13</v>
      </c>
      <c r="B32" t="s">
        <v>15</v>
      </c>
      <c r="C32" t="s">
        <v>24</v>
      </c>
      <c r="D32" t="s">
        <v>21</v>
      </c>
      <c r="E32" t="s">
        <v>27</v>
      </c>
      <c r="F32" t="s">
        <v>62</v>
      </c>
      <c r="G32" t="s">
        <v>3</v>
      </c>
      <c r="H32" t="str">
        <f t="shared" si="0"/>
        <v>A10-C10-D0-L10-E0-F1-I0-R0-</v>
      </c>
      <c r="I32" t="str">
        <f>LOOKUP(A32,descriptions!$C:$C,descriptions!$D:$D)</f>
        <v>fish age</v>
      </c>
      <c r="J32" t="str">
        <f>LOOKUP(B32,descriptions!$C:$C,descriptions!$D:$D)</f>
        <v>fish calcomp</v>
      </c>
      <c r="K32" t="str">
        <f>LOOKUP(C32,descriptions!$C:$C,descriptions!$D:$D)</f>
        <v>no mlacomp</v>
      </c>
      <c r="L32" t="str">
        <f>LOOKUP(D32,descriptions!$C:$C,descriptions!$D:$D)</f>
        <v>fish length</v>
      </c>
      <c r="M32" t="str">
        <f>LOOKUP(E32,descriptions!$C:$C,descriptions!$D:$D)</f>
        <v>fixed</v>
      </c>
      <c r="N32" t="str">
        <f>LOOKUP(F32,descriptions!$C:$C,descriptions!$D:$D)</f>
        <v>contrast</v>
      </c>
    </row>
    <row r="33" spans="1:14" x14ac:dyDescent="0.25">
      <c r="A33" t="s">
        <v>13</v>
      </c>
      <c r="B33" t="s">
        <v>15</v>
      </c>
      <c r="C33" t="s">
        <v>24</v>
      </c>
      <c r="D33" t="s">
        <v>10</v>
      </c>
      <c r="E33" t="s">
        <v>27</v>
      </c>
      <c r="F33" t="s">
        <v>62</v>
      </c>
      <c r="G33" t="s">
        <v>3</v>
      </c>
      <c r="H33" t="str">
        <f t="shared" si="0"/>
        <v>A10-C10-D0-L30-E0-F1-I0-R0-</v>
      </c>
      <c r="I33" t="str">
        <f>LOOKUP(A33,descriptions!$C:$C,descriptions!$D:$D)</f>
        <v>fish age</v>
      </c>
      <c r="J33" t="str">
        <f>LOOKUP(B33,descriptions!$C:$C,descriptions!$D:$D)</f>
        <v>fish calcomp</v>
      </c>
      <c r="K33" t="str">
        <f>LOOKUP(C33,descriptions!$C:$C,descriptions!$D:$D)</f>
        <v>no mlacomp</v>
      </c>
      <c r="L33" t="str">
        <f>LOOKUP(D33,descriptions!$C:$C,descriptions!$D:$D)</f>
        <v>fish &amp; .5surv length</v>
      </c>
      <c r="M33" t="str">
        <f>LOOKUP(E33,descriptions!$C:$C,descriptions!$D:$D)</f>
        <v>fixed</v>
      </c>
      <c r="N33" t="str">
        <f>LOOKUP(F33,descriptions!$C:$C,descriptions!$D:$D)</f>
        <v>contrast</v>
      </c>
    </row>
    <row r="34" spans="1:14" x14ac:dyDescent="0.25">
      <c r="A34" t="s">
        <v>13</v>
      </c>
      <c r="B34" t="s">
        <v>15</v>
      </c>
      <c r="C34" t="s">
        <v>24</v>
      </c>
      <c r="D34" t="s">
        <v>5</v>
      </c>
      <c r="E34" t="s">
        <v>27</v>
      </c>
      <c r="F34" t="s">
        <v>62</v>
      </c>
      <c r="G34" t="s">
        <v>3</v>
      </c>
      <c r="H34" t="str">
        <f t="shared" si="0"/>
        <v>A10-C10-D0-L31-E0-F1-I0-R0-</v>
      </c>
      <c r="I34" t="str">
        <f>LOOKUP(A34,descriptions!$C:$C,descriptions!$D:$D)</f>
        <v>fish age</v>
      </c>
      <c r="J34" t="str">
        <f>LOOKUP(B34,descriptions!$C:$C,descriptions!$D:$D)</f>
        <v>fish calcomp</v>
      </c>
      <c r="K34" t="str">
        <f>LOOKUP(C34,descriptions!$C:$C,descriptions!$D:$D)</f>
        <v>no mlacomp</v>
      </c>
      <c r="L34" t="str">
        <f>LOOKUP(D34,descriptions!$C:$C,descriptions!$D:$D)</f>
        <v>fish &amp; surv length</v>
      </c>
      <c r="M34" t="str">
        <f>LOOKUP(E34,descriptions!$C:$C,descriptions!$D:$D)</f>
        <v>fixed</v>
      </c>
      <c r="N34" t="str">
        <f>LOOKUP(F34,descriptions!$C:$C,descriptions!$D:$D)</f>
        <v>contrast</v>
      </c>
    </row>
    <row r="35" spans="1:14" x14ac:dyDescent="0.25">
      <c r="A35" t="s">
        <v>13</v>
      </c>
      <c r="B35" t="s">
        <v>15</v>
      </c>
      <c r="C35" t="s">
        <v>24</v>
      </c>
      <c r="D35" t="s">
        <v>21</v>
      </c>
      <c r="E35" t="s">
        <v>23</v>
      </c>
      <c r="F35" t="s">
        <v>62</v>
      </c>
      <c r="G35" t="s">
        <v>3</v>
      </c>
      <c r="H35" t="str">
        <f t="shared" si="0"/>
        <v>A10-C10-D0-L10-E1-F1-I0-R0-</v>
      </c>
      <c r="I35" t="str">
        <f>LOOKUP(A35,descriptions!$C:$C,descriptions!$D:$D)</f>
        <v>fish age</v>
      </c>
      <c r="J35" t="str">
        <f>LOOKUP(B35,descriptions!$C:$C,descriptions!$D:$D)</f>
        <v>fish calcomp</v>
      </c>
      <c r="K35" t="str">
        <f>LOOKUP(C35,descriptions!$C:$C,descriptions!$D:$D)</f>
        <v>no mlacomp</v>
      </c>
      <c r="L35" t="str">
        <f>LOOKUP(D35,descriptions!$C:$C,descriptions!$D:$D)</f>
        <v>fish length</v>
      </c>
      <c r="M35" t="str">
        <f>LOOKUP(E35,descriptions!$C:$C,descriptions!$D:$D)</f>
        <v>internal</v>
      </c>
      <c r="N35" t="str">
        <f>LOOKUP(F35,descriptions!$C:$C,descriptions!$D:$D)</f>
        <v>contrast</v>
      </c>
    </row>
    <row r="36" spans="1:14" x14ac:dyDescent="0.25">
      <c r="A36" t="s">
        <v>13</v>
      </c>
      <c r="B36" t="s">
        <v>15</v>
      </c>
      <c r="C36" t="s">
        <v>24</v>
      </c>
      <c r="D36" t="s">
        <v>10</v>
      </c>
      <c r="E36" t="s">
        <v>23</v>
      </c>
      <c r="F36" t="s">
        <v>62</v>
      </c>
      <c r="G36" t="s">
        <v>3</v>
      </c>
      <c r="H36" t="str">
        <f t="shared" si="0"/>
        <v>A10-C10-D0-L30-E1-F1-I0-R0-</v>
      </c>
      <c r="I36" t="str">
        <f>LOOKUP(A36,descriptions!$C:$C,descriptions!$D:$D)</f>
        <v>fish age</v>
      </c>
      <c r="J36" t="str">
        <f>LOOKUP(B36,descriptions!$C:$C,descriptions!$D:$D)</f>
        <v>fish calcomp</v>
      </c>
      <c r="K36" t="str">
        <f>LOOKUP(C36,descriptions!$C:$C,descriptions!$D:$D)</f>
        <v>no mlacomp</v>
      </c>
      <c r="L36" t="str">
        <f>LOOKUP(D36,descriptions!$C:$C,descriptions!$D:$D)</f>
        <v>fish &amp; .5surv length</v>
      </c>
      <c r="M36" t="str">
        <f>LOOKUP(E36,descriptions!$C:$C,descriptions!$D:$D)</f>
        <v>internal</v>
      </c>
      <c r="N36" t="str">
        <f>LOOKUP(F36,descriptions!$C:$C,descriptions!$D:$D)</f>
        <v>contrast</v>
      </c>
    </row>
    <row r="37" spans="1:14" x14ac:dyDescent="0.25">
      <c r="A37" t="s">
        <v>13</v>
      </c>
      <c r="B37" t="s">
        <v>15</v>
      </c>
      <c r="C37" t="s">
        <v>24</v>
      </c>
      <c r="D37" t="s">
        <v>5</v>
      </c>
      <c r="E37" t="s">
        <v>23</v>
      </c>
      <c r="F37" t="s">
        <v>62</v>
      </c>
      <c r="G37" t="s">
        <v>3</v>
      </c>
      <c r="H37" t="str">
        <f t="shared" si="0"/>
        <v>A10-C10-D0-L31-E1-F1-I0-R0-</v>
      </c>
      <c r="I37" t="str">
        <f>LOOKUP(A37,descriptions!$C:$C,descriptions!$D:$D)</f>
        <v>fish age</v>
      </c>
      <c r="J37" t="str">
        <f>LOOKUP(B37,descriptions!$C:$C,descriptions!$D:$D)</f>
        <v>fish calcomp</v>
      </c>
      <c r="K37" t="str">
        <f>LOOKUP(C37,descriptions!$C:$C,descriptions!$D:$D)</f>
        <v>no mlacomp</v>
      </c>
      <c r="L37" t="str">
        <f>LOOKUP(D37,descriptions!$C:$C,descriptions!$D:$D)</f>
        <v>fish &amp; surv length</v>
      </c>
      <c r="M37" t="str">
        <f>LOOKUP(E37,descriptions!$C:$C,descriptions!$D:$D)</f>
        <v>internal</v>
      </c>
      <c r="N37" t="str">
        <f>LOOKUP(F37,descriptions!$C:$C,descriptions!$D:$D)</f>
        <v>contrast</v>
      </c>
    </row>
    <row r="38" spans="1:14" x14ac:dyDescent="0.25">
      <c r="A38" t="s">
        <v>13</v>
      </c>
      <c r="B38" t="s">
        <v>17</v>
      </c>
      <c r="C38" t="s">
        <v>19</v>
      </c>
      <c r="D38" t="s">
        <v>21</v>
      </c>
      <c r="E38" t="s">
        <v>4</v>
      </c>
      <c r="F38" t="s">
        <v>61</v>
      </c>
      <c r="G38" t="s">
        <v>3</v>
      </c>
      <c r="H38" t="str">
        <f t="shared" si="0"/>
        <v>A10-C0-D10-L10-E2-F0-I0-R0-</v>
      </c>
      <c r="I38" t="str">
        <f>LOOKUP(A38,descriptions!$C:$C,descriptions!$D:$D)</f>
        <v>fish age</v>
      </c>
      <c r="J38" t="str">
        <f>LOOKUP(B38,descriptions!$C:$C,descriptions!$D:$D)</f>
        <v>no calcomp</v>
      </c>
      <c r="K38" t="str">
        <f>LOOKUP(C38,descriptions!$C:$C,descriptions!$D:$D)</f>
        <v>fish mlacomp</v>
      </c>
      <c r="L38" t="str">
        <f>LOOKUP(D38,descriptions!$C:$C,descriptions!$D:$D)</f>
        <v>fish length</v>
      </c>
      <c r="M38" t="str">
        <f>LOOKUP(E38,descriptions!$C:$C,descriptions!$D:$D)</f>
        <v>external</v>
      </c>
      <c r="N38" t="str">
        <f>LOOKUP(F38,descriptions!$C:$C,descriptions!$D:$D)</f>
        <v>constant</v>
      </c>
    </row>
    <row r="39" spans="1:14" x14ac:dyDescent="0.25">
      <c r="A39" t="s">
        <v>13</v>
      </c>
      <c r="B39" t="s">
        <v>17</v>
      </c>
      <c r="C39" t="s">
        <v>19</v>
      </c>
      <c r="D39" t="s">
        <v>21</v>
      </c>
      <c r="E39" t="s">
        <v>4</v>
      </c>
      <c r="F39" t="s">
        <v>62</v>
      </c>
      <c r="G39" t="s">
        <v>3</v>
      </c>
      <c r="H39" t="str">
        <f t="shared" si="0"/>
        <v>A10-C0-D10-L10-E2-F1-I0-R0-</v>
      </c>
      <c r="I39" t="str">
        <f>LOOKUP(A39,descriptions!$C:$C,descriptions!$D:$D)</f>
        <v>fish age</v>
      </c>
      <c r="J39" t="str">
        <f>LOOKUP(B39,descriptions!$C:$C,descriptions!$D:$D)</f>
        <v>no calcomp</v>
      </c>
      <c r="K39" t="str">
        <f>LOOKUP(C39,descriptions!$C:$C,descriptions!$D:$D)</f>
        <v>fish mlacomp</v>
      </c>
      <c r="L39" t="str">
        <f>LOOKUP(D39,descriptions!$C:$C,descriptions!$D:$D)</f>
        <v>fish length</v>
      </c>
      <c r="M39" t="str">
        <f>LOOKUP(E39,descriptions!$C:$C,descriptions!$D:$D)</f>
        <v>external</v>
      </c>
      <c r="N39" t="str">
        <f>LOOKUP(F39,descriptions!$C:$C,descriptions!$D:$D)</f>
        <v>contrast</v>
      </c>
    </row>
    <row r="40" spans="1:14" x14ac:dyDescent="0.25">
      <c r="A40" t="s">
        <v>13</v>
      </c>
      <c r="B40" t="s">
        <v>17</v>
      </c>
      <c r="C40" t="s">
        <v>19</v>
      </c>
      <c r="D40" t="s">
        <v>10</v>
      </c>
      <c r="E40" t="s">
        <v>4</v>
      </c>
      <c r="F40" t="s">
        <v>61</v>
      </c>
      <c r="G40" t="s">
        <v>3</v>
      </c>
      <c r="H40" t="str">
        <f t="shared" si="0"/>
        <v>A10-C0-D10-L30-E2-F0-I0-R0-</v>
      </c>
      <c r="I40" t="str">
        <f>LOOKUP(A40,descriptions!$C:$C,descriptions!$D:$D)</f>
        <v>fish age</v>
      </c>
      <c r="J40" t="str">
        <f>LOOKUP(B40,descriptions!$C:$C,descriptions!$D:$D)</f>
        <v>no calcomp</v>
      </c>
      <c r="K40" t="str">
        <f>LOOKUP(C40,descriptions!$C:$C,descriptions!$D:$D)</f>
        <v>fish mlacomp</v>
      </c>
      <c r="L40" t="str">
        <f>LOOKUP(D40,descriptions!$C:$C,descriptions!$D:$D)</f>
        <v>fish &amp; .5surv length</v>
      </c>
      <c r="M40" t="str">
        <f>LOOKUP(E40,descriptions!$C:$C,descriptions!$D:$D)</f>
        <v>external</v>
      </c>
      <c r="N40" t="str">
        <f>LOOKUP(F40,descriptions!$C:$C,descriptions!$D:$D)</f>
        <v>constant</v>
      </c>
    </row>
    <row r="41" spans="1:14" x14ac:dyDescent="0.25">
      <c r="A41" t="s">
        <v>13</v>
      </c>
      <c r="B41" t="s">
        <v>17</v>
      </c>
      <c r="C41" t="s">
        <v>19</v>
      </c>
      <c r="D41" t="s">
        <v>10</v>
      </c>
      <c r="E41" t="s">
        <v>4</v>
      </c>
      <c r="F41" t="s">
        <v>62</v>
      </c>
      <c r="G41" t="s">
        <v>3</v>
      </c>
      <c r="H41" t="str">
        <f t="shared" si="0"/>
        <v>A10-C0-D10-L30-E2-F1-I0-R0-</v>
      </c>
      <c r="I41" t="str">
        <f>LOOKUP(A41,descriptions!$C:$C,descriptions!$D:$D)</f>
        <v>fish age</v>
      </c>
      <c r="J41" t="str">
        <f>LOOKUP(B41,descriptions!$C:$C,descriptions!$D:$D)</f>
        <v>no calcomp</v>
      </c>
      <c r="K41" t="str">
        <f>LOOKUP(C41,descriptions!$C:$C,descriptions!$D:$D)</f>
        <v>fish mlacomp</v>
      </c>
      <c r="L41" t="str">
        <f>LOOKUP(D41,descriptions!$C:$C,descriptions!$D:$D)</f>
        <v>fish &amp; .5surv length</v>
      </c>
      <c r="M41" t="str">
        <f>LOOKUP(E41,descriptions!$C:$C,descriptions!$D:$D)</f>
        <v>external</v>
      </c>
      <c r="N41" t="str">
        <f>LOOKUP(F41,descriptions!$C:$C,descriptions!$D:$D)</f>
        <v>contrast</v>
      </c>
    </row>
    <row r="42" spans="1:14" x14ac:dyDescent="0.25">
      <c r="A42" t="s">
        <v>13</v>
      </c>
      <c r="B42" t="s">
        <v>17</v>
      </c>
      <c r="C42" t="s">
        <v>19</v>
      </c>
      <c r="D42" t="s">
        <v>5</v>
      </c>
      <c r="E42" t="s">
        <v>4</v>
      </c>
      <c r="F42" t="s">
        <v>61</v>
      </c>
      <c r="G42" t="s">
        <v>3</v>
      </c>
      <c r="H42" t="str">
        <f t="shared" si="0"/>
        <v>A10-C0-D10-L31-E2-F0-I0-R0-</v>
      </c>
      <c r="I42" t="str">
        <f>LOOKUP(A42,descriptions!$C:$C,descriptions!$D:$D)</f>
        <v>fish age</v>
      </c>
      <c r="J42" t="str">
        <f>LOOKUP(B42,descriptions!$C:$C,descriptions!$D:$D)</f>
        <v>no calcomp</v>
      </c>
      <c r="K42" t="str">
        <f>LOOKUP(C42,descriptions!$C:$C,descriptions!$D:$D)</f>
        <v>fish mlacomp</v>
      </c>
      <c r="L42" t="str">
        <f>LOOKUP(D42,descriptions!$C:$C,descriptions!$D:$D)</f>
        <v>fish &amp; surv length</v>
      </c>
      <c r="M42" t="str">
        <f>LOOKUP(E42,descriptions!$C:$C,descriptions!$D:$D)</f>
        <v>external</v>
      </c>
      <c r="N42" t="str">
        <f>LOOKUP(F42,descriptions!$C:$C,descriptions!$D:$D)</f>
        <v>constant</v>
      </c>
    </row>
    <row r="43" spans="1:14" x14ac:dyDescent="0.25">
      <c r="A43" t="s">
        <v>13</v>
      </c>
      <c r="B43" t="s">
        <v>17</v>
      </c>
      <c r="C43" t="s">
        <v>19</v>
      </c>
      <c r="D43" t="s">
        <v>5</v>
      </c>
      <c r="E43" t="s">
        <v>4</v>
      </c>
      <c r="F43" t="s">
        <v>62</v>
      </c>
      <c r="G43" t="s">
        <v>3</v>
      </c>
      <c r="H43" t="str">
        <f t="shared" si="0"/>
        <v>A10-C0-D10-L31-E2-F1-I0-R0-</v>
      </c>
      <c r="I43" t="str">
        <f>LOOKUP(A43,descriptions!$C:$C,descriptions!$D:$D)</f>
        <v>fish age</v>
      </c>
      <c r="J43" t="str">
        <f>LOOKUP(B43,descriptions!$C:$C,descriptions!$D:$D)</f>
        <v>no calcomp</v>
      </c>
      <c r="K43" t="str">
        <f>LOOKUP(C43,descriptions!$C:$C,descriptions!$D:$D)</f>
        <v>fish mlacomp</v>
      </c>
      <c r="L43" t="str">
        <f>LOOKUP(D43,descriptions!$C:$C,descriptions!$D:$D)</f>
        <v>fish &amp; surv length</v>
      </c>
      <c r="M43" t="str">
        <f>LOOKUP(E43,descriptions!$C:$C,descriptions!$D:$D)</f>
        <v>external</v>
      </c>
      <c r="N43" t="str">
        <f>LOOKUP(F43,descriptions!$C:$C,descriptions!$D:$D)</f>
        <v>contrast</v>
      </c>
    </row>
    <row r="44" spans="1:14" x14ac:dyDescent="0.25">
      <c r="A44" t="s">
        <v>11</v>
      </c>
      <c r="B44" t="s">
        <v>17</v>
      </c>
      <c r="C44" t="s">
        <v>24</v>
      </c>
      <c r="D44" t="s">
        <v>21</v>
      </c>
      <c r="E44" t="s">
        <v>27</v>
      </c>
      <c r="F44" t="s">
        <v>61</v>
      </c>
      <c r="G44" t="s">
        <v>3</v>
      </c>
      <c r="H44" t="str">
        <f t="shared" si="0"/>
        <v>A30-C0-D0-L10-E0-F0-I0-R0-</v>
      </c>
      <c r="I44" t="str">
        <f>LOOKUP(A44,descriptions!$C:$C,descriptions!$D:$D)</f>
        <v>fish &amp; .5surv age</v>
      </c>
      <c r="J44" t="str">
        <f>LOOKUP(B44,descriptions!$C:$C,descriptions!$D:$D)</f>
        <v>no calcomp</v>
      </c>
      <c r="K44" t="str">
        <f>LOOKUP(C44,descriptions!$C:$C,descriptions!$D:$D)</f>
        <v>no mlacomp</v>
      </c>
      <c r="L44" t="str">
        <f>LOOKUP(D44,descriptions!$C:$C,descriptions!$D:$D)</f>
        <v>fish length</v>
      </c>
      <c r="M44" t="str">
        <f>LOOKUP(E44,descriptions!$C:$C,descriptions!$D:$D)</f>
        <v>fixed</v>
      </c>
      <c r="N44" t="str">
        <f>LOOKUP(F44,descriptions!$C:$C,descriptions!$D:$D)</f>
        <v>constant</v>
      </c>
    </row>
    <row r="45" spans="1:14" x14ac:dyDescent="0.25">
      <c r="A45" t="s">
        <v>11</v>
      </c>
      <c r="B45" t="s">
        <v>17</v>
      </c>
      <c r="C45" t="s">
        <v>24</v>
      </c>
      <c r="D45" t="s">
        <v>10</v>
      </c>
      <c r="E45" t="s">
        <v>27</v>
      </c>
      <c r="F45" t="s">
        <v>61</v>
      </c>
      <c r="G45" t="s">
        <v>3</v>
      </c>
      <c r="H45" t="str">
        <f t="shared" si="0"/>
        <v>A30-C0-D0-L30-E0-F0-I0-R0-</v>
      </c>
      <c r="I45" t="str">
        <f>LOOKUP(A45,descriptions!$C:$C,descriptions!$D:$D)</f>
        <v>fish &amp; .5surv age</v>
      </c>
      <c r="J45" t="str">
        <f>LOOKUP(B45,descriptions!$C:$C,descriptions!$D:$D)</f>
        <v>no calcomp</v>
      </c>
      <c r="K45" t="str">
        <f>LOOKUP(C45,descriptions!$C:$C,descriptions!$D:$D)</f>
        <v>no mlacomp</v>
      </c>
      <c r="L45" t="str">
        <f>LOOKUP(D45,descriptions!$C:$C,descriptions!$D:$D)</f>
        <v>fish &amp; .5surv length</v>
      </c>
      <c r="M45" t="str">
        <f>LOOKUP(E45,descriptions!$C:$C,descriptions!$D:$D)</f>
        <v>fixed</v>
      </c>
      <c r="N45" t="str">
        <f>LOOKUP(F45,descriptions!$C:$C,descriptions!$D:$D)</f>
        <v>constant</v>
      </c>
    </row>
    <row r="46" spans="1:14" x14ac:dyDescent="0.25">
      <c r="A46" t="s">
        <v>11</v>
      </c>
      <c r="B46" t="s">
        <v>17</v>
      </c>
      <c r="C46" t="s">
        <v>24</v>
      </c>
      <c r="D46" t="s">
        <v>5</v>
      </c>
      <c r="E46" t="s">
        <v>27</v>
      </c>
      <c r="F46" t="s">
        <v>61</v>
      </c>
      <c r="G46" t="s">
        <v>3</v>
      </c>
      <c r="H46" t="str">
        <f t="shared" si="0"/>
        <v>A30-C0-D0-L31-E0-F0-I0-R0-</v>
      </c>
      <c r="I46" t="str">
        <f>LOOKUP(A46,descriptions!$C:$C,descriptions!$D:$D)</f>
        <v>fish &amp; .5surv age</v>
      </c>
      <c r="J46" t="str">
        <f>LOOKUP(B46,descriptions!$C:$C,descriptions!$D:$D)</f>
        <v>no calcomp</v>
      </c>
      <c r="K46" t="str">
        <f>LOOKUP(C46,descriptions!$C:$C,descriptions!$D:$D)</f>
        <v>no mlacomp</v>
      </c>
      <c r="L46" t="str">
        <f>LOOKUP(D46,descriptions!$C:$C,descriptions!$D:$D)</f>
        <v>fish &amp; surv length</v>
      </c>
      <c r="M46" t="str">
        <f>LOOKUP(E46,descriptions!$C:$C,descriptions!$D:$D)</f>
        <v>fixed</v>
      </c>
      <c r="N46" t="str">
        <f>LOOKUP(F46,descriptions!$C:$C,descriptions!$D:$D)</f>
        <v>constant</v>
      </c>
    </row>
    <row r="47" spans="1:14" x14ac:dyDescent="0.25">
      <c r="A47" t="s">
        <v>11</v>
      </c>
      <c r="B47" t="s">
        <v>15</v>
      </c>
      <c r="C47" t="s">
        <v>24</v>
      </c>
      <c r="D47" t="s">
        <v>21</v>
      </c>
      <c r="E47" t="s">
        <v>27</v>
      </c>
      <c r="F47" t="s">
        <v>61</v>
      </c>
      <c r="G47" t="s">
        <v>3</v>
      </c>
      <c r="H47" t="str">
        <f t="shared" si="0"/>
        <v>A30-C10-D0-L10-E0-F0-I0-R0-</v>
      </c>
      <c r="I47" t="str">
        <f>LOOKUP(A47,descriptions!$C:$C,descriptions!$D:$D)</f>
        <v>fish &amp; .5surv age</v>
      </c>
      <c r="J47" t="str">
        <f>LOOKUP(B47,descriptions!$C:$C,descriptions!$D:$D)</f>
        <v>fish calcomp</v>
      </c>
      <c r="K47" t="str">
        <f>LOOKUP(C47,descriptions!$C:$C,descriptions!$D:$D)</f>
        <v>no mlacomp</v>
      </c>
      <c r="L47" t="str">
        <f>LOOKUP(D47,descriptions!$C:$C,descriptions!$D:$D)</f>
        <v>fish length</v>
      </c>
      <c r="M47" t="str">
        <f>LOOKUP(E47,descriptions!$C:$C,descriptions!$D:$D)</f>
        <v>fixed</v>
      </c>
      <c r="N47" t="str">
        <f>LOOKUP(F47,descriptions!$C:$C,descriptions!$D:$D)</f>
        <v>constant</v>
      </c>
    </row>
    <row r="48" spans="1:14" x14ac:dyDescent="0.25">
      <c r="A48" t="s">
        <v>11</v>
      </c>
      <c r="B48" t="s">
        <v>15</v>
      </c>
      <c r="C48" t="s">
        <v>24</v>
      </c>
      <c r="D48" t="s">
        <v>10</v>
      </c>
      <c r="E48" t="s">
        <v>27</v>
      </c>
      <c r="F48" t="s">
        <v>61</v>
      </c>
      <c r="G48" t="s">
        <v>3</v>
      </c>
      <c r="H48" t="str">
        <f t="shared" si="0"/>
        <v>A30-C10-D0-L30-E0-F0-I0-R0-</v>
      </c>
      <c r="I48" t="str">
        <f>LOOKUP(A48,descriptions!$C:$C,descriptions!$D:$D)</f>
        <v>fish &amp; .5surv age</v>
      </c>
      <c r="J48" t="str">
        <f>LOOKUP(B48,descriptions!$C:$C,descriptions!$D:$D)</f>
        <v>fish calcomp</v>
      </c>
      <c r="K48" t="str">
        <f>LOOKUP(C48,descriptions!$C:$C,descriptions!$D:$D)</f>
        <v>no mlacomp</v>
      </c>
      <c r="L48" t="str">
        <f>LOOKUP(D48,descriptions!$C:$C,descriptions!$D:$D)</f>
        <v>fish &amp; .5surv length</v>
      </c>
      <c r="M48" t="str">
        <f>LOOKUP(E48,descriptions!$C:$C,descriptions!$D:$D)</f>
        <v>fixed</v>
      </c>
      <c r="N48" t="str">
        <f>LOOKUP(F48,descriptions!$C:$C,descriptions!$D:$D)</f>
        <v>constant</v>
      </c>
    </row>
    <row r="49" spans="1:14" x14ac:dyDescent="0.25">
      <c r="A49" t="s">
        <v>11</v>
      </c>
      <c r="B49" t="s">
        <v>15</v>
      </c>
      <c r="C49" t="s">
        <v>24</v>
      </c>
      <c r="D49" t="s">
        <v>5</v>
      </c>
      <c r="E49" t="s">
        <v>27</v>
      </c>
      <c r="F49" t="s">
        <v>61</v>
      </c>
      <c r="G49" t="s">
        <v>3</v>
      </c>
      <c r="H49" t="str">
        <f t="shared" si="0"/>
        <v>A30-C10-D0-L31-E0-F0-I0-R0-</v>
      </c>
      <c r="I49" t="str">
        <f>LOOKUP(A49,descriptions!$C:$C,descriptions!$D:$D)</f>
        <v>fish &amp; .5surv age</v>
      </c>
      <c r="J49" t="str">
        <f>LOOKUP(B49,descriptions!$C:$C,descriptions!$D:$D)</f>
        <v>fish calcomp</v>
      </c>
      <c r="K49" t="str">
        <f>LOOKUP(C49,descriptions!$C:$C,descriptions!$D:$D)</f>
        <v>no mlacomp</v>
      </c>
      <c r="L49" t="str">
        <f>LOOKUP(D49,descriptions!$C:$C,descriptions!$D:$D)</f>
        <v>fish &amp; surv length</v>
      </c>
      <c r="M49" t="str">
        <f>LOOKUP(E49,descriptions!$C:$C,descriptions!$D:$D)</f>
        <v>fixed</v>
      </c>
      <c r="N49" t="str">
        <f>LOOKUP(F49,descriptions!$C:$C,descriptions!$D:$D)</f>
        <v>constant</v>
      </c>
    </row>
    <row r="50" spans="1:14" x14ac:dyDescent="0.25">
      <c r="A50" t="s">
        <v>11</v>
      </c>
      <c r="B50" t="s">
        <v>17</v>
      </c>
      <c r="C50" t="s">
        <v>24</v>
      </c>
      <c r="D50" t="s">
        <v>21</v>
      </c>
      <c r="E50" t="s">
        <v>23</v>
      </c>
      <c r="F50" t="s">
        <v>61</v>
      </c>
      <c r="G50" t="s">
        <v>3</v>
      </c>
      <c r="H50" t="str">
        <f t="shared" si="0"/>
        <v>A30-C0-D0-L10-E1-F0-I0-R0-</v>
      </c>
      <c r="I50" t="str">
        <f>LOOKUP(A50,descriptions!$C:$C,descriptions!$D:$D)</f>
        <v>fish &amp; .5surv age</v>
      </c>
      <c r="J50" t="str">
        <f>LOOKUP(B50,descriptions!$C:$C,descriptions!$D:$D)</f>
        <v>no calcomp</v>
      </c>
      <c r="K50" t="str">
        <f>LOOKUP(C50,descriptions!$C:$C,descriptions!$D:$D)</f>
        <v>no mlacomp</v>
      </c>
      <c r="L50" t="str">
        <f>LOOKUP(D50,descriptions!$C:$C,descriptions!$D:$D)</f>
        <v>fish length</v>
      </c>
      <c r="M50" t="str">
        <f>LOOKUP(E50,descriptions!$C:$C,descriptions!$D:$D)</f>
        <v>internal</v>
      </c>
      <c r="N50" t="str">
        <f>LOOKUP(F50,descriptions!$C:$C,descriptions!$D:$D)</f>
        <v>constant</v>
      </c>
    </row>
    <row r="51" spans="1:14" x14ac:dyDescent="0.25">
      <c r="A51" t="s">
        <v>11</v>
      </c>
      <c r="B51" t="s">
        <v>17</v>
      </c>
      <c r="C51" t="s">
        <v>24</v>
      </c>
      <c r="D51" t="s">
        <v>10</v>
      </c>
      <c r="E51" t="s">
        <v>23</v>
      </c>
      <c r="F51" t="s">
        <v>61</v>
      </c>
      <c r="G51" t="s">
        <v>3</v>
      </c>
      <c r="H51" t="str">
        <f t="shared" si="0"/>
        <v>A30-C0-D0-L30-E1-F0-I0-R0-</v>
      </c>
      <c r="I51" t="str">
        <f>LOOKUP(A51,descriptions!$C:$C,descriptions!$D:$D)</f>
        <v>fish &amp; .5surv age</v>
      </c>
      <c r="J51" t="str">
        <f>LOOKUP(B51,descriptions!$C:$C,descriptions!$D:$D)</f>
        <v>no calcomp</v>
      </c>
      <c r="K51" t="str">
        <f>LOOKUP(C51,descriptions!$C:$C,descriptions!$D:$D)</f>
        <v>no mlacomp</v>
      </c>
      <c r="L51" t="str">
        <f>LOOKUP(D51,descriptions!$C:$C,descriptions!$D:$D)</f>
        <v>fish &amp; .5surv length</v>
      </c>
      <c r="M51" t="str">
        <f>LOOKUP(E51,descriptions!$C:$C,descriptions!$D:$D)</f>
        <v>internal</v>
      </c>
      <c r="N51" t="str">
        <f>LOOKUP(F51,descriptions!$C:$C,descriptions!$D:$D)</f>
        <v>constant</v>
      </c>
    </row>
    <row r="52" spans="1:14" x14ac:dyDescent="0.25">
      <c r="A52" t="s">
        <v>11</v>
      </c>
      <c r="B52" t="s">
        <v>17</v>
      </c>
      <c r="C52" t="s">
        <v>24</v>
      </c>
      <c r="D52" t="s">
        <v>5</v>
      </c>
      <c r="E52" t="s">
        <v>23</v>
      </c>
      <c r="F52" t="s">
        <v>61</v>
      </c>
      <c r="G52" t="s">
        <v>3</v>
      </c>
      <c r="H52" t="str">
        <f t="shared" si="0"/>
        <v>A30-C0-D0-L31-E1-F0-I0-R0-</v>
      </c>
      <c r="I52" t="str">
        <f>LOOKUP(A52,descriptions!$C:$C,descriptions!$D:$D)</f>
        <v>fish &amp; .5surv age</v>
      </c>
      <c r="J52" t="str">
        <f>LOOKUP(B52,descriptions!$C:$C,descriptions!$D:$D)</f>
        <v>no calcomp</v>
      </c>
      <c r="K52" t="str">
        <f>LOOKUP(C52,descriptions!$C:$C,descriptions!$D:$D)</f>
        <v>no mlacomp</v>
      </c>
      <c r="L52" t="str">
        <f>LOOKUP(D52,descriptions!$C:$C,descriptions!$D:$D)</f>
        <v>fish &amp; surv length</v>
      </c>
      <c r="M52" t="str">
        <f>LOOKUP(E52,descriptions!$C:$C,descriptions!$D:$D)</f>
        <v>internal</v>
      </c>
      <c r="N52" t="str">
        <f>LOOKUP(F52,descriptions!$C:$C,descriptions!$D:$D)</f>
        <v>constant</v>
      </c>
    </row>
    <row r="53" spans="1:14" x14ac:dyDescent="0.25">
      <c r="A53" t="s">
        <v>11</v>
      </c>
      <c r="B53" t="s">
        <v>15</v>
      </c>
      <c r="C53" t="s">
        <v>24</v>
      </c>
      <c r="D53" t="s">
        <v>21</v>
      </c>
      <c r="E53" t="s">
        <v>23</v>
      </c>
      <c r="F53" t="s">
        <v>61</v>
      </c>
      <c r="G53" t="s">
        <v>3</v>
      </c>
      <c r="H53" t="str">
        <f t="shared" si="0"/>
        <v>A30-C10-D0-L10-E1-F0-I0-R0-</v>
      </c>
      <c r="I53" t="str">
        <f>LOOKUP(A53,descriptions!$C:$C,descriptions!$D:$D)</f>
        <v>fish &amp; .5surv age</v>
      </c>
      <c r="J53" t="str">
        <f>LOOKUP(B53,descriptions!$C:$C,descriptions!$D:$D)</f>
        <v>fish calcomp</v>
      </c>
      <c r="K53" t="str">
        <f>LOOKUP(C53,descriptions!$C:$C,descriptions!$D:$D)</f>
        <v>no mlacomp</v>
      </c>
      <c r="L53" t="str">
        <f>LOOKUP(D53,descriptions!$C:$C,descriptions!$D:$D)</f>
        <v>fish length</v>
      </c>
      <c r="M53" t="str">
        <f>LOOKUP(E53,descriptions!$C:$C,descriptions!$D:$D)</f>
        <v>internal</v>
      </c>
      <c r="N53" t="str">
        <f>LOOKUP(F53,descriptions!$C:$C,descriptions!$D:$D)</f>
        <v>constant</v>
      </c>
    </row>
    <row r="54" spans="1:14" x14ac:dyDescent="0.25">
      <c r="A54" t="s">
        <v>11</v>
      </c>
      <c r="B54" t="s">
        <v>15</v>
      </c>
      <c r="C54" t="s">
        <v>24</v>
      </c>
      <c r="D54" t="s">
        <v>10</v>
      </c>
      <c r="E54" t="s">
        <v>23</v>
      </c>
      <c r="F54" t="s">
        <v>61</v>
      </c>
      <c r="G54" t="s">
        <v>3</v>
      </c>
      <c r="H54" t="str">
        <f t="shared" si="0"/>
        <v>A30-C10-D0-L30-E1-F0-I0-R0-</v>
      </c>
      <c r="I54" t="str">
        <f>LOOKUP(A54,descriptions!$C:$C,descriptions!$D:$D)</f>
        <v>fish &amp; .5surv age</v>
      </c>
      <c r="J54" t="str">
        <f>LOOKUP(B54,descriptions!$C:$C,descriptions!$D:$D)</f>
        <v>fish calcomp</v>
      </c>
      <c r="K54" t="str">
        <f>LOOKUP(C54,descriptions!$C:$C,descriptions!$D:$D)</f>
        <v>no mlacomp</v>
      </c>
      <c r="L54" t="str">
        <f>LOOKUP(D54,descriptions!$C:$C,descriptions!$D:$D)</f>
        <v>fish &amp; .5surv length</v>
      </c>
      <c r="M54" t="str">
        <f>LOOKUP(E54,descriptions!$C:$C,descriptions!$D:$D)</f>
        <v>internal</v>
      </c>
      <c r="N54" t="str">
        <f>LOOKUP(F54,descriptions!$C:$C,descriptions!$D:$D)</f>
        <v>constant</v>
      </c>
    </row>
    <row r="55" spans="1:14" x14ac:dyDescent="0.25">
      <c r="A55" t="s">
        <v>11</v>
      </c>
      <c r="B55" t="s">
        <v>15</v>
      </c>
      <c r="C55" t="s">
        <v>24</v>
      </c>
      <c r="D55" t="s">
        <v>5</v>
      </c>
      <c r="E55" t="s">
        <v>23</v>
      </c>
      <c r="F55" t="s">
        <v>61</v>
      </c>
      <c r="G55" t="s">
        <v>3</v>
      </c>
      <c r="H55" t="str">
        <f t="shared" si="0"/>
        <v>A30-C10-D0-L31-E1-F0-I0-R0-</v>
      </c>
      <c r="I55" t="str">
        <f>LOOKUP(A55,descriptions!$C:$C,descriptions!$D:$D)</f>
        <v>fish &amp; .5surv age</v>
      </c>
      <c r="J55" t="str">
        <f>LOOKUP(B55,descriptions!$C:$C,descriptions!$D:$D)</f>
        <v>fish calcomp</v>
      </c>
      <c r="K55" t="str">
        <f>LOOKUP(C55,descriptions!$C:$C,descriptions!$D:$D)</f>
        <v>no mlacomp</v>
      </c>
      <c r="L55" t="str">
        <f>LOOKUP(D55,descriptions!$C:$C,descriptions!$D:$D)</f>
        <v>fish &amp; surv length</v>
      </c>
      <c r="M55" t="str">
        <f>LOOKUP(E55,descriptions!$C:$C,descriptions!$D:$D)</f>
        <v>internal</v>
      </c>
      <c r="N55" t="str">
        <f>LOOKUP(F55,descriptions!$C:$C,descriptions!$D:$D)</f>
        <v>constant</v>
      </c>
    </row>
    <row r="56" spans="1:14" x14ac:dyDescent="0.25">
      <c r="A56" t="s">
        <v>11</v>
      </c>
      <c r="B56" t="s">
        <v>17</v>
      </c>
      <c r="C56" t="s">
        <v>19</v>
      </c>
      <c r="D56" t="s">
        <v>21</v>
      </c>
      <c r="E56" t="s">
        <v>4</v>
      </c>
      <c r="F56" t="s">
        <v>61</v>
      </c>
      <c r="G56" t="s">
        <v>3</v>
      </c>
      <c r="H56" t="str">
        <f t="shared" si="0"/>
        <v>A30-C0-D10-L10-E2-F0-I0-R0-</v>
      </c>
      <c r="I56" t="str">
        <f>LOOKUP(A56,descriptions!$C:$C,descriptions!$D:$D)</f>
        <v>fish &amp; .5surv age</v>
      </c>
      <c r="J56" t="str">
        <f>LOOKUP(B56,descriptions!$C:$C,descriptions!$D:$D)</f>
        <v>no calcomp</v>
      </c>
      <c r="K56" t="str">
        <f>LOOKUP(C56,descriptions!$C:$C,descriptions!$D:$D)</f>
        <v>fish mlacomp</v>
      </c>
      <c r="L56" t="str">
        <f>LOOKUP(D56,descriptions!$C:$C,descriptions!$D:$D)</f>
        <v>fish length</v>
      </c>
      <c r="M56" t="str">
        <f>LOOKUP(E56,descriptions!$C:$C,descriptions!$D:$D)</f>
        <v>external</v>
      </c>
      <c r="N56" t="str">
        <f>LOOKUP(F56,descriptions!$C:$C,descriptions!$D:$D)</f>
        <v>constant</v>
      </c>
    </row>
    <row r="57" spans="1:14" x14ac:dyDescent="0.25">
      <c r="A57" t="s">
        <v>11</v>
      </c>
      <c r="B57" t="s">
        <v>17</v>
      </c>
      <c r="C57" t="s">
        <v>19</v>
      </c>
      <c r="D57" t="s">
        <v>21</v>
      </c>
      <c r="E57" t="s">
        <v>4</v>
      </c>
      <c r="F57" t="s">
        <v>62</v>
      </c>
      <c r="G57" t="s">
        <v>3</v>
      </c>
      <c r="H57" t="str">
        <f t="shared" si="0"/>
        <v>A30-C0-D10-L10-E2-F1-I0-R0-</v>
      </c>
      <c r="I57" t="str">
        <f>LOOKUP(A57,descriptions!$C:$C,descriptions!$D:$D)</f>
        <v>fish &amp; .5surv age</v>
      </c>
      <c r="J57" t="str">
        <f>LOOKUP(B57,descriptions!$C:$C,descriptions!$D:$D)</f>
        <v>no calcomp</v>
      </c>
      <c r="K57" t="str">
        <f>LOOKUP(C57,descriptions!$C:$C,descriptions!$D:$D)</f>
        <v>fish mlacomp</v>
      </c>
      <c r="L57" t="str">
        <f>LOOKUP(D57,descriptions!$C:$C,descriptions!$D:$D)</f>
        <v>fish length</v>
      </c>
      <c r="M57" t="str">
        <f>LOOKUP(E57,descriptions!$C:$C,descriptions!$D:$D)</f>
        <v>external</v>
      </c>
      <c r="N57" t="str">
        <f>LOOKUP(F57,descriptions!$C:$C,descriptions!$D:$D)</f>
        <v>contrast</v>
      </c>
    </row>
    <row r="58" spans="1:14" x14ac:dyDescent="0.25">
      <c r="A58" t="s">
        <v>11</v>
      </c>
      <c r="B58" t="s">
        <v>17</v>
      </c>
      <c r="C58" t="s">
        <v>19</v>
      </c>
      <c r="D58" t="s">
        <v>10</v>
      </c>
      <c r="E58" t="s">
        <v>4</v>
      </c>
      <c r="F58" t="s">
        <v>61</v>
      </c>
      <c r="G58" t="s">
        <v>3</v>
      </c>
      <c r="H58" t="str">
        <f t="shared" si="0"/>
        <v>A30-C0-D10-L30-E2-F0-I0-R0-</v>
      </c>
      <c r="I58" t="str">
        <f>LOOKUP(A58,descriptions!$C:$C,descriptions!$D:$D)</f>
        <v>fish &amp; .5surv age</v>
      </c>
      <c r="J58" t="str">
        <f>LOOKUP(B58,descriptions!$C:$C,descriptions!$D:$D)</f>
        <v>no calcomp</v>
      </c>
      <c r="K58" t="str">
        <f>LOOKUP(C58,descriptions!$C:$C,descriptions!$D:$D)</f>
        <v>fish mlacomp</v>
      </c>
      <c r="L58" t="str">
        <f>LOOKUP(D58,descriptions!$C:$C,descriptions!$D:$D)</f>
        <v>fish &amp; .5surv length</v>
      </c>
      <c r="M58" t="str">
        <f>LOOKUP(E58,descriptions!$C:$C,descriptions!$D:$D)</f>
        <v>external</v>
      </c>
      <c r="N58" t="str">
        <f>LOOKUP(F58,descriptions!$C:$C,descriptions!$D:$D)</f>
        <v>constant</v>
      </c>
    </row>
    <row r="59" spans="1:14" x14ac:dyDescent="0.25">
      <c r="A59" t="s">
        <v>11</v>
      </c>
      <c r="B59" t="s">
        <v>7</v>
      </c>
      <c r="C59" t="s">
        <v>24</v>
      </c>
      <c r="D59" t="s">
        <v>10</v>
      </c>
      <c r="E59" t="s">
        <v>27</v>
      </c>
      <c r="F59" t="s">
        <v>61</v>
      </c>
      <c r="G59" t="s">
        <v>3</v>
      </c>
      <c r="H59" t="str">
        <f t="shared" ref="H59:H102" si="1">CONCATENATE(A59,"-",B59,"-",C59,"-",D59,"-",E59,"-",F59,"-",G59,"-")</f>
        <v>A30-C20-D0-L30-E0-F0-I0-R0-</v>
      </c>
      <c r="I59" t="str">
        <f>LOOKUP(A59,descriptions!$C:$C,descriptions!$D:$D)</f>
        <v>fish &amp; .5surv age</v>
      </c>
      <c r="J59" t="str">
        <f>LOOKUP(B59,descriptions!$C:$C,descriptions!$D:$D)</f>
        <v>surv calcomp</v>
      </c>
      <c r="K59" t="str">
        <f>LOOKUP(C59,descriptions!$C:$C,descriptions!$D:$D)</f>
        <v>no mlacomp</v>
      </c>
      <c r="L59" t="str">
        <f>LOOKUP(D59,descriptions!$C:$C,descriptions!$D:$D)</f>
        <v>fish &amp; .5surv length</v>
      </c>
      <c r="M59" t="str">
        <f>LOOKUP(E59,descriptions!$C:$C,descriptions!$D:$D)</f>
        <v>fixed</v>
      </c>
      <c r="N59" t="str">
        <f>LOOKUP(F59,descriptions!$C:$C,descriptions!$D:$D)</f>
        <v>constant</v>
      </c>
    </row>
    <row r="60" spans="1:14" x14ac:dyDescent="0.25">
      <c r="A60" t="s">
        <v>11</v>
      </c>
      <c r="B60" t="s">
        <v>7</v>
      </c>
      <c r="C60" t="s">
        <v>24</v>
      </c>
      <c r="D60" t="s">
        <v>10</v>
      </c>
      <c r="E60" t="s">
        <v>23</v>
      </c>
      <c r="F60" t="s">
        <v>61</v>
      </c>
      <c r="G60" t="s">
        <v>3</v>
      </c>
      <c r="H60" t="str">
        <f t="shared" si="1"/>
        <v>A30-C20-D0-L30-E1-F0-I0-R0-</v>
      </c>
      <c r="I60" t="str">
        <f>LOOKUP(A60,descriptions!$C:$C,descriptions!$D:$D)</f>
        <v>fish &amp; .5surv age</v>
      </c>
      <c r="J60" t="str">
        <f>LOOKUP(B60,descriptions!$C:$C,descriptions!$D:$D)</f>
        <v>surv calcomp</v>
      </c>
      <c r="K60" t="str">
        <f>LOOKUP(C60,descriptions!$C:$C,descriptions!$D:$D)</f>
        <v>no mlacomp</v>
      </c>
      <c r="L60" t="str">
        <f>LOOKUP(D60,descriptions!$C:$C,descriptions!$D:$D)</f>
        <v>fish &amp; .5surv length</v>
      </c>
      <c r="M60" t="str">
        <f>LOOKUP(E60,descriptions!$C:$C,descriptions!$D:$D)</f>
        <v>internal</v>
      </c>
      <c r="N60" t="str">
        <f>LOOKUP(F60,descriptions!$C:$C,descriptions!$D:$D)</f>
        <v>constant</v>
      </c>
    </row>
    <row r="61" spans="1:14" x14ac:dyDescent="0.25">
      <c r="A61" t="s">
        <v>11</v>
      </c>
      <c r="B61" t="s">
        <v>17</v>
      </c>
      <c r="C61" t="s">
        <v>6</v>
      </c>
      <c r="D61" t="s">
        <v>10</v>
      </c>
      <c r="E61" t="s">
        <v>4</v>
      </c>
      <c r="F61" t="s">
        <v>61</v>
      </c>
      <c r="G61" t="s">
        <v>3</v>
      </c>
      <c r="H61" t="str">
        <f t="shared" si="1"/>
        <v>A30-C0-D20-L30-E2-F0-I0-R0-</v>
      </c>
      <c r="I61" t="str">
        <f>LOOKUP(A61,descriptions!$C:$C,descriptions!$D:$D)</f>
        <v>fish &amp; .5surv age</v>
      </c>
      <c r="J61" t="str">
        <f>LOOKUP(B61,descriptions!$C:$C,descriptions!$D:$D)</f>
        <v>no calcomp</v>
      </c>
      <c r="K61" t="str">
        <f>LOOKUP(C61,descriptions!$C:$C,descriptions!$D:$D)</f>
        <v>surv mlacomp</v>
      </c>
      <c r="L61" t="str">
        <f>LOOKUP(D61,descriptions!$C:$C,descriptions!$D:$D)</f>
        <v>fish &amp; .5surv length</v>
      </c>
      <c r="M61" t="str">
        <f>LOOKUP(E61,descriptions!$C:$C,descriptions!$D:$D)</f>
        <v>external</v>
      </c>
      <c r="N61" t="str">
        <f>LOOKUP(F61,descriptions!$C:$C,descriptions!$D:$D)</f>
        <v>constant</v>
      </c>
    </row>
    <row r="62" spans="1:14" x14ac:dyDescent="0.25">
      <c r="A62" t="s">
        <v>11</v>
      </c>
      <c r="B62" t="s">
        <v>17</v>
      </c>
      <c r="C62" t="s">
        <v>6</v>
      </c>
      <c r="D62" t="s">
        <v>5</v>
      </c>
      <c r="E62" t="s">
        <v>4</v>
      </c>
      <c r="F62" t="s">
        <v>61</v>
      </c>
      <c r="G62" t="s">
        <v>3</v>
      </c>
      <c r="H62" t="str">
        <f t="shared" si="1"/>
        <v>A30-C0-D20-L31-E2-F0-I0-R0-</v>
      </c>
      <c r="I62" t="str">
        <f>LOOKUP(A62,descriptions!$C:$C,descriptions!$D:$D)</f>
        <v>fish &amp; .5surv age</v>
      </c>
      <c r="J62" t="str">
        <f>LOOKUP(B62,descriptions!$C:$C,descriptions!$D:$D)</f>
        <v>no calcomp</v>
      </c>
      <c r="K62" t="str">
        <f>LOOKUP(C62,descriptions!$C:$C,descriptions!$D:$D)</f>
        <v>surv mlacomp</v>
      </c>
      <c r="L62" t="str">
        <f>LOOKUP(D62,descriptions!$C:$C,descriptions!$D:$D)</f>
        <v>fish &amp; surv length</v>
      </c>
      <c r="M62" t="str">
        <f>LOOKUP(E62,descriptions!$C:$C,descriptions!$D:$D)</f>
        <v>external</v>
      </c>
      <c r="N62" t="str">
        <f>LOOKUP(F62,descriptions!$C:$C,descriptions!$D:$D)</f>
        <v>constant</v>
      </c>
    </row>
    <row r="63" spans="1:14" x14ac:dyDescent="0.25">
      <c r="A63" t="s">
        <v>11</v>
      </c>
      <c r="B63" t="s">
        <v>7</v>
      </c>
      <c r="C63" t="s">
        <v>24</v>
      </c>
      <c r="D63" t="s">
        <v>10</v>
      </c>
      <c r="E63" t="s">
        <v>27</v>
      </c>
      <c r="F63" t="s">
        <v>62</v>
      </c>
      <c r="G63" t="s">
        <v>3</v>
      </c>
      <c r="H63" t="str">
        <f t="shared" si="1"/>
        <v>A30-C20-D0-L30-E0-F1-I0-R0-</v>
      </c>
      <c r="I63" t="str">
        <f>LOOKUP(A63,descriptions!$C:$C,descriptions!$D:$D)</f>
        <v>fish &amp; .5surv age</v>
      </c>
      <c r="J63" t="str">
        <f>LOOKUP(B63,descriptions!$C:$C,descriptions!$D:$D)</f>
        <v>surv calcomp</v>
      </c>
      <c r="K63" t="str">
        <f>LOOKUP(C63,descriptions!$C:$C,descriptions!$D:$D)</f>
        <v>no mlacomp</v>
      </c>
      <c r="L63" t="str">
        <f>LOOKUP(D63,descriptions!$C:$C,descriptions!$D:$D)</f>
        <v>fish &amp; .5surv length</v>
      </c>
      <c r="M63" t="str">
        <f>LOOKUP(E63,descriptions!$C:$C,descriptions!$D:$D)</f>
        <v>fixed</v>
      </c>
      <c r="N63" t="str">
        <f>LOOKUP(F63,descriptions!$C:$C,descriptions!$D:$D)</f>
        <v>contrast</v>
      </c>
    </row>
    <row r="64" spans="1:14" x14ac:dyDescent="0.25">
      <c r="A64" t="s">
        <v>11</v>
      </c>
      <c r="B64" t="s">
        <v>17</v>
      </c>
      <c r="C64" t="s">
        <v>24</v>
      </c>
      <c r="D64" t="s">
        <v>21</v>
      </c>
      <c r="E64" t="s">
        <v>27</v>
      </c>
      <c r="F64" t="s">
        <v>62</v>
      </c>
      <c r="G64" t="s">
        <v>3</v>
      </c>
      <c r="H64" t="str">
        <f t="shared" si="1"/>
        <v>A30-C0-D0-L10-E0-F1-I0-R0-</v>
      </c>
      <c r="I64" t="str">
        <f>LOOKUP(A64,descriptions!$C:$C,descriptions!$D:$D)</f>
        <v>fish &amp; .5surv age</v>
      </c>
      <c r="J64" t="str">
        <f>LOOKUP(B64,descriptions!$C:$C,descriptions!$D:$D)</f>
        <v>no calcomp</v>
      </c>
      <c r="K64" t="str">
        <f>LOOKUP(C64,descriptions!$C:$C,descriptions!$D:$D)</f>
        <v>no mlacomp</v>
      </c>
      <c r="L64" t="str">
        <f>LOOKUP(D64,descriptions!$C:$C,descriptions!$D:$D)</f>
        <v>fish length</v>
      </c>
      <c r="M64" t="str">
        <f>LOOKUP(E64,descriptions!$C:$C,descriptions!$D:$D)</f>
        <v>fixed</v>
      </c>
      <c r="N64" t="str">
        <f>LOOKUP(F64,descriptions!$C:$C,descriptions!$D:$D)</f>
        <v>contrast</v>
      </c>
    </row>
    <row r="65" spans="1:14" x14ac:dyDescent="0.25">
      <c r="A65" t="s">
        <v>11</v>
      </c>
      <c r="B65" t="s">
        <v>17</v>
      </c>
      <c r="C65" t="s">
        <v>24</v>
      </c>
      <c r="D65" t="s">
        <v>10</v>
      </c>
      <c r="E65" t="s">
        <v>27</v>
      </c>
      <c r="F65" t="s">
        <v>62</v>
      </c>
      <c r="G65" t="s">
        <v>3</v>
      </c>
      <c r="H65" t="str">
        <f t="shared" si="1"/>
        <v>A30-C0-D0-L30-E0-F1-I0-R0-</v>
      </c>
      <c r="I65" t="str">
        <f>LOOKUP(A65,descriptions!$C:$C,descriptions!$D:$D)</f>
        <v>fish &amp; .5surv age</v>
      </c>
      <c r="J65" t="str">
        <f>LOOKUP(B65,descriptions!$C:$C,descriptions!$D:$D)</f>
        <v>no calcomp</v>
      </c>
      <c r="K65" t="str">
        <f>LOOKUP(C65,descriptions!$C:$C,descriptions!$D:$D)</f>
        <v>no mlacomp</v>
      </c>
      <c r="L65" t="str">
        <f>LOOKUP(D65,descriptions!$C:$C,descriptions!$D:$D)</f>
        <v>fish &amp; .5surv length</v>
      </c>
      <c r="M65" t="str">
        <f>LOOKUP(E65,descriptions!$C:$C,descriptions!$D:$D)</f>
        <v>fixed</v>
      </c>
      <c r="N65" t="str">
        <f>LOOKUP(F65,descriptions!$C:$C,descriptions!$D:$D)</f>
        <v>contrast</v>
      </c>
    </row>
    <row r="66" spans="1:14" x14ac:dyDescent="0.25">
      <c r="A66" t="s">
        <v>11</v>
      </c>
      <c r="B66" t="s">
        <v>17</v>
      </c>
      <c r="C66" t="s">
        <v>24</v>
      </c>
      <c r="D66" t="s">
        <v>5</v>
      </c>
      <c r="E66" t="s">
        <v>27</v>
      </c>
      <c r="F66" t="s">
        <v>62</v>
      </c>
      <c r="G66" t="s">
        <v>3</v>
      </c>
      <c r="H66" t="str">
        <f t="shared" si="1"/>
        <v>A30-C0-D0-L31-E0-F1-I0-R0-</v>
      </c>
      <c r="I66" t="str">
        <f>LOOKUP(A66,descriptions!$C:$C,descriptions!$D:$D)</f>
        <v>fish &amp; .5surv age</v>
      </c>
      <c r="J66" t="str">
        <f>LOOKUP(B66,descriptions!$C:$C,descriptions!$D:$D)</f>
        <v>no calcomp</v>
      </c>
      <c r="K66" t="str">
        <f>LOOKUP(C66,descriptions!$C:$C,descriptions!$D:$D)</f>
        <v>no mlacomp</v>
      </c>
      <c r="L66" t="str">
        <f>LOOKUP(D66,descriptions!$C:$C,descriptions!$D:$D)</f>
        <v>fish &amp; surv length</v>
      </c>
      <c r="M66" t="str">
        <f>LOOKUP(E66,descriptions!$C:$C,descriptions!$D:$D)</f>
        <v>fixed</v>
      </c>
      <c r="N66" t="str">
        <f>LOOKUP(F66,descriptions!$C:$C,descriptions!$D:$D)</f>
        <v>contrast</v>
      </c>
    </row>
    <row r="67" spans="1:14" x14ac:dyDescent="0.25">
      <c r="A67" t="s">
        <v>11</v>
      </c>
      <c r="B67" t="s">
        <v>15</v>
      </c>
      <c r="C67" t="s">
        <v>24</v>
      </c>
      <c r="D67" t="s">
        <v>21</v>
      </c>
      <c r="E67" t="s">
        <v>27</v>
      </c>
      <c r="F67" t="s">
        <v>62</v>
      </c>
      <c r="G67" t="s">
        <v>3</v>
      </c>
      <c r="H67" t="str">
        <f t="shared" si="1"/>
        <v>A30-C10-D0-L10-E0-F1-I0-R0-</v>
      </c>
      <c r="I67" t="str">
        <f>LOOKUP(A67,descriptions!$C:$C,descriptions!$D:$D)</f>
        <v>fish &amp; .5surv age</v>
      </c>
      <c r="J67" t="str">
        <f>LOOKUP(B67,descriptions!$C:$C,descriptions!$D:$D)</f>
        <v>fish calcomp</v>
      </c>
      <c r="K67" t="str">
        <f>LOOKUP(C67,descriptions!$C:$C,descriptions!$D:$D)</f>
        <v>no mlacomp</v>
      </c>
      <c r="L67" t="str">
        <f>LOOKUP(D67,descriptions!$C:$C,descriptions!$D:$D)</f>
        <v>fish length</v>
      </c>
      <c r="M67" t="str">
        <f>LOOKUP(E67,descriptions!$C:$C,descriptions!$D:$D)</f>
        <v>fixed</v>
      </c>
      <c r="N67" t="str">
        <f>LOOKUP(F67,descriptions!$C:$C,descriptions!$D:$D)</f>
        <v>contrast</v>
      </c>
    </row>
    <row r="68" spans="1:14" x14ac:dyDescent="0.25">
      <c r="A68" t="s">
        <v>11</v>
      </c>
      <c r="B68" t="s">
        <v>15</v>
      </c>
      <c r="C68" t="s">
        <v>24</v>
      </c>
      <c r="D68" t="s">
        <v>10</v>
      </c>
      <c r="E68" t="s">
        <v>27</v>
      </c>
      <c r="F68" t="s">
        <v>62</v>
      </c>
      <c r="G68" t="s">
        <v>3</v>
      </c>
      <c r="H68" t="str">
        <f t="shared" si="1"/>
        <v>A30-C10-D0-L30-E0-F1-I0-R0-</v>
      </c>
      <c r="I68" t="str">
        <f>LOOKUP(A68,descriptions!$C:$C,descriptions!$D:$D)</f>
        <v>fish &amp; .5surv age</v>
      </c>
      <c r="J68" t="str">
        <f>LOOKUP(B68,descriptions!$C:$C,descriptions!$D:$D)</f>
        <v>fish calcomp</v>
      </c>
      <c r="K68" t="str">
        <f>LOOKUP(C68,descriptions!$C:$C,descriptions!$D:$D)</f>
        <v>no mlacomp</v>
      </c>
      <c r="L68" t="str">
        <f>LOOKUP(D68,descriptions!$C:$C,descriptions!$D:$D)</f>
        <v>fish &amp; .5surv length</v>
      </c>
      <c r="M68" t="str">
        <f>LOOKUP(E68,descriptions!$C:$C,descriptions!$D:$D)</f>
        <v>fixed</v>
      </c>
      <c r="N68" t="str">
        <f>LOOKUP(F68,descriptions!$C:$C,descriptions!$D:$D)</f>
        <v>contrast</v>
      </c>
    </row>
    <row r="69" spans="1:14" x14ac:dyDescent="0.25">
      <c r="A69" t="s">
        <v>11</v>
      </c>
      <c r="B69" t="s">
        <v>15</v>
      </c>
      <c r="C69" t="s">
        <v>24</v>
      </c>
      <c r="D69" t="s">
        <v>5</v>
      </c>
      <c r="E69" t="s">
        <v>27</v>
      </c>
      <c r="F69" t="s">
        <v>62</v>
      </c>
      <c r="G69" t="s">
        <v>3</v>
      </c>
      <c r="H69" t="str">
        <f t="shared" si="1"/>
        <v>A30-C10-D0-L31-E0-F1-I0-R0-</v>
      </c>
      <c r="I69" t="str">
        <f>LOOKUP(A69,descriptions!$C:$C,descriptions!$D:$D)</f>
        <v>fish &amp; .5surv age</v>
      </c>
      <c r="J69" t="str">
        <f>LOOKUP(B69,descriptions!$C:$C,descriptions!$D:$D)</f>
        <v>fish calcomp</v>
      </c>
      <c r="K69" t="str">
        <f>LOOKUP(C69,descriptions!$C:$C,descriptions!$D:$D)</f>
        <v>no mlacomp</v>
      </c>
      <c r="L69" t="str">
        <f>LOOKUP(D69,descriptions!$C:$C,descriptions!$D:$D)</f>
        <v>fish &amp; surv length</v>
      </c>
      <c r="M69" t="str">
        <f>LOOKUP(E69,descriptions!$C:$C,descriptions!$D:$D)</f>
        <v>fixed</v>
      </c>
      <c r="N69" t="str">
        <f>LOOKUP(F69,descriptions!$C:$C,descriptions!$D:$D)</f>
        <v>contrast</v>
      </c>
    </row>
    <row r="70" spans="1:14" x14ac:dyDescent="0.25">
      <c r="A70" t="s">
        <v>11</v>
      </c>
      <c r="B70" t="s">
        <v>7</v>
      </c>
      <c r="C70" t="s">
        <v>24</v>
      </c>
      <c r="D70" t="s">
        <v>10</v>
      </c>
      <c r="E70" t="s">
        <v>23</v>
      </c>
      <c r="F70" t="s">
        <v>62</v>
      </c>
      <c r="G70" t="s">
        <v>3</v>
      </c>
      <c r="H70" t="str">
        <f t="shared" si="1"/>
        <v>A30-C20-D0-L30-E1-F1-I0-R0-</v>
      </c>
      <c r="I70" t="str">
        <f>LOOKUP(A70,descriptions!$C:$C,descriptions!$D:$D)</f>
        <v>fish &amp; .5surv age</v>
      </c>
      <c r="J70" t="str">
        <f>LOOKUP(B70,descriptions!$C:$C,descriptions!$D:$D)</f>
        <v>surv calcomp</v>
      </c>
      <c r="K70" t="str">
        <f>LOOKUP(C70,descriptions!$C:$C,descriptions!$D:$D)</f>
        <v>no mlacomp</v>
      </c>
      <c r="L70" t="str">
        <f>LOOKUP(D70,descriptions!$C:$C,descriptions!$D:$D)</f>
        <v>fish &amp; .5surv length</v>
      </c>
      <c r="M70" t="str">
        <f>LOOKUP(E70,descriptions!$C:$C,descriptions!$D:$D)</f>
        <v>internal</v>
      </c>
      <c r="N70" t="str">
        <f>LOOKUP(F70,descriptions!$C:$C,descriptions!$D:$D)</f>
        <v>contrast</v>
      </c>
    </row>
    <row r="71" spans="1:14" x14ac:dyDescent="0.25">
      <c r="A71" t="s">
        <v>11</v>
      </c>
      <c r="B71" t="s">
        <v>17</v>
      </c>
      <c r="C71" t="s">
        <v>24</v>
      </c>
      <c r="D71" t="s">
        <v>21</v>
      </c>
      <c r="E71" t="s">
        <v>23</v>
      </c>
      <c r="F71" t="s">
        <v>62</v>
      </c>
      <c r="G71" t="s">
        <v>3</v>
      </c>
      <c r="H71" t="str">
        <f t="shared" si="1"/>
        <v>A30-C0-D0-L10-E1-F1-I0-R0-</v>
      </c>
      <c r="I71" t="str">
        <f>LOOKUP(A71,descriptions!$C:$C,descriptions!$D:$D)</f>
        <v>fish &amp; .5surv age</v>
      </c>
      <c r="J71" t="str">
        <f>LOOKUP(B71,descriptions!$C:$C,descriptions!$D:$D)</f>
        <v>no calcomp</v>
      </c>
      <c r="K71" t="str">
        <f>LOOKUP(C71,descriptions!$C:$C,descriptions!$D:$D)</f>
        <v>no mlacomp</v>
      </c>
      <c r="L71" t="str">
        <f>LOOKUP(D71,descriptions!$C:$C,descriptions!$D:$D)</f>
        <v>fish length</v>
      </c>
      <c r="M71" t="str">
        <f>LOOKUP(E71,descriptions!$C:$C,descriptions!$D:$D)</f>
        <v>internal</v>
      </c>
      <c r="N71" t="str">
        <f>LOOKUP(F71,descriptions!$C:$C,descriptions!$D:$D)</f>
        <v>contrast</v>
      </c>
    </row>
    <row r="72" spans="1:14" x14ac:dyDescent="0.25">
      <c r="A72" t="s">
        <v>11</v>
      </c>
      <c r="B72" t="s">
        <v>17</v>
      </c>
      <c r="C72" t="s">
        <v>24</v>
      </c>
      <c r="D72" t="s">
        <v>10</v>
      </c>
      <c r="E72" t="s">
        <v>23</v>
      </c>
      <c r="F72" t="s">
        <v>62</v>
      </c>
      <c r="G72" t="s">
        <v>3</v>
      </c>
      <c r="H72" t="str">
        <f t="shared" si="1"/>
        <v>A30-C0-D0-L30-E1-F1-I0-R0-</v>
      </c>
      <c r="I72" t="str">
        <f>LOOKUP(A72,descriptions!$C:$C,descriptions!$D:$D)</f>
        <v>fish &amp; .5surv age</v>
      </c>
      <c r="J72" t="str">
        <f>LOOKUP(B72,descriptions!$C:$C,descriptions!$D:$D)</f>
        <v>no calcomp</v>
      </c>
      <c r="K72" t="str">
        <f>LOOKUP(C72,descriptions!$C:$C,descriptions!$D:$D)</f>
        <v>no mlacomp</v>
      </c>
      <c r="L72" t="str">
        <f>LOOKUP(D72,descriptions!$C:$C,descriptions!$D:$D)</f>
        <v>fish &amp; .5surv length</v>
      </c>
      <c r="M72" t="str">
        <f>LOOKUP(E72,descriptions!$C:$C,descriptions!$D:$D)</f>
        <v>internal</v>
      </c>
      <c r="N72" t="str">
        <f>LOOKUP(F72,descriptions!$C:$C,descriptions!$D:$D)</f>
        <v>contrast</v>
      </c>
    </row>
    <row r="73" spans="1:14" x14ac:dyDescent="0.25">
      <c r="A73" t="s">
        <v>11</v>
      </c>
      <c r="B73" t="s">
        <v>17</v>
      </c>
      <c r="C73" t="s">
        <v>24</v>
      </c>
      <c r="D73" t="s">
        <v>5</v>
      </c>
      <c r="E73" t="s">
        <v>23</v>
      </c>
      <c r="F73" t="s">
        <v>62</v>
      </c>
      <c r="G73" t="s">
        <v>3</v>
      </c>
      <c r="H73" t="str">
        <f t="shared" si="1"/>
        <v>A30-C0-D0-L31-E1-F1-I0-R0-</v>
      </c>
      <c r="I73" t="str">
        <f>LOOKUP(A73,descriptions!$C:$C,descriptions!$D:$D)</f>
        <v>fish &amp; .5surv age</v>
      </c>
      <c r="J73" t="str">
        <f>LOOKUP(B73,descriptions!$C:$C,descriptions!$D:$D)</f>
        <v>no calcomp</v>
      </c>
      <c r="K73" t="str">
        <f>LOOKUP(C73,descriptions!$C:$C,descriptions!$D:$D)</f>
        <v>no mlacomp</v>
      </c>
      <c r="L73" t="str">
        <f>LOOKUP(D73,descriptions!$C:$C,descriptions!$D:$D)</f>
        <v>fish &amp; surv length</v>
      </c>
      <c r="M73" t="str">
        <f>LOOKUP(E73,descriptions!$C:$C,descriptions!$D:$D)</f>
        <v>internal</v>
      </c>
      <c r="N73" t="str">
        <f>LOOKUP(F73,descriptions!$C:$C,descriptions!$D:$D)</f>
        <v>contrast</v>
      </c>
    </row>
    <row r="74" spans="1:14" x14ac:dyDescent="0.25">
      <c r="A74" t="s">
        <v>11</v>
      </c>
      <c r="B74" t="s">
        <v>15</v>
      </c>
      <c r="C74" t="s">
        <v>24</v>
      </c>
      <c r="D74" t="s">
        <v>21</v>
      </c>
      <c r="E74" t="s">
        <v>23</v>
      </c>
      <c r="F74" t="s">
        <v>62</v>
      </c>
      <c r="G74" t="s">
        <v>3</v>
      </c>
      <c r="H74" t="str">
        <f t="shared" si="1"/>
        <v>A30-C10-D0-L10-E1-F1-I0-R0-</v>
      </c>
      <c r="I74" t="str">
        <f>LOOKUP(A74,descriptions!$C:$C,descriptions!$D:$D)</f>
        <v>fish &amp; .5surv age</v>
      </c>
      <c r="J74" t="str">
        <f>LOOKUP(B74,descriptions!$C:$C,descriptions!$D:$D)</f>
        <v>fish calcomp</v>
      </c>
      <c r="K74" t="str">
        <f>LOOKUP(C74,descriptions!$C:$C,descriptions!$D:$D)</f>
        <v>no mlacomp</v>
      </c>
      <c r="L74" t="str">
        <f>LOOKUP(D74,descriptions!$C:$C,descriptions!$D:$D)</f>
        <v>fish length</v>
      </c>
      <c r="M74" t="str">
        <f>LOOKUP(E74,descriptions!$C:$C,descriptions!$D:$D)</f>
        <v>internal</v>
      </c>
      <c r="N74" t="str">
        <f>LOOKUP(F74,descriptions!$C:$C,descriptions!$D:$D)</f>
        <v>contrast</v>
      </c>
    </row>
    <row r="75" spans="1:14" x14ac:dyDescent="0.25">
      <c r="A75" t="s">
        <v>11</v>
      </c>
      <c r="B75" t="s">
        <v>15</v>
      </c>
      <c r="C75" t="s">
        <v>24</v>
      </c>
      <c r="D75" t="s">
        <v>10</v>
      </c>
      <c r="E75" t="s">
        <v>23</v>
      </c>
      <c r="F75" t="s">
        <v>62</v>
      </c>
      <c r="G75" t="s">
        <v>3</v>
      </c>
      <c r="H75" t="str">
        <f t="shared" si="1"/>
        <v>A30-C10-D0-L30-E1-F1-I0-R0-</v>
      </c>
      <c r="I75" t="str">
        <f>LOOKUP(A75,descriptions!$C:$C,descriptions!$D:$D)</f>
        <v>fish &amp; .5surv age</v>
      </c>
      <c r="J75" t="str">
        <f>LOOKUP(B75,descriptions!$C:$C,descriptions!$D:$D)</f>
        <v>fish calcomp</v>
      </c>
      <c r="K75" t="str">
        <f>LOOKUP(C75,descriptions!$C:$C,descriptions!$D:$D)</f>
        <v>no mlacomp</v>
      </c>
      <c r="L75" t="str">
        <f>LOOKUP(D75,descriptions!$C:$C,descriptions!$D:$D)</f>
        <v>fish &amp; .5surv length</v>
      </c>
      <c r="M75" t="str">
        <f>LOOKUP(E75,descriptions!$C:$C,descriptions!$D:$D)</f>
        <v>internal</v>
      </c>
      <c r="N75" t="str">
        <f>LOOKUP(F75,descriptions!$C:$C,descriptions!$D:$D)</f>
        <v>contrast</v>
      </c>
    </row>
    <row r="76" spans="1:14" x14ac:dyDescent="0.25">
      <c r="A76" t="s">
        <v>11</v>
      </c>
      <c r="B76" t="s">
        <v>15</v>
      </c>
      <c r="C76" t="s">
        <v>24</v>
      </c>
      <c r="D76" t="s">
        <v>5</v>
      </c>
      <c r="E76" t="s">
        <v>23</v>
      </c>
      <c r="F76" t="s">
        <v>62</v>
      </c>
      <c r="G76" t="s">
        <v>3</v>
      </c>
      <c r="H76" t="str">
        <f t="shared" si="1"/>
        <v>A30-C10-D0-L31-E1-F1-I0-R0-</v>
      </c>
      <c r="I76" t="str">
        <f>LOOKUP(A76,descriptions!$C:$C,descriptions!$D:$D)</f>
        <v>fish &amp; .5surv age</v>
      </c>
      <c r="J76" t="str">
        <f>LOOKUP(B76,descriptions!$C:$C,descriptions!$D:$D)</f>
        <v>fish calcomp</v>
      </c>
      <c r="K76" t="str">
        <f>LOOKUP(C76,descriptions!$C:$C,descriptions!$D:$D)</f>
        <v>no mlacomp</v>
      </c>
      <c r="L76" t="str">
        <f>LOOKUP(D76,descriptions!$C:$C,descriptions!$D:$D)</f>
        <v>fish &amp; surv length</v>
      </c>
      <c r="M76" t="str">
        <f>LOOKUP(E76,descriptions!$C:$C,descriptions!$D:$D)</f>
        <v>internal</v>
      </c>
      <c r="N76" t="str">
        <f>LOOKUP(F76,descriptions!$C:$C,descriptions!$D:$D)</f>
        <v>contrast</v>
      </c>
    </row>
    <row r="77" spans="1:14" x14ac:dyDescent="0.25">
      <c r="A77" t="s">
        <v>11</v>
      </c>
      <c r="B77" t="s">
        <v>7</v>
      </c>
      <c r="C77" t="s">
        <v>24</v>
      </c>
      <c r="D77" t="s">
        <v>5</v>
      </c>
      <c r="E77" t="s">
        <v>27</v>
      </c>
      <c r="F77" t="s">
        <v>61</v>
      </c>
      <c r="G77" t="s">
        <v>3</v>
      </c>
      <c r="H77" t="str">
        <f t="shared" si="1"/>
        <v>A30-C20-D0-L31-E0-F0-I0-R0-</v>
      </c>
      <c r="I77" t="str">
        <f>LOOKUP(A77,descriptions!$C:$C,descriptions!$D:$D)</f>
        <v>fish &amp; .5surv age</v>
      </c>
      <c r="J77" t="str">
        <f>LOOKUP(B77,descriptions!$C:$C,descriptions!$D:$D)</f>
        <v>surv calcomp</v>
      </c>
      <c r="K77" t="str">
        <f>LOOKUP(C77,descriptions!$C:$C,descriptions!$D:$D)</f>
        <v>no mlacomp</v>
      </c>
      <c r="L77" t="str">
        <f>LOOKUP(D77,descriptions!$C:$C,descriptions!$D:$D)</f>
        <v>fish &amp; surv length</v>
      </c>
      <c r="M77" t="str">
        <f>LOOKUP(E77,descriptions!$C:$C,descriptions!$D:$D)</f>
        <v>fixed</v>
      </c>
      <c r="N77" t="str">
        <f>LOOKUP(F77,descriptions!$C:$C,descriptions!$D:$D)</f>
        <v>constant</v>
      </c>
    </row>
    <row r="78" spans="1:14" x14ac:dyDescent="0.25">
      <c r="A78" t="s">
        <v>11</v>
      </c>
      <c r="B78" t="s">
        <v>7</v>
      </c>
      <c r="C78" t="s">
        <v>24</v>
      </c>
      <c r="D78" t="s">
        <v>5</v>
      </c>
      <c r="E78" t="s">
        <v>23</v>
      </c>
      <c r="F78" t="s">
        <v>61</v>
      </c>
      <c r="G78" t="s">
        <v>3</v>
      </c>
      <c r="H78" t="str">
        <f t="shared" si="1"/>
        <v>A30-C20-D0-L31-E1-F0-I0-R0-</v>
      </c>
      <c r="I78" t="str">
        <f>LOOKUP(A78,descriptions!$C:$C,descriptions!$D:$D)</f>
        <v>fish &amp; .5surv age</v>
      </c>
      <c r="J78" t="str">
        <f>LOOKUP(B78,descriptions!$C:$C,descriptions!$D:$D)</f>
        <v>surv calcomp</v>
      </c>
      <c r="K78" t="str">
        <f>LOOKUP(C78,descriptions!$C:$C,descriptions!$D:$D)</f>
        <v>no mlacomp</v>
      </c>
      <c r="L78" t="str">
        <f>LOOKUP(D78,descriptions!$C:$C,descriptions!$D:$D)</f>
        <v>fish &amp; surv length</v>
      </c>
      <c r="M78" t="str">
        <f>LOOKUP(E78,descriptions!$C:$C,descriptions!$D:$D)</f>
        <v>internal</v>
      </c>
      <c r="N78" t="str">
        <f>LOOKUP(F78,descriptions!$C:$C,descriptions!$D:$D)</f>
        <v>constant</v>
      </c>
    </row>
    <row r="79" spans="1:14" x14ac:dyDescent="0.25">
      <c r="A79" t="s">
        <v>11</v>
      </c>
      <c r="B79" t="s">
        <v>17</v>
      </c>
      <c r="C79" t="s">
        <v>19</v>
      </c>
      <c r="D79" t="s">
        <v>10</v>
      </c>
      <c r="E79" t="s">
        <v>4</v>
      </c>
      <c r="F79" t="s">
        <v>62</v>
      </c>
      <c r="G79" t="s">
        <v>3</v>
      </c>
      <c r="H79" t="str">
        <f t="shared" si="1"/>
        <v>A30-C0-D10-L30-E2-F1-I0-R0-</v>
      </c>
      <c r="I79" t="str">
        <f>LOOKUP(A79,descriptions!$C:$C,descriptions!$D:$D)</f>
        <v>fish &amp; .5surv age</v>
      </c>
      <c r="J79" t="str">
        <f>LOOKUP(B79,descriptions!$C:$C,descriptions!$D:$D)</f>
        <v>no calcomp</v>
      </c>
      <c r="K79" t="str">
        <f>LOOKUP(C79,descriptions!$C:$C,descriptions!$D:$D)</f>
        <v>fish mlacomp</v>
      </c>
      <c r="L79" t="str">
        <f>LOOKUP(D79,descriptions!$C:$C,descriptions!$D:$D)</f>
        <v>fish &amp; .5surv length</v>
      </c>
      <c r="M79" t="str">
        <f>LOOKUP(E79,descriptions!$C:$C,descriptions!$D:$D)</f>
        <v>external</v>
      </c>
      <c r="N79" t="str">
        <f>LOOKUP(F79,descriptions!$C:$C,descriptions!$D:$D)</f>
        <v>contrast</v>
      </c>
    </row>
    <row r="80" spans="1:14" x14ac:dyDescent="0.25">
      <c r="A80" t="s">
        <v>11</v>
      </c>
      <c r="B80" t="s">
        <v>17</v>
      </c>
      <c r="C80" t="s">
        <v>19</v>
      </c>
      <c r="D80" t="s">
        <v>5</v>
      </c>
      <c r="E80" t="s">
        <v>4</v>
      </c>
      <c r="F80" t="s">
        <v>61</v>
      </c>
      <c r="G80" t="s">
        <v>3</v>
      </c>
      <c r="H80" t="str">
        <f t="shared" si="1"/>
        <v>A30-C0-D10-L31-E2-F0-I0-R0-</v>
      </c>
      <c r="I80" t="str">
        <f>LOOKUP(A80,descriptions!$C:$C,descriptions!$D:$D)</f>
        <v>fish &amp; .5surv age</v>
      </c>
      <c r="J80" t="str">
        <f>LOOKUP(B80,descriptions!$C:$C,descriptions!$D:$D)</f>
        <v>no calcomp</v>
      </c>
      <c r="K80" t="str">
        <f>LOOKUP(C80,descriptions!$C:$C,descriptions!$D:$D)</f>
        <v>fish mlacomp</v>
      </c>
      <c r="L80" t="str">
        <f>LOOKUP(D80,descriptions!$C:$C,descriptions!$D:$D)</f>
        <v>fish &amp; surv length</v>
      </c>
      <c r="M80" t="str">
        <f>LOOKUP(E80,descriptions!$C:$C,descriptions!$D:$D)</f>
        <v>external</v>
      </c>
      <c r="N80" t="str">
        <f>LOOKUP(F80,descriptions!$C:$C,descriptions!$D:$D)</f>
        <v>constant</v>
      </c>
    </row>
    <row r="81" spans="1:14" x14ac:dyDescent="0.25">
      <c r="A81" t="s">
        <v>11</v>
      </c>
      <c r="B81" t="s">
        <v>17</v>
      </c>
      <c r="C81" t="s">
        <v>19</v>
      </c>
      <c r="D81" t="s">
        <v>5</v>
      </c>
      <c r="E81" t="s">
        <v>4</v>
      </c>
      <c r="F81" t="s">
        <v>62</v>
      </c>
      <c r="G81" t="s">
        <v>3</v>
      </c>
      <c r="H81" t="str">
        <f t="shared" si="1"/>
        <v>A30-C0-D10-L31-E2-F1-I0-R0-</v>
      </c>
      <c r="I81" t="str">
        <f>LOOKUP(A81,descriptions!$C:$C,descriptions!$D:$D)</f>
        <v>fish &amp; .5surv age</v>
      </c>
      <c r="J81" t="str">
        <f>LOOKUP(B81,descriptions!$C:$C,descriptions!$D:$D)</f>
        <v>no calcomp</v>
      </c>
      <c r="K81" t="str">
        <f>LOOKUP(C81,descriptions!$C:$C,descriptions!$D:$D)</f>
        <v>fish mlacomp</v>
      </c>
      <c r="L81" t="str">
        <f>LOOKUP(D81,descriptions!$C:$C,descriptions!$D:$D)</f>
        <v>fish &amp; surv length</v>
      </c>
      <c r="M81" t="str">
        <f>LOOKUP(E81,descriptions!$C:$C,descriptions!$D:$D)</f>
        <v>external</v>
      </c>
      <c r="N81" t="str">
        <f>LOOKUP(F81,descriptions!$C:$C,descriptions!$D:$D)</f>
        <v>contrast</v>
      </c>
    </row>
    <row r="82" spans="1:14" x14ac:dyDescent="0.25">
      <c r="A82" t="s">
        <v>11</v>
      </c>
      <c r="B82" t="s">
        <v>7</v>
      </c>
      <c r="C82" t="s">
        <v>24</v>
      </c>
      <c r="D82" t="s">
        <v>5</v>
      </c>
      <c r="E82" t="s">
        <v>27</v>
      </c>
      <c r="F82" t="s">
        <v>62</v>
      </c>
      <c r="G82" t="s">
        <v>3</v>
      </c>
      <c r="H82" t="str">
        <f t="shared" si="1"/>
        <v>A30-C20-D0-L31-E0-F1-I0-R0-</v>
      </c>
      <c r="I82" t="str">
        <f>LOOKUP(A82,descriptions!$C:$C,descriptions!$D:$D)</f>
        <v>fish &amp; .5surv age</v>
      </c>
      <c r="J82" t="str">
        <f>LOOKUP(B82,descriptions!$C:$C,descriptions!$D:$D)</f>
        <v>surv calcomp</v>
      </c>
      <c r="K82" t="str">
        <f>LOOKUP(C82,descriptions!$C:$C,descriptions!$D:$D)</f>
        <v>no mlacomp</v>
      </c>
      <c r="L82" t="str">
        <f>LOOKUP(D82,descriptions!$C:$C,descriptions!$D:$D)</f>
        <v>fish &amp; surv length</v>
      </c>
      <c r="M82" t="str">
        <f>LOOKUP(E82,descriptions!$C:$C,descriptions!$D:$D)</f>
        <v>fixed</v>
      </c>
      <c r="N82" t="str">
        <f>LOOKUP(F82,descriptions!$C:$C,descriptions!$D:$D)</f>
        <v>contrast</v>
      </c>
    </row>
    <row r="83" spans="1:14" x14ac:dyDescent="0.25">
      <c r="A83" t="s">
        <v>11</v>
      </c>
      <c r="B83" t="s">
        <v>7</v>
      </c>
      <c r="C83" t="s">
        <v>24</v>
      </c>
      <c r="D83" t="s">
        <v>5</v>
      </c>
      <c r="E83" t="s">
        <v>23</v>
      </c>
      <c r="F83" t="s">
        <v>62</v>
      </c>
      <c r="G83" t="s">
        <v>3</v>
      </c>
      <c r="H83" t="str">
        <f t="shared" si="1"/>
        <v>A30-C20-D0-L31-E1-F1-I0-R0-</v>
      </c>
      <c r="I83" t="str">
        <f>LOOKUP(A83,descriptions!$C:$C,descriptions!$D:$D)</f>
        <v>fish &amp; .5surv age</v>
      </c>
      <c r="J83" t="str">
        <f>LOOKUP(B83,descriptions!$C:$C,descriptions!$D:$D)</f>
        <v>surv calcomp</v>
      </c>
      <c r="K83" t="str">
        <f>LOOKUP(C83,descriptions!$C:$C,descriptions!$D:$D)</f>
        <v>no mlacomp</v>
      </c>
      <c r="L83" t="str">
        <f>LOOKUP(D83,descriptions!$C:$C,descriptions!$D:$D)</f>
        <v>fish &amp; surv length</v>
      </c>
      <c r="M83" t="str">
        <f>LOOKUP(E83,descriptions!$C:$C,descriptions!$D:$D)</f>
        <v>internal</v>
      </c>
      <c r="N83" t="str">
        <f>LOOKUP(F83,descriptions!$C:$C,descriptions!$D:$D)</f>
        <v>contrast</v>
      </c>
    </row>
    <row r="84" spans="1:14" x14ac:dyDescent="0.25">
      <c r="A84" t="s">
        <v>11</v>
      </c>
      <c r="B84" t="s">
        <v>17</v>
      </c>
      <c r="C84" t="s">
        <v>6</v>
      </c>
      <c r="D84" t="s">
        <v>10</v>
      </c>
      <c r="E84" t="s">
        <v>4</v>
      </c>
      <c r="F84" t="s">
        <v>62</v>
      </c>
      <c r="G84" t="s">
        <v>3</v>
      </c>
      <c r="H84" t="str">
        <f t="shared" si="1"/>
        <v>A30-C0-D20-L30-E2-F1-I0-R0-</v>
      </c>
      <c r="I84" t="str">
        <f>LOOKUP(A84,descriptions!$C:$C,descriptions!$D:$D)</f>
        <v>fish &amp; .5surv age</v>
      </c>
      <c r="J84" t="str">
        <f>LOOKUP(B84,descriptions!$C:$C,descriptions!$D:$D)</f>
        <v>no calcomp</v>
      </c>
      <c r="K84" t="str">
        <f>LOOKUP(C84,descriptions!$C:$C,descriptions!$D:$D)</f>
        <v>surv mlacomp</v>
      </c>
      <c r="L84" t="str">
        <f>LOOKUP(D84,descriptions!$C:$C,descriptions!$D:$D)</f>
        <v>fish &amp; .5surv length</v>
      </c>
      <c r="M84" t="str">
        <f>LOOKUP(E84,descriptions!$C:$C,descriptions!$D:$D)</f>
        <v>external</v>
      </c>
      <c r="N84" t="str">
        <f>LOOKUP(F84,descriptions!$C:$C,descriptions!$D:$D)</f>
        <v>contrast</v>
      </c>
    </row>
    <row r="85" spans="1:14" x14ac:dyDescent="0.25">
      <c r="A85" t="s">
        <v>11</v>
      </c>
      <c r="B85" t="s">
        <v>17</v>
      </c>
      <c r="C85" t="s">
        <v>6</v>
      </c>
      <c r="D85" t="s">
        <v>5</v>
      </c>
      <c r="E85" t="s">
        <v>4</v>
      </c>
      <c r="F85" t="s">
        <v>62</v>
      </c>
      <c r="G85" t="s">
        <v>3</v>
      </c>
      <c r="H85" t="str">
        <f t="shared" si="1"/>
        <v>A30-C0-D20-L31-E2-F1-I0-R0-</v>
      </c>
      <c r="I85" t="str">
        <f>LOOKUP(A85,descriptions!$C:$C,descriptions!$D:$D)</f>
        <v>fish &amp; .5surv age</v>
      </c>
      <c r="J85" t="str">
        <f>LOOKUP(B85,descriptions!$C:$C,descriptions!$D:$D)</f>
        <v>no calcomp</v>
      </c>
      <c r="K85" t="str">
        <f>LOOKUP(C85,descriptions!$C:$C,descriptions!$D:$D)</f>
        <v>surv mlacomp</v>
      </c>
      <c r="L85" t="str">
        <f>LOOKUP(D85,descriptions!$C:$C,descriptions!$D:$D)</f>
        <v>fish &amp; surv length</v>
      </c>
      <c r="M85" t="str">
        <f>LOOKUP(E85,descriptions!$C:$C,descriptions!$D:$D)</f>
        <v>external</v>
      </c>
      <c r="N85" t="str">
        <f>LOOKUP(F85,descriptions!$C:$C,descriptions!$D:$D)</f>
        <v>contrast</v>
      </c>
    </row>
    <row r="86" spans="1:14" x14ac:dyDescent="0.25">
      <c r="A86" t="s">
        <v>8</v>
      </c>
      <c r="B86" t="s">
        <v>17</v>
      </c>
      <c r="C86" t="s">
        <v>24</v>
      </c>
      <c r="D86" t="s">
        <v>21</v>
      </c>
      <c r="E86" t="s">
        <v>27</v>
      </c>
      <c r="F86" t="s">
        <v>61</v>
      </c>
      <c r="G86" t="s">
        <v>3</v>
      </c>
      <c r="H86" t="str">
        <f t="shared" si="1"/>
        <v>A31-C0-D0-L10-E0-F0-I0-R0-</v>
      </c>
      <c r="I86" t="str">
        <f>LOOKUP(A86,descriptions!$C:$C,descriptions!$D:$D)</f>
        <v>fish &amp; surv age</v>
      </c>
      <c r="J86" t="str">
        <f>LOOKUP(B86,descriptions!$C:$C,descriptions!$D:$D)</f>
        <v>no calcomp</v>
      </c>
      <c r="K86" t="str">
        <f>LOOKUP(C86,descriptions!$C:$C,descriptions!$D:$D)</f>
        <v>no mlacomp</v>
      </c>
      <c r="L86" t="str">
        <f>LOOKUP(D86,descriptions!$C:$C,descriptions!$D:$D)</f>
        <v>fish length</v>
      </c>
      <c r="M86" t="str">
        <f>LOOKUP(E86,descriptions!$C:$C,descriptions!$D:$D)</f>
        <v>fixed</v>
      </c>
      <c r="N86" t="str">
        <f>LOOKUP(F86,descriptions!$C:$C,descriptions!$D:$D)</f>
        <v>constant</v>
      </c>
    </row>
    <row r="87" spans="1:14" x14ac:dyDescent="0.25">
      <c r="A87" t="s">
        <v>8</v>
      </c>
      <c r="B87" t="s">
        <v>17</v>
      </c>
      <c r="C87" t="s">
        <v>24</v>
      </c>
      <c r="D87" t="s">
        <v>10</v>
      </c>
      <c r="E87" t="s">
        <v>27</v>
      </c>
      <c r="F87" t="s">
        <v>61</v>
      </c>
      <c r="G87" t="s">
        <v>3</v>
      </c>
      <c r="H87" t="str">
        <f t="shared" si="1"/>
        <v>A31-C0-D0-L30-E0-F0-I0-R0-</v>
      </c>
      <c r="I87" t="str">
        <f>LOOKUP(A87,descriptions!$C:$C,descriptions!$D:$D)</f>
        <v>fish &amp; surv age</v>
      </c>
      <c r="J87" t="str">
        <f>LOOKUP(B87,descriptions!$C:$C,descriptions!$D:$D)</f>
        <v>no calcomp</v>
      </c>
      <c r="K87" t="str">
        <f>LOOKUP(C87,descriptions!$C:$C,descriptions!$D:$D)</f>
        <v>no mlacomp</v>
      </c>
      <c r="L87" t="str">
        <f>LOOKUP(D87,descriptions!$C:$C,descriptions!$D:$D)</f>
        <v>fish &amp; .5surv length</v>
      </c>
      <c r="M87" t="str">
        <f>LOOKUP(E87,descriptions!$C:$C,descriptions!$D:$D)</f>
        <v>fixed</v>
      </c>
      <c r="N87" t="str">
        <f>LOOKUP(F87,descriptions!$C:$C,descriptions!$D:$D)</f>
        <v>constant</v>
      </c>
    </row>
    <row r="88" spans="1:14" x14ac:dyDescent="0.25">
      <c r="A88" t="s">
        <v>8</v>
      </c>
      <c r="B88" t="s">
        <v>17</v>
      </c>
      <c r="C88" t="s">
        <v>24</v>
      </c>
      <c r="D88" t="s">
        <v>5</v>
      </c>
      <c r="E88" t="s">
        <v>27</v>
      </c>
      <c r="F88" t="s">
        <v>61</v>
      </c>
      <c r="G88" t="s">
        <v>3</v>
      </c>
      <c r="H88" t="str">
        <f t="shared" si="1"/>
        <v>A31-C0-D0-L31-E0-F0-I0-R0-</v>
      </c>
      <c r="I88" t="str">
        <f>LOOKUP(A88,descriptions!$C:$C,descriptions!$D:$D)</f>
        <v>fish &amp; surv age</v>
      </c>
      <c r="J88" t="str">
        <f>LOOKUP(B88,descriptions!$C:$C,descriptions!$D:$D)</f>
        <v>no calcomp</v>
      </c>
      <c r="K88" t="str">
        <f>LOOKUP(C88,descriptions!$C:$C,descriptions!$D:$D)</f>
        <v>no mlacomp</v>
      </c>
      <c r="L88" t="str">
        <f>LOOKUP(D88,descriptions!$C:$C,descriptions!$D:$D)</f>
        <v>fish &amp; surv length</v>
      </c>
      <c r="M88" t="str">
        <f>LOOKUP(E88,descriptions!$C:$C,descriptions!$D:$D)</f>
        <v>fixed</v>
      </c>
      <c r="N88" t="str">
        <f>LOOKUP(F88,descriptions!$C:$C,descriptions!$D:$D)</f>
        <v>constant</v>
      </c>
    </row>
    <row r="89" spans="1:14" x14ac:dyDescent="0.25">
      <c r="A89" t="s">
        <v>8</v>
      </c>
      <c r="B89" t="s">
        <v>15</v>
      </c>
      <c r="C89" t="s">
        <v>24</v>
      </c>
      <c r="D89" t="s">
        <v>21</v>
      </c>
      <c r="E89" t="s">
        <v>27</v>
      </c>
      <c r="F89" t="s">
        <v>61</v>
      </c>
      <c r="G89" t="s">
        <v>3</v>
      </c>
      <c r="H89" t="str">
        <f t="shared" si="1"/>
        <v>A31-C10-D0-L10-E0-F0-I0-R0-</v>
      </c>
      <c r="I89" t="str">
        <f>LOOKUP(A89,descriptions!$C:$C,descriptions!$D:$D)</f>
        <v>fish &amp; surv age</v>
      </c>
      <c r="J89" t="str">
        <f>LOOKUP(B89,descriptions!$C:$C,descriptions!$D:$D)</f>
        <v>fish calcomp</v>
      </c>
      <c r="K89" t="str">
        <f>LOOKUP(C89,descriptions!$C:$C,descriptions!$D:$D)</f>
        <v>no mlacomp</v>
      </c>
      <c r="L89" t="str">
        <f>LOOKUP(D89,descriptions!$C:$C,descriptions!$D:$D)</f>
        <v>fish length</v>
      </c>
      <c r="M89" t="str">
        <f>LOOKUP(E89,descriptions!$C:$C,descriptions!$D:$D)</f>
        <v>fixed</v>
      </c>
      <c r="N89" t="str">
        <f>LOOKUP(F89,descriptions!$C:$C,descriptions!$D:$D)</f>
        <v>constant</v>
      </c>
    </row>
    <row r="90" spans="1:14" x14ac:dyDescent="0.25">
      <c r="A90" t="s">
        <v>8</v>
      </c>
      <c r="B90" t="s">
        <v>15</v>
      </c>
      <c r="C90" t="s">
        <v>24</v>
      </c>
      <c r="D90" t="s">
        <v>10</v>
      </c>
      <c r="E90" t="s">
        <v>27</v>
      </c>
      <c r="F90" t="s">
        <v>61</v>
      </c>
      <c r="G90" t="s">
        <v>3</v>
      </c>
      <c r="H90" t="str">
        <f t="shared" si="1"/>
        <v>A31-C10-D0-L30-E0-F0-I0-R0-</v>
      </c>
      <c r="I90" t="str">
        <f>LOOKUP(A90,descriptions!$C:$C,descriptions!$D:$D)</f>
        <v>fish &amp; surv age</v>
      </c>
      <c r="J90" t="str">
        <f>LOOKUP(B90,descriptions!$C:$C,descriptions!$D:$D)</f>
        <v>fish calcomp</v>
      </c>
      <c r="K90" t="str">
        <f>LOOKUP(C90,descriptions!$C:$C,descriptions!$D:$D)</f>
        <v>no mlacomp</v>
      </c>
      <c r="L90" t="str">
        <f>LOOKUP(D90,descriptions!$C:$C,descriptions!$D:$D)</f>
        <v>fish &amp; .5surv length</v>
      </c>
      <c r="M90" t="str">
        <f>LOOKUP(E90,descriptions!$C:$C,descriptions!$D:$D)</f>
        <v>fixed</v>
      </c>
      <c r="N90" t="str">
        <f>LOOKUP(F90,descriptions!$C:$C,descriptions!$D:$D)</f>
        <v>constant</v>
      </c>
    </row>
    <row r="91" spans="1:14" x14ac:dyDescent="0.25">
      <c r="A91" t="s">
        <v>8</v>
      </c>
      <c r="B91" t="s">
        <v>15</v>
      </c>
      <c r="C91" t="s">
        <v>24</v>
      </c>
      <c r="D91" t="s">
        <v>5</v>
      </c>
      <c r="E91" t="s">
        <v>27</v>
      </c>
      <c r="F91" t="s">
        <v>61</v>
      </c>
      <c r="G91" t="s">
        <v>3</v>
      </c>
      <c r="H91" t="str">
        <f t="shared" si="1"/>
        <v>A31-C10-D0-L31-E0-F0-I0-R0-</v>
      </c>
      <c r="I91" t="str">
        <f>LOOKUP(A91,descriptions!$C:$C,descriptions!$D:$D)</f>
        <v>fish &amp; surv age</v>
      </c>
      <c r="J91" t="str">
        <f>LOOKUP(B91,descriptions!$C:$C,descriptions!$D:$D)</f>
        <v>fish calcomp</v>
      </c>
      <c r="K91" t="str">
        <f>LOOKUP(C91,descriptions!$C:$C,descriptions!$D:$D)</f>
        <v>no mlacomp</v>
      </c>
      <c r="L91" t="str">
        <f>LOOKUP(D91,descriptions!$C:$C,descriptions!$D:$D)</f>
        <v>fish &amp; surv length</v>
      </c>
      <c r="M91" t="str">
        <f>LOOKUP(E91,descriptions!$C:$C,descriptions!$D:$D)</f>
        <v>fixed</v>
      </c>
      <c r="N91" t="str">
        <f>LOOKUP(F91,descriptions!$C:$C,descriptions!$D:$D)</f>
        <v>constant</v>
      </c>
    </row>
    <row r="92" spans="1:14" x14ac:dyDescent="0.25">
      <c r="A92" t="s">
        <v>8</v>
      </c>
      <c r="B92" t="s">
        <v>17</v>
      </c>
      <c r="C92" t="s">
        <v>24</v>
      </c>
      <c r="D92" t="s">
        <v>21</v>
      </c>
      <c r="E92" t="s">
        <v>23</v>
      </c>
      <c r="F92" t="s">
        <v>61</v>
      </c>
      <c r="G92" t="s">
        <v>3</v>
      </c>
      <c r="H92" t="str">
        <f t="shared" si="1"/>
        <v>A31-C0-D0-L10-E1-F0-I0-R0-</v>
      </c>
      <c r="I92" t="str">
        <f>LOOKUP(A92,descriptions!$C:$C,descriptions!$D:$D)</f>
        <v>fish &amp; surv age</v>
      </c>
      <c r="J92" t="str">
        <f>LOOKUP(B92,descriptions!$C:$C,descriptions!$D:$D)</f>
        <v>no calcomp</v>
      </c>
      <c r="K92" t="str">
        <f>LOOKUP(C92,descriptions!$C:$C,descriptions!$D:$D)</f>
        <v>no mlacomp</v>
      </c>
      <c r="L92" t="str">
        <f>LOOKUP(D92,descriptions!$C:$C,descriptions!$D:$D)</f>
        <v>fish length</v>
      </c>
      <c r="M92" t="str">
        <f>LOOKUP(E92,descriptions!$C:$C,descriptions!$D:$D)</f>
        <v>internal</v>
      </c>
      <c r="N92" t="str">
        <f>LOOKUP(F92,descriptions!$C:$C,descriptions!$D:$D)</f>
        <v>constant</v>
      </c>
    </row>
    <row r="93" spans="1:14" x14ac:dyDescent="0.25">
      <c r="A93" t="s">
        <v>8</v>
      </c>
      <c r="B93" t="s">
        <v>17</v>
      </c>
      <c r="C93" t="s">
        <v>24</v>
      </c>
      <c r="D93" t="s">
        <v>10</v>
      </c>
      <c r="E93" t="s">
        <v>23</v>
      </c>
      <c r="F93" t="s">
        <v>61</v>
      </c>
      <c r="G93" t="s">
        <v>3</v>
      </c>
      <c r="H93" t="str">
        <f t="shared" si="1"/>
        <v>A31-C0-D0-L30-E1-F0-I0-R0-</v>
      </c>
      <c r="I93" t="str">
        <f>LOOKUP(A93,descriptions!$C:$C,descriptions!$D:$D)</f>
        <v>fish &amp; surv age</v>
      </c>
      <c r="J93" t="str">
        <f>LOOKUP(B93,descriptions!$C:$C,descriptions!$D:$D)</f>
        <v>no calcomp</v>
      </c>
      <c r="K93" t="str">
        <f>LOOKUP(C93,descriptions!$C:$C,descriptions!$D:$D)</f>
        <v>no mlacomp</v>
      </c>
      <c r="L93" t="str">
        <f>LOOKUP(D93,descriptions!$C:$C,descriptions!$D:$D)</f>
        <v>fish &amp; .5surv length</v>
      </c>
      <c r="M93" t="str">
        <f>LOOKUP(E93,descriptions!$C:$C,descriptions!$D:$D)</f>
        <v>internal</v>
      </c>
      <c r="N93" t="str">
        <f>LOOKUP(F93,descriptions!$C:$C,descriptions!$D:$D)</f>
        <v>constant</v>
      </c>
    </row>
    <row r="94" spans="1:14" x14ac:dyDescent="0.25">
      <c r="A94" t="s">
        <v>8</v>
      </c>
      <c r="B94" t="s">
        <v>17</v>
      </c>
      <c r="C94" t="s">
        <v>24</v>
      </c>
      <c r="D94" t="s">
        <v>5</v>
      </c>
      <c r="E94" t="s">
        <v>23</v>
      </c>
      <c r="F94" t="s">
        <v>61</v>
      </c>
      <c r="G94" t="s">
        <v>3</v>
      </c>
      <c r="H94" t="str">
        <f t="shared" si="1"/>
        <v>A31-C0-D0-L31-E1-F0-I0-R0-</v>
      </c>
      <c r="I94" t="str">
        <f>LOOKUP(A94,descriptions!$C:$C,descriptions!$D:$D)</f>
        <v>fish &amp; surv age</v>
      </c>
      <c r="J94" t="str">
        <f>LOOKUP(B94,descriptions!$C:$C,descriptions!$D:$D)</f>
        <v>no calcomp</v>
      </c>
      <c r="K94" t="str">
        <f>LOOKUP(C94,descriptions!$C:$C,descriptions!$D:$D)</f>
        <v>no mlacomp</v>
      </c>
      <c r="L94" t="str">
        <f>LOOKUP(D94,descriptions!$C:$C,descriptions!$D:$D)</f>
        <v>fish &amp; surv length</v>
      </c>
      <c r="M94" t="str">
        <f>LOOKUP(E94,descriptions!$C:$C,descriptions!$D:$D)</f>
        <v>internal</v>
      </c>
      <c r="N94" t="str">
        <f>LOOKUP(F94,descriptions!$C:$C,descriptions!$D:$D)</f>
        <v>constant</v>
      </c>
    </row>
    <row r="95" spans="1:14" x14ac:dyDescent="0.25">
      <c r="A95" t="s">
        <v>8</v>
      </c>
      <c r="B95" t="s">
        <v>15</v>
      </c>
      <c r="C95" t="s">
        <v>24</v>
      </c>
      <c r="D95" t="s">
        <v>21</v>
      </c>
      <c r="E95" t="s">
        <v>23</v>
      </c>
      <c r="F95" t="s">
        <v>61</v>
      </c>
      <c r="G95" t="s">
        <v>3</v>
      </c>
      <c r="H95" t="str">
        <f t="shared" si="1"/>
        <v>A31-C10-D0-L10-E1-F0-I0-R0-</v>
      </c>
      <c r="I95" t="str">
        <f>LOOKUP(A95,descriptions!$C:$C,descriptions!$D:$D)</f>
        <v>fish &amp; surv age</v>
      </c>
      <c r="J95" t="str">
        <f>LOOKUP(B95,descriptions!$C:$C,descriptions!$D:$D)</f>
        <v>fish calcomp</v>
      </c>
      <c r="K95" t="str">
        <f>LOOKUP(C95,descriptions!$C:$C,descriptions!$D:$D)</f>
        <v>no mlacomp</v>
      </c>
      <c r="L95" t="str">
        <f>LOOKUP(D95,descriptions!$C:$C,descriptions!$D:$D)</f>
        <v>fish length</v>
      </c>
      <c r="M95" t="str">
        <f>LOOKUP(E95,descriptions!$C:$C,descriptions!$D:$D)</f>
        <v>internal</v>
      </c>
      <c r="N95" t="str">
        <f>LOOKUP(F95,descriptions!$C:$C,descriptions!$D:$D)</f>
        <v>constant</v>
      </c>
    </row>
    <row r="96" spans="1:14" x14ac:dyDescent="0.25">
      <c r="A96" t="s">
        <v>8</v>
      </c>
      <c r="B96" t="s">
        <v>15</v>
      </c>
      <c r="C96" t="s">
        <v>24</v>
      </c>
      <c r="D96" t="s">
        <v>10</v>
      </c>
      <c r="E96" t="s">
        <v>23</v>
      </c>
      <c r="F96" t="s">
        <v>61</v>
      </c>
      <c r="G96" t="s">
        <v>3</v>
      </c>
      <c r="H96" t="str">
        <f t="shared" si="1"/>
        <v>A31-C10-D0-L30-E1-F0-I0-R0-</v>
      </c>
      <c r="I96" t="str">
        <f>LOOKUP(A96,descriptions!$C:$C,descriptions!$D:$D)</f>
        <v>fish &amp; surv age</v>
      </c>
      <c r="J96" t="str">
        <f>LOOKUP(B96,descriptions!$C:$C,descriptions!$D:$D)</f>
        <v>fish calcomp</v>
      </c>
      <c r="K96" t="str">
        <f>LOOKUP(C96,descriptions!$C:$C,descriptions!$D:$D)</f>
        <v>no mlacomp</v>
      </c>
      <c r="L96" t="str">
        <f>LOOKUP(D96,descriptions!$C:$C,descriptions!$D:$D)</f>
        <v>fish &amp; .5surv length</v>
      </c>
      <c r="M96" t="str">
        <f>LOOKUP(E96,descriptions!$C:$C,descriptions!$D:$D)</f>
        <v>internal</v>
      </c>
      <c r="N96" t="str">
        <f>LOOKUP(F96,descriptions!$C:$C,descriptions!$D:$D)</f>
        <v>constant</v>
      </c>
    </row>
    <row r="97" spans="1:14" x14ac:dyDescent="0.25">
      <c r="A97" t="s">
        <v>8</v>
      </c>
      <c r="B97" t="s">
        <v>15</v>
      </c>
      <c r="C97" t="s">
        <v>24</v>
      </c>
      <c r="D97" t="s">
        <v>5</v>
      </c>
      <c r="E97" t="s">
        <v>23</v>
      </c>
      <c r="F97" t="s">
        <v>61</v>
      </c>
      <c r="G97" t="s">
        <v>3</v>
      </c>
      <c r="H97" t="str">
        <f t="shared" si="1"/>
        <v>A31-C10-D0-L31-E1-F0-I0-R0-</v>
      </c>
      <c r="I97" t="str">
        <f>LOOKUP(A97,descriptions!$C:$C,descriptions!$D:$D)</f>
        <v>fish &amp; surv age</v>
      </c>
      <c r="J97" t="str">
        <f>LOOKUP(B97,descriptions!$C:$C,descriptions!$D:$D)</f>
        <v>fish calcomp</v>
      </c>
      <c r="K97" t="str">
        <f>LOOKUP(C97,descriptions!$C:$C,descriptions!$D:$D)</f>
        <v>no mlacomp</v>
      </c>
      <c r="L97" t="str">
        <f>LOOKUP(D97,descriptions!$C:$C,descriptions!$D:$D)</f>
        <v>fish &amp; surv length</v>
      </c>
      <c r="M97" t="str">
        <f>LOOKUP(E97,descriptions!$C:$C,descriptions!$D:$D)</f>
        <v>internal</v>
      </c>
      <c r="N97" t="str">
        <f>LOOKUP(F97,descriptions!$C:$C,descriptions!$D:$D)</f>
        <v>constant</v>
      </c>
    </row>
    <row r="98" spans="1:14" x14ac:dyDescent="0.25">
      <c r="A98" t="s">
        <v>8</v>
      </c>
      <c r="B98" t="s">
        <v>17</v>
      </c>
      <c r="C98" t="s">
        <v>19</v>
      </c>
      <c r="D98" t="s">
        <v>21</v>
      </c>
      <c r="E98" t="s">
        <v>4</v>
      </c>
      <c r="F98" t="s">
        <v>61</v>
      </c>
      <c r="G98" t="s">
        <v>3</v>
      </c>
      <c r="H98" t="str">
        <f t="shared" si="1"/>
        <v>A31-C0-D10-L10-E2-F0-I0-R0-</v>
      </c>
      <c r="I98" t="str">
        <f>LOOKUP(A98,descriptions!$C:$C,descriptions!$D:$D)</f>
        <v>fish &amp; surv age</v>
      </c>
      <c r="J98" t="str">
        <f>LOOKUP(B98,descriptions!$C:$C,descriptions!$D:$D)</f>
        <v>no calcomp</v>
      </c>
      <c r="K98" t="str">
        <f>LOOKUP(C98,descriptions!$C:$C,descriptions!$D:$D)</f>
        <v>fish mlacomp</v>
      </c>
      <c r="L98" t="str">
        <f>LOOKUP(D98,descriptions!$C:$C,descriptions!$D:$D)</f>
        <v>fish length</v>
      </c>
      <c r="M98" t="str">
        <f>LOOKUP(E98,descriptions!$C:$C,descriptions!$D:$D)</f>
        <v>external</v>
      </c>
      <c r="N98" t="str">
        <f>LOOKUP(F98,descriptions!$C:$C,descriptions!$D:$D)</f>
        <v>constant</v>
      </c>
    </row>
    <row r="99" spans="1:14" x14ac:dyDescent="0.25">
      <c r="A99" t="s">
        <v>8</v>
      </c>
      <c r="B99" t="s">
        <v>17</v>
      </c>
      <c r="C99" t="s">
        <v>19</v>
      </c>
      <c r="D99" t="s">
        <v>21</v>
      </c>
      <c r="E99" t="s">
        <v>4</v>
      </c>
      <c r="F99" t="s">
        <v>62</v>
      </c>
      <c r="G99" t="s">
        <v>3</v>
      </c>
      <c r="H99" t="str">
        <f t="shared" si="1"/>
        <v>A31-C0-D10-L10-E2-F1-I0-R0-</v>
      </c>
      <c r="I99" t="str">
        <f>LOOKUP(A99,descriptions!$C:$C,descriptions!$D:$D)</f>
        <v>fish &amp; surv age</v>
      </c>
      <c r="J99" t="str">
        <f>LOOKUP(B99,descriptions!$C:$C,descriptions!$D:$D)</f>
        <v>no calcomp</v>
      </c>
      <c r="K99" t="str">
        <f>LOOKUP(C99,descriptions!$C:$C,descriptions!$D:$D)</f>
        <v>fish mlacomp</v>
      </c>
      <c r="L99" t="str">
        <f>LOOKUP(D99,descriptions!$C:$C,descriptions!$D:$D)</f>
        <v>fish length</v>
      </c>
      <c r="M99" t="str">
        <f>LOOKUP(E99,descriptions!$C:$C,descriptions!$D:$D)</f>
        <v>external</v>
      </c>
      <c r="N99" t="str">
        <f>LOOKUP(F99,descriptions!$C:$C,descriptions!$D:$D)</f>
        <v>contrast</v>
      </c>
    </row>
    <row r="100" spans="1:14" x14ac:dyDescent="0.25">
      <c r="A100" t="s">
        <v>8</v>
      </c>
      <c r="B100" t="s">
        <v>17</v>
      </c>
      <c r="C100" t="s">
        <v>19</v>
      </c>
      <c r="D100" t="s">
        <v>10</v>
      </c>
      <c r="E100" t="s">
        <v>4</v>
      </c>
      <c r="F100" t="s">
        <v>61</v>
      </c>
      <c r="G100" t="s">
        <v>3</v>
      </c>
      <c r="H100" t="str">
        <f t="shared" si="1"/>
        <v>A31-C0-D10-L30-E2-F0-I0-R0-</v>
      </c>
      <c r="I100" t="str">
        <f>LOOKUP(A100,descriptions!$C:$C,descriptions!$D:$D)</f>
        <v>fish &amp; surv age</v>
      </c>
      <c r="J100" t="str">
        <f>LOOKUP(B100,descriptions!$C:$C,descriptions!$D:$D)</f>
        <v>no calcomp</v>
      </c>
      <c r="K100" t="str">
        <f>LOOKUP(C100,descriptions!$C:$C,descriptions!$D:$D)</f>
        <v>fish mlacomp</v>
      </c>
      <c r="L100" t="str">
        <f>LOOKUP(D100,descriptions!$C:$C,descriptions!$D:$D)</f>
        <v>fish &amp; .5surv length</v>
      </c>
      <c r="M100" t="str">
        <f>LOOKUP(E100,descriptions!$C:$C,descriptions!$D:$D)</f>
        <v>external</v>
      </c>
      <c r="N100" t="str">
        <f>LOOKUP(F100,descriptions!$C:$C,descriptions!$D:$D)</f>
        <v>constant</v>
      </c>
    </row>
    <row r="101" spans="1:14" x14ac:dyDescent="0.25">
      <c r="A101" t="s">
        <v>8</v>
      </c>
      <c r="B101" t="s">
        <v>7</v>
      </c>
      <c r="C101" t="s">
        <v>24</v>
      </c>
      <c r="D101" t="s">
        <v>10</v>
      </c>
      <c r="E101" t="s">
        <v>27</v>
      </c>
      <c r="F101" t="s">
        <v>61</v>
      </c>
      <c r="G101" t="s">
        <v>3</v>
      </c>
      <c r="H101" t="str">
        <f t="shared" si="1"/>
        <v>A31-C20-D0-L30-E0-F0-I0-R0-</v>
      </c>
      <c r="I101" t="str">
        <f>LOOKUP(A101,descriptions!$C:$C,descriptions!$D:$D)</f>
        <v>fish &amp; surv age</v>
      </c>
      <c r="J101" t="str">
        <f>LOOKUP(B101,descriptions!$C:$C,descriptions!$D:$D)</f>
        <v>surv calcomp</v>
      </c>
      <c r="K101" t="str">
        <f>LOOKUP(C101,descriptions!$C:$C,descriptions!$D:$D)</f>
        <v>no mlacomp</v>
      </c>
      <c r="L101" t="str">
        <f>LOOKUP(D101,descriptions!$C:$C,descriptions!$D:$D)</f>
        <v>fish &amp; .5surv length</v>
      </c>
      <c r="M101" t="str">
        <f>LOOKUP(E101,descriptions!$C:$C,descriptions!$D:$D)</f>
        <v>fixed</v>
      </c>
      <c r="N101" t="str">
        <f>LOOKUP(F101,descriptions!$C:$C,descriptions!$D:$D)</f>
        <v>constant</v>
      </c>
    </row>
    <row r="102" spans="1:14" x14ac:dyDescent="0.25">
      <c r="A102" t="s">
        <v>8</v>
      </c>
      <c r="B102" t="s">
        <v>7</v>
      </c>
      <c r="C102" t="s">
        <v>24</v>
      </c>
      <c r="D102" t="s">
        <v>10</v>
      </c>
      <c r="E102" t="s">
        <v>23</v>
      </c>
      <c r="F102" t="s">
        <v>61</v>
      </c>
      <c r="G102" t="s">
        <v>3</v>
      </c>
      <c r="H102" t="str">
        <f t="shared" si="1"/>
        <v>A31-C20-D0-L30-E1-F0-I0-R0-</v>
      </c>
      <c r="I102" t="str">
        <f>LOOKUP(A102,descriptions!$C:$C,descriptions!$D:$D)</f>
        <v>fish &amp; surv age</v>
      </c>
      <c r="J102" t="str">
        <f>LOOKUP(B102,descriptions!$C:$C,descriptions!$D:$D)</f>
        <v>surv calcomp</v>
      </c>
      <c r="K102" t="str">
        <f>LOOKUP(C102,descriptions!$C:$C,descriptions!$D:$D)</f>
        <v>no mlacomp</v>
      </c>
      <c r="L102" t="str">
        <f>LOOKUP(D102,descriptions!$C:$C,descriptions!$D:$D)</f>
        <v>fish &amp; .5surv length</v>
      </c>
      <c r="M102" t="str">
        <f>LOOKUP(E102,descriptions!$C:$C,descriptions!$D:$D)</f>
        <v>internal</v>
      </c>
      <c r="N102" t="str">
        <f>LOOKUP(F102,descriptions!$C:$C,descriptions!$D:$D)</f>
        <v>constant</v>
      </c>
    </row>
    <row r="103" spans="1:14" x14ac:dyDescent="0.25">
      <c r="A103" t="s">
        <v>8</v>
      </c>
      <c r="B103" t="s">
        <v>17</v>
      </c>
      <c r="C103" t="s">
        <v>6</v>
      </c>
      <c r="D103" t="s">
        <v>10</v>
      </c>
      <c r="E103" t="s">
        <v>4</v>
      </c>
      <c r="F103" t="s">
        <v>61</v>
      </c>
      <c r="G103" t="s">
        <v>3</v>
      </c>
      <c r="H103" t="str">
        <f t="shared" ref="H103:H127" si="2">CONCATENATE(A103,"-",B103,"-",C103,"-",D103,"-",E103,"-",F103,"-",G103,"-")</f>
        <v>A31-C0-D20-L30-E2-F0-I0-R0-</v>
      </c>
      <c r="I103" t="str">
        <f>LOOKUP(A103,descriptions!$C:$C,descriptions!$D:$D)</f>
        <v>fish &amp; surv age</v>
      </c>
      <c r="J103" t="str">
        <f>LOOKUP(B103,descriptions!$C:$C,descriptions!$D:$D)</f>
        <v>no calcomp</v>
      </c>
      <c r="K103" t="str">
        <f>LOOKUP(C103,descriptions!$C:$C,descriptions!$D:$D)</f>
        <v>surv mlacomp</v>
      </c>
      <c r="L103" t="str">
        <f>LOOKUP(D103,descriptions!$C:$C,descriptions!$D:$D)</f>
        <v>fish &amp; .5surv length</v>
      </c>
      <c r="M103" t="str">
        <f>LOOKUP(E103,descriptions!$C:$C,descriptions!$D:$D)</f>
        <v>external</v>
      </c>
      <c r="N103" t="str">
        <f>LOOKUP(F103,descriptions!$C:$C,descriptions!$D:$D)</f>
        <v>constant</v>
      </c>
    </row>
    <row r="104" spans="1:14" x14ac:dyDescent="0.25">
      <c r="A104" t="s">
        <v>8</v>
      </c>
      <c r="B104" t="s">
        <v>17</v>
      </c>
      <c r="C104" t="s">
        <v>6</v>
      </c>
      <c r="D104" t="s">
        <v>5</v>
      </c>
      <c r="E104" t="s">
        <v>4</v>
      </c>
      <c r="F104" t="s">
        <v>61</v>
      </c>
      <c r="G104" t="s">
        <v>3</v>
      </c>
      <c r="H104" t="str">
        <f t="shared" si="2"/>
        <v>A31-C0-D20-L31-E2-F0-I0-R0-</v>
      </c>
      <c r="I104" t="str">
        <f>LOOKUP(A104,descriptions!$C:$C,descriptions!$D:$D)</f>
        <v>fish &amp; surv age</v>
      </c>
      <c r="J104" t="str">
        <f>LOOKUP(B104,descriptions!$C:$C,descriptions!$D:$D)</f>
        <v>no calcomp</v>
      </c>
      <c r="K104" t="str">
        <f>LOOKUP(C104,descriptions!$C:$C,descriptions!$D:$D)</f>
        <v>surv mlacomp</v>
      </c>
      <c r="L104" t="str">
        <f>LOOKUP(D104,descriptions!$C:$C,descriptions!$D:$D)</f>
        <v>fish &amp; surv length</v>
      </c>
      <c r="M104" t="str">
        <f>LOOKUP(E104,descriptions!$C:$C,descriptions!$D:$D)</f>
        <v>external</v>
      </c>
      <c r="N104" t="str">
        <f>LOOKUP(F104,descriptions!$C:$C,descriptions!$D:$D)</f>
        <v>constant</v>
      </c>
    </row>
    <row r="105" spans="1:14" x14ac:dyDescent="0.25">
      <c r="A105" t="s">
        <v>8</v>
      </c>
      <c r="B105" t="s">
        <v>7</v>
      </c>
      <c r="C105" t="s">
        <v>24</v>
      </c>
      <c r="D105" t="s">
        <v>10</v>
      </c>
      <c r="E105" t="s">
        <v>27</v>
      </c>
      <c r="F105" t="s">
        <v>62</v>
      </c>
      <c r="G105" t="s">
        <v>3</v>
      </c>
      <c r="H105" t="str">
        <f t="shared" si="2"/>
        <v>A31-C20-D0-L30-E0-F1-I0-R0-</v>
      </c>
      <c r="I105" t="str">
        <f>LOOKUP(A105,descriptions!$C:$C,descriptions!$D:$D)</f>
        <v>fish &amp; surv age</v>
      </c>
      <c r="J105" t="str">
        <f>LOOKUP(B105,descriptions!$C:$C,descriptions!$D:$D)</f>
        <v>surv calcomp</v>
      </c>
      <c r="K105" t="str">
        <f>LOOKUP(C105,descriptions!$C:$C,descriptions!$D:$D)</f>
        <v>no mlacomp</v>
      </c>
      <c r="L105" t="str">
        <f>LOOKUP(D105,descriptions!$C:$C,descriptions!$D:$D)</f>
        <v>fish &amp; .5surv length</v>
      </c>
      <c r="M105" t="str">
        <f>LOOKUP(E105,descriptions!$C:$C,descriptions!$D:$D)</f>
        <v>fixed</v>
      </c>
      <c r="N105" t="str">
        <f>LOOKUP(F105,descriptions!$C:$C,descriptions!$D:$D)</f>
        <v>contrast</v>
      </c>
    </row>
    <row r="106" spans="1:14" x14ac:dyDescent="0.25">
      <c r="A106" t="s">
        <v>8</v>
      </c>
      <c r="B106" t="s">
        <v>17</v>
      </c>
      <c r="C106" t="s">
        <v>24</v>
      </c>
      <c r="D106" t="s">
        <v>21</v>
      </c>
      <c r="E106" t="s">
        <v>27</v>
      </c>
      <c r="F106" t="s">
        <v>62</v>
      </c>
      <c r="G106" t="s">
        <v>3</v>
      </c>
      <c r="H106" t="str">
        <f t="shared" si="2"/>
        <v>A31-C0-D0-L10-E0-F1-I0-R0-</v>
      </c>
      <c r="I106" t="str">
        <f>LOOKUP(A106,descriptions!$C:$C,descriptions!$D:$D)</f>
        <v>fish &amp; surv age</v>
      </c>
      <c r="J106" t="str">
        <f>LOOKUP(B106,descriptions!$C:$C,descriptions!$D:$D)</f>
        <v>no calcomp</v>
      </c>
      <c r="K106" t="str">
        <f>LOOKUP(C106,descriptions!$C:$C,descriptions!$D:$D)</f>
        <v>no mlacomp</v>
      </c>
      <c r="L106" t="str">
        <f>LOOKUP(D106,descriptions!$C:$C,descriptions!$D:$D)</f>
        <v>fish length</v>
      </c>
      <c r="M106" t="str">
        <f>LOOKUP(E106,descriptions!$C:$C,descriptions!$D:$D)</f>
        <v>fixed</v>
      </c>
      <c r="N106" t="str">
        <f>LOOKUP(F106,descriptions!$C:$C,descriptions!$D:$D)</f>
        <v>contrast</v>
      </c>
    </row>
    <row r="107" spans="1:14" x14ac:dyDescent="0.25">
      <c r="A107" t="s">
        <v>8</v>
      </c>
      <c r="B107" t="s">
        <v>17</v>
      </c>
      <c r="C107" t="s">
        <v>24</v>
      </c>
      <c r="D107" t="s">
        <v>10</v>
      </c>
      <c r="E107" t="s">
        <v>27</v>
      </c>
      <c r="F107" t="s">
        <v>62</v>
      </c>
      <c r="G107" t="s">
        <v>3</v>
      </c>
      <c r="H107" t="str">
        <f t="shared" si="2"/>
        <v>A31-C0-D0-L30-E0-F1-I0-R0-</v>
      </c>
      <c r="I107" t="str">
        <f>LOOKUP(A107,descriptions!$C:$C,descriptions!$D:$D)</f>
        <v>fish &amp; surv age</v>
      </c>
      <c r="J107" t="str">
        <f>LOOKUP(B107,descriptions!$C:$C,descriptions!$D:$D)</f>
        <v>no calcomp</v>
      </c>
      <c r="K107" t="str">
        <f>LOOKUP(C107,descriptions!$C:$C,descriptions!$D:$D)</f>
        <v>no mlacomp</v>
      </c>
      <c r="L107" t="str">
        <f>LOOKUP(D107,descriptions!$C:$C,descriptions!$D:$D)</f>
        <v>fish &amp; .5surv length</v>
      </c>
      <c r="M107" t="str">
        <f>LOOKUP(E107,descriptions!$C:$C,descriptions!$D:$D)</f>
        <v>fixed</v>
      </c>
      <c r="N107" t="str">
        <f>LOOKUP(F107,descriptions!$C:$C,descriptions!$D:$D)</f>
        <v>contrast</v>
      </c>
    </row>
    <row r="108" spans="1:14" x14ac:dyDescent="0.25">
      <c r="A108" t="s">
        <v>8</v>
      </c>
      <c r="B108" t="s">
        <v>17</v>
      </c>
      <c r="C108" t="s">
        <v>24</v>
      </c>
      <c r="D108" t="s">
        <v>5</v>
      </c>
      <c r="E108" t="s">
        <v>27</v>
      </c>
      <c r="F108" t="s">
        <v>62</v>
      </c>
      <c r="G108" t="s">
        <v>3</v>
      </c>
      <c r="H108" t="str">
        <f t="shared" si="2"/>
        <v>A31-C0-D0-L31-E0-F1-I0-R0-</v>
      </c>
      <c r="I108" t="str">
        <f>LOOKUP(A108,descriptions!$C:$C,descriptions!$D:$D)</f>
        <v>fish &amp; surv age</v>
      </c>
      <c r="J108" t="str">
        <f>LOOKUP(B108,descriptions!$C:$C,descriptions!$D:$D)</f>
        <v>no calcomp</v>
      </c>
      <c r="K108" t="str">
        <f>LOOKUP(C108,descriptions!$C:$C,descriptions!$D:$D)</f>
        <v>no mlacomp</v>
      </c>
      <c r="L108" t="str">
        <f>LOOKUP(D108,descriptions!$C:$C,descriptions!$D:$D)</f>
        <v>fish &amp; surv length</v>
      </c>
      <c r="M108" t="str">
        <f>LOOKUP(E108,descriptions!$C:$C,descriptions!$D:$D)</f>
        <v>fixed</v>
      </c>
      <c r="N108" t="str">
        <f>LOOKUP(F108,descriptions!$C:$C,descriptions!$D:$D)</f>
        <v>contrast</v>
      </c>
    </row>
    <row r="109" spans="1:14" x14ac:dyDescent="0.25">
      <c r="A109" t="s">
        <v>8</v>
      </c>
      <c r="B109" t="s">
        <v>15</v>
      </c>
      <c r="C109" t="s">
        <v>24</v>
      </c>
      <c r="D109" t="s">
        <v>21</v>
      </c>
      <c r="E109" t="s">
        <v>27</v>
      </c>
      <c r="F109" t="s">
        <v>62</v>
      </c>
      <c r="G109" t="s">
        <v>3</v>
      </c>
      <c r="H109" t="str">
        <f t="shared" si="2"/>
        <v>A31-C10-D0-L10-E0-F1-I0-R0-</v>
      </c>
      <c r="I109" t="str">
        <f>LOOKUP(A109,descriptions!$C:$C,descriptions!$D:$D)</f>
        <v>fish &amp; surv age</v>
      </c>
      <c r="J109" t="str">
        <f>LOOKUP(B109,descriptions!$C:$C,descriptions!$D:$D)</f>
        <v>fish calcomp</v>
      </c>
      <c r="K109" t="str">
        <f>LOOKUP(C109,descriptions!$C:$C,descriptions!$D:$D)</f>
        <v>no mlacomp</v>
      </c>
      <c r="L109" t="str">
        <f>LOOKUP(D109,descriptions!$C:$C,descriptions!$D:$D)</f>
        <v>fish length</v>
      </c>
      <c r="M109" t="str">
        <f>LOOKUP(E109,descriptions!$C:$C,descriptions!$D:$D)</f>
        <v>fixed</v>
      </c>
      <c r="N109" t="str">
        <f>LOOKUP(F109,descriptions!$C:$C,descriptions!$D:$D)</f>
        <v>contrast</v>
      </c>
    </row>
    <row r="110" spans="1:14" x14ac:dyDescent="0.25">
      <c r="A110" t="s">
        <v>8</v>
      </c>
      <c r="B110" t="s">
        <v>15</v>
      </c>
      <c r="C110" t="s">
        <v>24</v>
      </c>
      <c r="D110" t="s">
        <v>10</v>
      </c>
      <c r="E110" t="s">
        <v>27</v>
      </c>
      <c r="F110" t="s">
        <v>62</v>
      </c>
      <c r="G110" t="s">
        <v>3</v>
      </c>
      <c r="H110" t="str">
        <f t="shared" si="2"/>
        <v>A31-C10-D0-L30-E0-F1-I0-R0-</v>
      </c>
      <c r="I110" t="str">
        <f>LOOKUP(A110,descriptions!$C:$C,descriptions!$D:$D)</f>
        <v>fish &amp; surv age</v>
      </c>
      <c r="J110" t="str">
        <f>LOOKUP(B110,descriptions!$C:$C,descriptions!$D:$D)</f>
        <v>fish calcomp</v>
      </c>
      <c r="K110" t="str">
        <f>LOOKUP(C110,descriptions!$C:$C,descriptions!$D:$D)</f>
        <v>no mlacomp</v>
      </c>
      <c r="L110" t="str">
        <f>LOOKUP(D110,descriptions!$C:$C,descriptions!$D:$D)</f>
        <v>fish &amp; .5surv length</v>
      </c>
      <c r="M110" t="str">
        <f>LOOKUP(E110,descriptions!$C:$C,descriptions!$D:$D)</f>
        <v>fixed</v>
      </c>
      <c r="N110" t="str">
        <f>LOOKUP(F110,descriptions!$C:$C,descriptions!$D:$D)</f>
        <v>contrast</v>
      </c>
    </row>
    <row r="111" spans="1:14" x14ac:dyDescent="0.25">
      <c r="A111" t="s">
        <v>8</v>
      </c>
      <c r="B111" t="s">
        <v>15</v>
      </c>
      <c r="C111" t="s">
        <v>24</v>
      </c>
      <c r="D111" t="s">
        <v>5</v>
      </c>
      <c r="E111" t="s">
        <v>27</v>
      </c>
      <c r="F111" t="s">
        <v>62</v>
      </c>
      <c r="G111" t="s">
        <v>3</v>
      </c>
      <c r="H111" t="str">
        <f t="shared" si="2"/>
        <v>A31-C10-D0-L31-E0-F1-I0-R0-</v>
      </c>
      <c r="I111" t="str">
        <f>LOOKUP(A111,descriptions!$C:$C,descriptions!$D:$D)</f>
        <v>fish &amp; surv age</v>
      </c>
      <c r="J111" t="str">
        <f>LOOKUP(B111,descriptions!$C:$C,descriptions!$D:$D)</f>
        <v>fish calcomp</v>
      </c>
      <c r="K111" t="str">
        <f>LOOKUP(C111,descriptions!$C:$C,descriptions!$D:$D)</f>
        <v>no mlacomp</v>
      </c>
      <c r="L111" t="str">
        <f>LOOKUP(D111,descriptions!$C:$C,descriptions!$D:$D)</f>
        <v>fish &amp; surv length</v>
      </c>
      <c r="M111" t="str">
        <f>LOOKUP(E111,descriptions!$C:$C,descriptions!$D:$D)</f>
        <v>fixed</v>
      </c>
      <c r="N111" t="str">
        <f>LOOKUP(F111,descriptions!$C:$C,descriptions!$D:$D)</f>
        <v>contrast</v>
      </c>
    </row>
    <row r="112" spans="1:14" x14ac:dyDescent="0.25">
      <c r="A112" t="s">
        <v>8</v>
      </c>
      <c r="B112" t="s">
        <v>7</v>
      </c>
      <c r="C112" t="s">
        <v>24</v>
      </c>
      <c r="D112" t="s">
        <v>10</v>
      </c>
      <c r="E112" t="s">
        <v>23</v>
      </c>
      <c r="F112" t="s">
        <v>62</v>
      </c>
      <c r="G112" t="s">
        <v>3</v>
      </c>
      <c r="H112" t="str">
        <f t="shared" si="2"/>
        <v>A31-C20-D0-L30-E1-F1-I0-R0-</v>
      </c>
      <c r="I112" t="str">
        <f>LOOKUP(A112,descriptions!$C:$C,descriptions!$D:$D)</f>
        <v>fish &amp; surv age</v>
      </c>
      <c r="J112" t="str">
        <f>LOOKUP(B112,descriptions!$C:$C,descriptions!$D:$D)</f>
        <v>surv calcomp</v>
      </c>
      <c r="K112" t="str">
        <f>LOOKUP(C112,descriptions!$C:$C,descriptions!$D:$D)</f>
        <v>no mlacomp</v>
      </c>
      <c r="L112" t="str">
        <f>LOOKUP(D112,descriptions!$C:$C,descriptions!$D:$D)</f>
        <v>fish &amp; .5surv length</v>
      </c>
      <c r="M112" t="str">
        <f>LOOKUP(E112,descriptions!$C:$C,descriptions!$D:$D)</f>
        <v>internal</v>
      </c>
      <c r="N112" t="str">
        <f>LOOKUP(F112,descriptions!$C:$C,descriptions!$D:$D)</f>
        <v>contrast</v>
      </c>
    </row>
    <row r="113" spans="1:14" x14ac:dyDescent="0.25">
      <c r="A113" t="s">
        <v>8</v>
      </c>
      <c r="B113" t="s">
        <v>17</v>
      </c>
      <c r="C113" t="s">
        <v>24</v>
      </c>
      <c r="D113" t="s">
        <v>21</v>
      </c>
      <c r="E113" t="s">
        <v>23</v>
      </c>
      <c r="F113" t="s">
        <v>62</v>
      </c>
      <c r="G113" t="s">
        <v>3</v>
      </c>
      <c r="H113" t="str">
        <f t="shared" si="2"/>
        <v>A31-C0-D0-L10-E1-F1-I0-R0-</v>
      </c>
      <c r="I113" t="str">
        <f>LOOKUP(A113,descriptions!$C:$C,descriptions!$D:$D)</f>
        <v>fish &amp; surv age</v>
      </c>
      <c r="J113" t="str">
        <f>LOOKUP(B113,descriptions!$C:$C,descriptions!$D:$D)</f>
        <v>no calcomp</v>
      </c>
      <c r="K113" t="str">
        <f>LOOKUP(C113,descriptions!$C:$C,descriptions!$D:$D)</f>
        <v>no mlacomp</v>
      </c>
      <c r="L113" t="str">
        <f>LOOKUP(D113,descriptions!$C:$C,descriptions!$D:$D)</f>
        <v>fish length</v>
      </c>
      <c r="M113" t="str">
        <f>LOOKUP(E113,descriptions!$C:$C,descriptions!$D:$D)</f>
        <v>internal</v>
      </c>
      <c r="N113" t="str">
        <f>LOOKUP(F113,descriptions!$C:$C,descriptions!$D:$D)</f>
        <v>contrast</v>
      </c>
    </row>
    <row r="114" spans="1:14" x14ac:dyDescent="0.25">
      <c r="A114" t="s">
        <v>8</v>
      </c>
      <c r="B114" t="s">
        <v>17</v>
      </c>
      <c r="C114" t="s">
        <v>24</v>
      </c>
      <c r="D114" t="s">
        <v>10</v>
      </c>
      <c r="E114" t="s">
        <v>23</v>
      </c>
      <c r="F114" t="s">
        <v>62</v>
      </c>
      <c r="G114" t="s">
        <v>3</v>
      </c>
      <c r="H114" t="str">
        <f t="shared" si="2"/>
        <v>A31-C0-D0-L30-E1-F1-I0-R0-</v>
      </c>
      <c r="I114" t="str">
        <f>LOOKUP(A114,descriptions!$C:$C,descriptions!$D:$D)</f>
        <v>fish &amp; surv age</v>
      </c>
      <c r="J114" t="str">
        <f>LOOKUP(B114,descriptions!$C:$C,descriptions!$D:$D)</f>
        <v>no calcomp</v>
      </c>
      <c r="K114" t="str">
        <f>LOOKUP(C114,descriptions!$C:$C,descriptions!$D:$D)</f>
        <v>no mlacomp</v>
      </c>
      <c r="L114" t="str">
        <f>LOOKUP(D114,descriptions!$C:$C,descriptions!$D:$D)</f>
        <v>fish &amp; .5surv length</v>
      </c>
      <c r="M114" t="str">
        <f>LOOKUP(E114,descriptions!$C:$C,descriptions!$D:$D)</f>
        <v>internal</v>
      </c>
      <c r="N114" t="str">
        <f>LOOKUP(F114,descriptions!$C:$C,descriptions!$D:$D)</f>
        <v>contrast</v>
      </c>
    </row>
    <row r="115" spans="1:14" x14ac:dyDescent="0.25">
      <c r="A115" t="s">
        <v>8</v>
      </c>
      <c r="B115" t="s">
        <v>17</v>
      </c>
      <c r="C115" t="s">
        <v>24</v>
      </c>
      <c r="D115" t="s">
        <v>5</v>
      </c>
      <c r="E115" t="s">
        <v>23</v>
      </c>
      <c r="F115" t="s">
        <v>62</v>
      </c>
      <c r="G115" t="s">
        <v>3</v>
      </c>
      <c r="H115" t="str">
        <f t="shared" si="2"/>
        <v>A31-C0-D0-L31-E1-F1-I0-R0-</v>
      </c>
      <c r="I115" t="str">
        <f>LOOKUP(A115,descriptions!$C:$C,descriptions!$D:$D)</f>
        <v>fish &amp; surv age</v>
      </c>
      <c r="J115" t="str">
        <f>LOOKUP(B115,descriptions!$C:$C,descriptions!$D:$D)</f>
        <v>no calcomp</v>
      </c>
      <c r="K115" t="str">
        <f>LOOKUP(C115,descriptions!$C:$C,descriptions!$D:$D)</f>
        <v>no mlacomp</v>
      </c>
      <c r="L115" t="str">
        <f>LOOKUP(D115,descriptions!$C:$C,descriptions!$D:$D)</f>
        <v>fish &amp; surv length</v>
      </c>
      <c r="M115" t="str">
        <f>LOOKUP(E115,descriptions!$C:$C,descriptions!$D:$D)</f>
        <v>internal</v>
      </c>
      <c r="N115" t="str">
        <f>LOOKUP(F115,descriptions!$C:$C,descriptions!$D:$D)</f>
        <v>contrast</v>
      </c>
    </row>
    <row r="116" spans="1:14" x14ac:dyDescent="0.25">
      <c r="A116" t="s">
        <v>8</v>
      </c>
      <c r="B116" t="s">
        <v>15</v>
      </c>
      <c r="C116" t="s">
        <v>24</v>
      </c>
      <c r="D116" t="s">
        <v>21</v>
      </c>
      <c r="E116" t="s">
        <v>23</v>
      </c>
      <c r="F116" t="s">
        <v>62</v>
      </c>
      <c r="G116" t="s">
        <v>3</v>
      </c>
      <c r="H116" t="str">
        <f t="shared" si="2"/>
        <v>A31-C10-D0-L10-E1-F1-I0-R0-</v>
      </c>
      <c r="I116" t="str">
        <f>LOOKUP(A116,descriptions!$C:$C,descriptions!$D:$D)</f>
        <v>fish &amp; surv age</v>
      </c>
      <c r="J116" t="str">
        <f>LOOKUP(B116,descriptions!$C:$C,descriptions!$D:$D)</f>
        <v>fish calcomp</v>
      </c>
      <c r="K116" t="str">
        <f>LOOKUP(C116,descriptions!$C:$C,descriptions!$D:$D)</f>
        <v>no mlacomp</v>
      </c>
      <c r="L116" t="str">
        <f>LOOKUP(D116,descriptions!$C:$C,descriptions!$D:$D)</f>
        <v>fish length</v>
      </c>
      <c r="M116" t="str">
        <f>LOOKUP(E116,descriptions!$C:$C,descriptions!$D:$D)</f>
        <v>internal</v>
      </c>
      <c r="N116" t="str">
        <f>LOOKUP(F116,descriptions!$C:$C,descriptions!$D:$D)</f>
        <v>contrast</v>
      </c>
    </row>
    <row r="117" spans="1:14" x14ac:dyDescent="0.25">
      <c r="A117" t="s">
        <v>8</v>
      </c>
      <c r="B117" t="s">
        <v>15</v>
      </c>
      <c r="C117" t="s">
        <v>24</v>
      </c>
      <c r="D117" t="s">
        <v>10</v>
      </c>
      <c r="E117" t="s">
        <v>23</v>
      </c>
      <c r="F117" t="s">
        <v>62</v>
      </c>
      <c r="G117" t="s">
        <v>3</v>
      </c>
      <c r="H117" t="str">
        <f t="shared" si="2"/>
        <v>A31-C10-D0-L30-E1-F1-I0-R0-</v>
      </c>
      <c r="I117" t="str">
        <f>LOOKUP(A117,descriptions!$C:$C,descriptions!$D:$D)</f>
        <v>fish &amp; surv age</v>
      </c>
      <c r="J117" t="str">
        <f>LOOKUP(B117,descriptions!$C:$C,descriptions!$D:$D)</f>
        <v>fish calcomp</v>
      </c>
      <c r="K117" t="str">
        <f>LOOKUP(C117,descriptions!$C:$C,descriptions!$D:$D)</f>
        <v>no mlacomp</v>
      </c>
      <c r="L117" t="str">
        <f>LOOKUP(D117,descriptions!$C:$C,descriptions!$D:$D)</f>
        <v>fish &amp; .5surv length</v>
      </c>
      <c r="M117" t="str">
        <f>LOOKUP(E117,descriptions!$C:$C,descriptions!$D:$D)</f>
        <v>internal</v>
      </c>
      <c r="N117" t="str">
        <f>LOOKUP(F117,descriptions!$C:$C,descriptions!$D:$D)</f>
        <v>contrast</v>
      </c>
    </row>
    <row r="118" spans="1:14" x14ac:dyDescent="0.25">
      <c r="A118" t="s">
        <v>8</v>
      </c>
      <c r="B118" t="s">
        <v>15</v>
      </c>
      <c r="C118" t="s">
        <v>24</v>
      </c>
      <c r="D118" t="s">
        <v>5</v>
      </c>
      <c r="E118" t="s">
        <v>23</v>
      </c>
      <c r="F118" t="s">
        <v>62</v>
      </c>
      <c r="G118" t="s">
        <v>3</v>
      </c>
      <c r="H118" t="str">
        <f t="shared" si="2"/>
        <v>A31-C10-D0-L31-E1-F1-I0-R0-</v>
      </c>
      <c r="I118" t="str">
        <f>LOOKUP(A118,descriptions!$C:$C,descriptions!$D:$D)</f>
        <v>fish &amp; surv age</v>
      </c>
      <c r="J118" t="str">
        <f>LOOKUP(B118,descriptions!$C:$C,descriptions!$D:$D)</f>
        <v>fish calcomp</v>
      </c>
      <c r="K118" t="str">
        <f>LOOKUP(C118,descriptions!$C:$C,descriptions!$D:$D)</f>
        <v>no mlacomp</v>
      </c>
      <c r="L118" t="str">
        <f>LOOKUP(D118,descriptions!$C:$C,descriptions!$D:$D)</f>
        <v>fish &amp; surv length</v>
      </c>
      <c r="M118" t="str">
        <f>LOOKUP(E118,descriptions!$C:$C,descriptions!$D:$D)</f>
        <v>internal</v>
      </c>
      <c r="N118" t="str">
        <f>LOOKUP(F118,descriptions!$C:$C,descriptions!$D:$D)</f>
        <v>contrast</v>
      </c>
    </row>
    <row r="119" spans="1:14" x14ac:dyDescent="0.25">
      <c r="A119" t="s">
        <v>8</v>
      </c>
      <c r="B119" t="s">
        <v>7</v>
      </c>
      <c r="C119" t="s">
        <v>24</v>
      </c>
      <c r="D119" t="s">
        <v>5</v>
      </c>
      <c r="E119" t="s">
        <v>27</v>
      </c>
      <c r="F119" t="s">
        <v>61</v>
      </c>
      <c r="G119" t="s">
        <v>3</v>
      </c>
      <c r="H119" t="str">
        <f t="shared" si="2"/>
        <v>A31-C20-D0-L31-E0-F0-I0-R0-</v>
      </c>
      <c r="I119" t="str">
        <f>LOOKUP(A119,descriptions!$C:$C,descriptions!$D:$D)</f>
        <v>fish &amp; surv age</v>
      </c>
      <c r="J119" t="str">
        <f>LOOKUP(B119,descriptions!$C:$C,descriptions!$D:$D)</f>
        <v>surv calcomp</v>
      </c>
      <c r="K119" t="str">
        <f>LOOKUP(C119,descriptions!$C:$C,descriptions!$D:$D)</f>
        <v>no mlacomp</v>
      </c>
      <c r="L119" t="str">
        <f>LOOKUP(D119,descriptions!$C:$C,descriptions!$D:$D)</f>
        <v>fish &amp; surv length</v>
      </c>
      <c r="M119" t="str">
        <f>LOOKUP(E119,descriptions!$C:$C,descriptions!$D:$D)</f>
        <v>fixed</v>
      </c>
      <c r="N119" t="str">
        <f>LOOKUP(F119,descriptions!$C:$C,descriptions!$D:$D)</f>
        <v>constant</v>
      </c>
    </row>
    <row r="120" spans="1:14" x14ac:dyDescent="0.25">
      <c r="A120" t="s">
        <v>8</v>
      </c>
      <c r="B120" t="s">
        <v>7</v>
      </c>
      <c r="C120" t="s">
        <v>24</v>
      </c>
      <c r="D120" t="s">
        <v>5</v>
      </c>
      <c r="E120" t="s">
        <v>23</v>
      </c>
      <c r="F120" t="s">
        <v>61</v>
      </c>
      <c r="G120" t="s">
        <v>3</v>
      </c>
      <c r="H120" t="str">
        <f t="shared" si="2"/>
        <v>A31-C20-D0-L31-E1-F0-I0-R0-</v>
      </c>
      <c r="I120" t="str">
        <f>LOOKUP(A120,descriptions!$C:$C,descriptions!$D:$D)</f>
        <v>fish &amp; surv age</v>
      </c>
      <c r="J120" t="str">
        <f>LOOKUP(B120,descriptions!$C:$C,descriptions!$D:$D)</f>
        <v>surv calcomp</v>
      </c>
      <c r="K120" t="str">
        <f>LOOKUP(C120,descriptions!$C:$C,descriptions!$D:$D)</f>
        <v>no mlacomp</v>
      </c>
      <c r="L120" t="str">
        <f>LOOKUP(D120,descriptions!$C:$C,descriptions!$D:$D)</f>
        <v>fish &amp; surv length</v>
      </c>
      <c r="M120" t="str">
        <f>LOOKUP(E120,descriptions!$C:$C,descriptions!$D:$D)</f>
        <v>internal</v>
      </c>
      <c r="N120" t="str">
        <f>LOOKUP(F120,descriptions!$C:$C,descriptions!$D:$D)</f>
        <v>constant</v>
      </c>
    </row>
    <row r="121" spans="1:14" x14ac:dyDescent="0.25">
      <c r="A121" t="s">
        <v>8</v>
      </c>
      <c r="B121" t="s">
        <v>17</v>
      </c>
      <c r="C121" t="s">
        <v>19</v>
      </c>
      <c r="D121" t="s">
        <v>10</v>
      </c>
      <c r="E121" t="s">
        <v>4</v>
      </c>
      <c r="F121" t="s">
        <v>62</v>
      </c>
      <c r="G121" t="s">
        <v>3</v>
      </c>
      <c r="H121" t="str">
        <f t="shared" si="2"/>
        <v>A31-C0-D10-L30-E2-F1-I0-R0-</v>
      </c>
      <c r="I121" t="str">
        <f>LOOKUP(A121,descriptions!$C:$C,descriptions!$D:$D)</f>
        <v>fish &amp; surv age</v>
      </c>
      <c r="J121" t="str">
        <f>LOOKUP(B121,descriptions!$C:$C,descriptions!$D:$D)</f>
        <v>no calcomp</v>
      </c>
      <c r="K121" t="str">
        <f>LOOKUP(C121,descriptions!$C:$C,descriptions!$D:$D)</f>
        <v>fish mlacomp</v>
      </c>
      <c r="L121" t="str">
        <f>LOOKUP(D121,descriptions!$C:$C,descriptions!$D:$D)</f>
        <v>fish &amp; .5surv length</v>
      </c>
      <c r="M121" t="str">
        <f>LOOKUP(E121,descriptions!$C:$C,descriptions!$D:$D)</f>
        <v>external</v>
      </c>
      <c r="N121" t="str">
        <f>LOOKUP(F121,descriptions!$C:$C,descriptions!$D:$D)</f>
        <v>contrast</v>
      </c>
    </row>
    <row r="122" spans="1:14" x14ac:dyDescent="0.25">
      <c r="A122" t="s">
        <v>8</v>
      </c>
      <c r="B122" t="s">
        <v>17</v>
      </c>
      <c r="C122" t="s">
        <v>19</v>
      </c>
      <c r="D122" t="s">
        <v>5</v>
      </c>
      <c r="E122" t="s">
        <v>4</v>
      </c>
      <c r="F122" t="s">
        <v>61</v>
      </c>
      <c r="G122" t="s">
        <v>3</v>
      </c>
      <c r="H122" t="str">
        <f t="shared" si="2"/>
        <v>A31-C0-D10-L31-E2-F0-I0-R0-</v>
      </c>
      <c r="I122" t="str">
        <f>LOOKUP(A122,descriptions!$C:$C,descriptions!$D:$D)</f>
        <v>fish &amp; surv age</v>
      </c>
      <c r="J122" t="str">
        <f>LOOKUP(B122,descriptions!$C:$C,descriptions!$D:$D)</f>
        <v>no calcomp</v>
      </c>
      <c r="K122" t="str">
        <f>LOOKUP(C122,descriptions!$C:$C,descriptions!$D:$D)</f>
        <v>fish mlacomp</v>
      </c>
      <c r="L122" t="str">
        <f>LOOKUP(D122,descriptions!$C:$C,descriptions!$D:$D)</f>
        <v>fish &amp; surv length</v>
      </c>
      <c r="M122" t="str">
        <f>LOOKUP(E122,descriptions!$C:$C,descriptions!$D:$D)</f>
        <v>external</v>
      </c>
      <c r="N122" t="str">
        <f>LOOKUP(F122,descriptions!$C:$C,descriptions!$D:$D)</f>
        <v>constant</v>
      </c>
    </row>
    <row r="123" spans="1:14" x14ac:dyDescent="0.25">
      <c r="A123" t="s">
        <v>8</v>
      </c>
      <c r="B123" t="s">
        <v>17</v>
      </c>
      <c r="C123" t="s">
        <v>19</v>
      </c>
      <c r="D123" t="s">
        <v>5</v>
      </c>
      <c r="E123" t="s">
        <v>4</v>
      </c>
      <c r="F123" t="s">
        <v>62</v>
      </c>
      <c r="G123" t="s">
        <v>3</v>
      </c>
      <c r="H123" t="str">
        <f t="shared" si="2"/>
        <v>A31-C0-D10-L31-E2-F1-I0-R0-</v>
      </c>
      <c r="I123" t="str">
        <f>LOOKUP(A123,descriptions!$C:$C,descriptions!$D:$D)</f>
        <v>fish &amp; surv age</v>
      </c>
      <c r="J123" t="str">
        <f>LOOKUP(B123,descriptions!$C:$C,descriptions!$D:$D)</f>
        <v>no calcomp</v>
      </c>
      <c r="K123" t="str">
        <f>LOOKUP(C123,descriptions!$C:$C,descriptions!$D:$D)</f>
        <v>fish mlacomp</v>
      </c>
      <c r="L123" t="str">
        <f>LOOKUP(D123,descriptions!$C:$C,descriptions!$D:$D)</f>
        <v>fish &amp; surv length</v>
      </c>
      <c r="M123" t="str">
        <f>LOOKUP(E123,descriptions!$C:$C,descriptions!$D:$D)</f>
        <v>external</v>
      </c>
      <c r="N123" t="str">
        <f>LOOKUP(F123,descriptions!$C:$C,descriptions!$D:$D)</f>
        <v>contrast</v>
      </c>
    </row>
    <row r="124" spans="1:14" x14ac:dyDescent="0.25">
      <c r="A124" t="s">
        <v>8</v>
      </c>
      <c r="B124" t="s">
        <v>7</v>
      </c>
      <c r="C124" t="s">
        <v>24</v>
      </c>
      <c r="D124" t="s">
        <v>5</v>
      </c>
      <c r="E124" t="s">
        <v>27</v>
      </c>
      <c r="F124" t="s">
        <v>62</v>
      </c>
      <c r="G124" t="s">
        <v>3</v>
      </c>
      <c r="H124" t="str">
        <f t="shared" si="2"/>
        <v>A31-C20-D0-L31-E0-F1-I0-R0-</v>
      </c>
      <c r="I124" t="str">
        <f>LOOKUP(A124,descriptions!$C:$C,descriptions!$D:$D)</f>
        <v>fish &amp; surv age</v>
      </c>
      <c r="J124" t="str">
        <f>LOOKUP(B124,descriptions!$C:$C,descriptions!$D:$D)</f>
        <v>surv calcomp</v>
      </c>
      <c r="K124" t="str">
        <f>LOOKUP(C124,descriptions!$C:$C,descriptions!$D:$D)</f>
        <v>no mlacomp</v>
      </c>
      <c r="L124" t="str">
        <f>LOOKUP(D124,descriptions!$C:$C,descriptions!$D:$D)</f>
        <v>fish &amp; surv length</v>
      </c>
      <c r="M124" t="str">
        <f>LOOKUP(E124,descriptions!$C:$C,descriptions!$D:$D)</f>
        <v>fixed</v>
      </c>
      <c r="N124" t="str">
        <f>LOOKUP(F124,descriptions!$C:$C,descriptions!$D:$D)</f>
        <v>contrast</v>
      </c>
    </row>
    <row r="125" spans="1:14" x14ac:dyDescent="0.25">
      <c r="A125" t="s">
        <v>8</v>
      </c>
      <c r="B125" t="s">
        <v>7</v>
      </c>
      <c r="C125" t="s">
        <v>24</v>
      </c>
      <c r="D125" t="s">
        <v>5</v>
      </c>
      <c r="E125" t="s">
        <v>23</v>
      </c>
      <c r="F125" t="s">
        <v>62</v>
      </c>
      <c r="G125" t="s">
        <v>3</v>
      </c>
      <c r="H125" t="str">
        <f t="shared" si="2"/>
        <v>A31-C20-D0-L31-E1-F1-I0-R0-</v>
      </c>
      <c r="I125" t="str">
        <f>LOOKUP(A125,descriptions!$C:$C,descriptions!$D:$D)</f>
        <v>fish &amp; surv age</v>
      </c>
      <c r="J125" t="str">
        <f>LOOKUP(B125,descriptions!$C:$C,descriptions!$D:$D)</f>
        <v>surv calcomp</v>
      </c>
      <c r="K125" t="str">
        <f>LOOKUP(C125,descriptions!$C:$C,descriptions!$D:$D)</f>
        <v>no mlacomp</v>
      </c>
      <c r="L125" t="str">
        <f>LOOKUP(D125,descriptions!$C:$C,descriptions!$D:$D)</f>
        <v>fish &amp; surv length</v>
      </c>
      <c r="M125" t="str">
        <f>LOOKUP(E125,descriptions!$C:$C,descriptions!$D:$D)</f>
        <v>internal</v>
      </c>
      <c r="N125" t="str">
        <f>LOOKUP(F125,descriptions!$C:$C,descriptions!$D:$D)</f>
        <v>contrast</v>
      </c>
    </row>
    <row r="126" spans="1:14" x14ac:dyDescent="0.25">
      <c r="A126" t="s">
        <v>8</v>
      </c>
      <c r="B126" t="s">
        <v>17</v>
      </c>
      <c r="C126" t="s">
        <v>6</v>
      </c>
      <c r="D126" t="s">
        <v>10</v>
      </c>
      <c r="E126" t="s">
        <v>4</v>
      </c>
      <c r="F126" t="s">
        <v>62</v>
      </c>
      <c r="G126" t="s">
        <v>3</v>
      </c>
      <c r="H126" t="str">
        <f t="shared" si="2"/>
        <v>A31-C0-D20-L30-E2-F1-I0-R0-</v>
      </c>
      <c r="I126" t="str">
        <f>LOOKUP(A126,descriptions!$C:$C,descriptions!$D:$D)</f>
        <v>fish &amp; surv age</v>
      </c>
      <c r="J126" t="str">
        <f>LOOKUP(B126,descriptions!$C:$C,descriptions!$D:$D)</f>
        <v>no calcomp</v>
      </c>
      <c r="K126" t="str">
        <f>LOOKUP(C126,descriptions!$C:$C,descriptions!$D:$D)</f>
        <v>surv mlacomp</v>
      </c>
      <c r="L126" t="str">
        <f>LOOKUP(D126,descriptions!$C:$C,descriptions!$D:$D)</f>
        <v>fish &amp; .5surv length</v>
      </c>
      <c r="M126" t="str">
        <f>LOOKUP(E126,descriptions!$C:$C,descriptions!$D:$D)</f>
        <v>external</v>
      </c>
      <c r="N126" t="str">
        <f>LOOKUP(F126,descriptions!$C:$C,descriptions!$D:$D)</f>
        <v>contrast</v>
      </c>
    </row>
    <row r="127" spans="1:14" x14ac:dyDescent="0.25">
      <c r="A127" t="s">
        <v>8</v>
      </c>
      <c r="B127" t="s">
        <v>17</v>
      </c>
      <c r="C127" t="s">
        <v>6</v>
      </c>
      <c r="D127" t="s">
        <v>5</v>
      </c>
      <c r="E127" t="s">
        <v>4</v>
      </c>
      <c r="F127" t="s">
        <v>62</v>
      </c>
      <c r="G127" t="s">
        <v>3</v>
      </c>
      <c r="H127" t="str">
        <f t="shared" si="2"/>
        <v>A31-C0-D20-L31-E2-F1-I0-R0-</v>
      </c>
      <c r="I127" t="str">
        <f>LOOKUP(A127,descriptions!$C:$C,descriptions!$D:$D)</f>
        <v>fish &amp; surv age</v>
      </c>
      <c r="J127" t="str">
        <f>LOOKUP(B127,descriptions!$C:$C,descriptions!$D:$D)</f>
        <v>no calcomp</v>
      </c>
      <c r="K127" t="str">
        <f>LOOKUP(C127,descriptions!$C:$C,descriptions!$D:$D)</f>
        <v>surv mlacomp</v>
      </c>
      <c r="L127" t="str">
        <f>LOOKUP(D127,descriptions!$C:$C,descriptions!$D:$D)</f>
        <v>fish &amp; surv length</v>
      </c>
      <c r="M127" t="str">
        <f>LOOKUP(E127,descriptions!$C:$C,descriptions!$D:$D)</f>
        <v>external</v>
      </c>
      <c r="N127" t="str">
        <f>LOOKUP(F127,descriptions!$C:$C,descriptions!$D:$D)</f>
        <v>contrast</v>
      </c>
    </row>
  </sheetData>
  <autoFilter ref="A1:N12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0"/>
  <sheetViews>
    <sheetView workbookViewId="0">
      <selection activeCell="A18" sqref="A18"/>
    </sheetView>
  </sheetViews>
  <sheetFormatPr defaultRowHeight="15" x14ac:dyDescent="0.25"/>
  <sheetData>
    <row r="1" spans="1:5" x14ac:dyDescent="0.25">
      <c r="A1" t="s">
        <v>40</v>
      </c>
      <c r="B1" t="s">
        <v>42</v>
      </c>
      <c r="C1" t="s">
        <v>43</v>
      </c>
      <c r="D1" t="s">
        <v>44</v>
      </c>
      <c r="E1" t="s">
        <v>45</v>
      </c>
    </row>
    <row r="2" spans="1:5" x14ac:dyDescent="0.25">
      <c r="A2" t="s">
        <v>41</v>
      </c>
      <c r="B2">
        <v>0</v>
      </c>
      <c r="C2" t="str">
        <f>CONCATENATE(A2,B2)</f>
        <v>A0</v>
      </c>
      <c r="D2" t="s">
        <v>25</v>
      </c>
    </row>
    <row r="3" spans="1:5" x14ac:dyDescent="0.25">
      <c r="A3" t="s">
        <v>41</v>
      </c>
      <c r="B3">
        <v>10</v>
      </c>
      <c r="C3" t="str">
        <f t="shared" ref="C3:C20" si="0">CONCATENATE(A3,B3)</f>
        <v>A10</v>
      </c>
      <c r="D3" t="s">
        <v>12</v>
      </c>
    </row>
    <row r="4" spans="1:5" x14ac:dyDescent="0.25">
      <c r="A4" t="s">
        <v>41</v>
      </c>
      <c r="B4">
        <v>30</v>
      </c>
      <c r="C4" t="str">
        <f t="shared" si="0"/>
        <v>A30</v>
      </c>
      <c r="D4" t="s">
        <v>46</v>
      </c>
    </row>
    <row r="5" spans="1:5" x14ac:dyDescent="0.25">
      <c r="A5" t="s">
        <v>41</v>
      </c>
      <c r="B5">
        <v>31</v>
      </c>
      <c r="C5" t="str">
        <f t="shared" si="0"/>
        <v>A31</v>
      </c>
      <c r="D5" t="s">
        <v>47</v>
      </c>
    </row>
    <row r="6" spans="1:5" x14ac:dyDescent="0.25">
      <c r="A6" t="s">
        <v>48</v>
      </c>
      <c r="B6">
        <v>0</v>
      </c>
      <c r="C6" t="str">
        <f t="shared" si="0"/>
        <v>C0</v>
      </c>
      <c r="D6" t="s">
        <v>16</v>
      </c>
    </row>
    <row r="7" spans="1:5" x14ac:dyDescent="0.25">
      <c r="A7" t="s">
        <v>48</v>
      </c>
      <c r="B7">
        <v>10</v>
      </c>
      <c r="C7" t="str">
        <f t="shared" si="0"/>
        <v>C10</v>
      </c>
      <c r="D7" t="s">
        <v>14</v>
      </c>
    </row>
    <row r="8" spans="1:5" x14ac:dyDescent="0.25">
      <c r="A8" t="s">
        <v>48</v>
      </c>
      <c r="B8">
        <v>20</v>
      </c>
      <c r="C8" t="str">
        <f t="shared" si="0"/>
        <v>C20</v>
      </c>
      <c r="D8" t="s">
        <v>2</v>
      </c>
    </row>
    <row r="9" spans="1:5" x14ac:dyDescent="0.25">
      <c r="A9" t="s">
        <v>49</v>
      </c>
      <c r="B9">
        <v>0</v>
      </c>
      <c r="C9" t="str">
        <f t="shared" si="0"/>
        <v>D0</v>
      </c>
      <c r="D9" t="s">
        <v>22</v>
      </c>
    </row>
    <row r="10" spans="1:5" x14ac:dyDescent="0.25">
      <c r="A10" t="s">
        <v>49</v>
      </c>
      <c r="B10">
        <v>10</v>
      </c>
      <c r="C10" t="str">
        <f t="shared" si="0"/>
        <v>D10</v>
      </c>
      <c r="D10" t="s">
        <v>18</v>
      </c>
    </row>
    <row r="11" spans="1:5" x14ac:dyDescent="0.25">
      <c r="A11" t="s">
        <v>49</v>
      </c>
      <c r="B11">
        <v>20</v>
      </c>
      <c r="C11" t="str">
        <f t="shared" si="0"/>
        <v>D20</v>
      </c>
      <c r="D11" t="s">
        <v>1</v>
      </c>
    </row>
    <row r="12" spans="1:5" x14ac:dyDescent="0.25">
      <c r="A12" t="s">
        <v>51</v>
      </c>
      <c r="B12">
        <v>0</v>
      </c>
      <c r="C12" t="str">
        <f t="shared" si="0"/>
        <v>E0</v>
      </c>
      <c r="D12" t="s">
        <v>52</v>
      </c>
    </row>
    <row r="13" spans="1:5" x14ac:dyDescent="0.25">
      <c r="A13" t="s">
        <v>51</v>
      </c>
      <c r="B13">
        <v>1</v>
      </c>
      <c r="C13" t="str">
        <f t="shared" si="0"/>
        <v>E1</v>
      </c>
      <c r="D13" t="s">
        <v>53</v>
      </c>
    </row>
    <row r="14" spans="1:5" x14ac:dyDescent="0.25">
      <c r="A14" t="s">
        <v>51</v>
      </c>
      <c r="B14">
        <v>2</v>
      </c>
      <c r="C14" t="str">
        <f t="shared" si="0"/>
        <v>E2</v>
      </c>
      <c r="D14" t="s">
        <v>54</v>
      </c>
    </row>
    <row r="15" spans="1:5" x14ac:dyDescent="0.25">
      <c r="A15" t="s">
        <v>64</v>
      </c>
      <c r="B15">
        <v>0</v>
      </c>
      <c r="C15" t="str">
        <f t="shared" si="0"/>
        <v>F0</v>
      </c>
      <c r="D15" t="s">
        <v>65</v>
      </c>
    </row>
    <row r="16" spans="1:5" x14ac:dyDescent="0.25">
      <c r="A16" t="s">
        <v>64</v>
      </c>
      <c r="B16">
        <v>1</v>
      </c>
      <c r="C16" t="str">
        <f t="shared" si="0"/>
        <v>F1</v>
      </c>
      <c r="D16" t="s">
        <v>66</v>
      </c>
    </row>
    <row r="17" spans="1:4" x14ac:dyDescent="0.25">
      <c r="A17" t="s">
        <v>64</v>
      </c>
      <c r="B17">
        <v>2</v>
      </c>
      <c r="C17" t="str">
        <f t="shared" si="0"/>
        <v>F2</v>
      </c>
      <c r="D17" t="s">
        <v>67</v>
      </c>
    </row>
    <row r="18" spans="1:4" x14ac:dyDescent="0.25">
      <c r="A18" t="s">
        <v>50</v>
      </c>
      <c r="B18">
        <v>10</v>
      </c>
      <c r="C18" t="str">
        <f t="shared" si="0"/>
        <v>L10</v>
      </c>
      <c r="D18" t="s">
        <v>20</v>
      </c>
    </row>
    <row r="19" spans="1:4" x14ac:dyDescent="0.25">
      <c r="A19" t="s">
        <v>50</v>
      </c>
      <c r="B19">
        <v>30</v>
      </c>
      <c r="C19" t="str">
        <f t="shared" si="0"/>
        <v>L30</v>
      </c>
      <c r="D19" t="s">
        <v>9</v>
      </c>
    </row>
    <row r="20" spans="1:4" x14ac:dyDescent="0.25">
      <c r="A20" t="s">
        <v>50</v>
      </c>
      <c r="B20">
        <v>31</v>
      </c>
      <c r="C20" t="str">
        <f t="shared" si="0"/>
        <v>L31</v>
      </c>
      <c r="D20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defaultRowHeight="15" x14ac:dyDescent="0.25"/>
  <sheetData>
    <row r="1" spans="1:2" x14ac:dyDescent="0.25">
      <c r="A1">
        <v>1</v>
      </c>
      <c r="B1" t="s">
        <v>55</v>
      </c>
    </row>
    <row r="2" spans="1:2" x14ac:dyDescent="0.25">
      <c r="A2">
        <v>2</v>
      </c>
      <c r="B2" t="s">
        <v>56</v>
      </c>
    </row>
    <row r="3" spans="1:2" x14ac:dyDescent="0.25">
      <c r="A3">
        <v>3</v>
      </c>
      <c r="B3" t="s">
        <v>57</v>
      </c>
    </row>
    <row r="4" spans="1:2" x14ac:dyDescent="0.25">
      <c r="A4">
        <v>4</v>
      </c>
      <c r="B4" t="s">
        <v>58</v>
      </c>
    </row>
    <row r="5" spans="1:2" x14ac:dyDescent="0.25">
      <c r="A5">
        <v>5</v>
      </c>
      <c r="B5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descriptions</vt:lpstr>
      <vt:lpstr>readme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Kelli Johnson</dc:creator>
  <cp:lastModifiedBy>kelli</cp:lastModifiedBy>
  <dcterms:created xsi:type="dcterms:W3CDTF">2015-02-06T03:36:49Z</dcterms:created>
  <dcterms:modified xsi:type="dcterms:W3CDTF">2015-02-11T17:12:36Z</dcterms:modified>
</cp:coreProperties>
</file>