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200" windowHeight="11595" activeTab="2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scenarios!$A$1:$N$39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C17" i="2"/>
  <c r="C16" i="2"/>
  <c r="C15" i="2"/>
  <c r="N6" i="1" l="1"/>
  <c r="N7" i="1"/>
  <c r="N15" i="1"/>
  <c r="N8" i="1"/>
  <c r="N37" i="1"/>
  <c r="N14" i="1"/>
  <c r="N21" i="1"/>
  <c r="N16" i="1"/>
  <c r="N32" i="1"/>
  <c r="N17" i="1"/>
  <c r="N27" i="1"/>
  <c r="N33" i="1"/>
  <c r="N35" i="1"/>
  <c r="N38" i="1"/>
  <c r="N34" i="1"/>
  <c r="N36" i="1"/>
  <c r="N9" i="1"/>
  <c r="N19" i="1"/>
  <c r="N39" i="1"/>
  <c r="M2" i="1"/>
  <c r="C3" i="2"/>
  <c r="C4" i="2"/>
  <c r="C5" i="2"/>
  <c r="C6" i="2"/>
  <c r="C7" i="2"/>
  <c r="C8" i="2"/>
  <c r="I31" i="1" s="1"/>
  <c r="C9" i="2"/>
  <c r="C10" i="2"/>
  <c r="C11" i="2"/>
  <c r="C12" i="2"/>
  <c r="C13" i="2"/>
  <c r="C14" i="2"/>
  <c r="C18" i="2"/>
  <c r="C19" i="2"/>
  <c r="C20" i="2"/>
  <c r="L11" i="1" s="1"/>
  <c r="C2" i="2"/>
  <c r="M31" i="1" l="1"/>
  <c r="L31" i="1"/>
  <c r="K26" i="1"/>
  <c r="M20" i="1"/>
  <c r="J18" i="1"/>
  <c r="L25" i="1"/>
  <c r="I24" i="1"/>
  <c r="K13" i="1"/>
  <c r="J5" i="1"/>
  <c r="K29" i="1"/>
  <c r="I23" i="1"/>
  <c r="M10" i="1"/>
  <c r="K31" i="1"/>
  <c r="M28" i="1"/>
  <c r="J26" i="1"/>
  <c r="L20" i="1"/>
  <c r="I18" i="1"/>
  <c r="M30" i="1"/>
  <c r="K25" i="1"/>
  <c r="J13" i="1"/>
  <c r="I5" i="1"/>
  <c r="J29" i="1"/>
  <c r="M22" i="1"/>
  <c r="L10" i="1"/>
  <c r="J31" i="1"/>
  <c r="L28" i="1"/>
  <c r="I26" i="1"/>
  <c r="K20" i="1"/>
  <c r="L30" i="1"/>
  <c r="J25" i="1"/>
  <c r="I13" i="1"/>
  <c r="M4" i="1"/>
  <c r="I29" i="1"/>
  <c r="L22" i="1"/>
  <c r="K10" i="1"/>
  <c r="M3" i="1"/>
  <c r="I2" i="1"/>
  <c r="J20" i="1"/>
  <c r="K30" i="1"/>
  <c r="I25" i="1"/>
  <c r="M12" i="1"/>
  <c r="L4" i="1"/>
  <c r="K22" i="1"/>
  <c r="M11" i="1"/>
  <c r="J10" i="1"/>
  <c r="L3" i="1"/>
  <c r="K28" i="1"/>
  <c r="J2" i="1"/>
  <c r="J28" i="1"/>
  <c r="I20" i="1"/>
  <c r="J30" i="1"/>
  <c r="M24" i="1"/>
  <c r="L12" i="1"/>
  <c r="K4" i="1"/>
  <c r="M23" i="1"/>
  <c r="J22" i="1"/>
  <c r="I10" i="1"/>
  <c r="K3" i="1"/>
  <c r="L21" i="1"/>
  <c r="L14" i="1"/>
  <c r="L38" i="1"/>
  <c r="L35" i="1"/>
  <c r="L8" i="1"/>
  <c r="L7" i="1"/>
  <c r="L16" i="1"/>
  <c r="L15" i="1"/>
  <c r="L36" i="1"/>
  <c r="L34" i="1"/>
  <c r="L19" i="1"/>
  <c r="L9" i="1"/>
  <c r="L39" i="1"/>
  <c r="L37" i="1"/>
  <c r="L6" i="1"/>
  <c r="L33" i="1"/>
  <c r="L32" i="1"/>
  <c r="L17" i="1"/>
  <c r="L27" i="1"/>
  <c r="N30" i="1"/>
  <c r="N22" i="1"/>
  <c r="K39" i="1"/>
  <c r="M38" i="1"/>
  <c r="J27" i="1"/>
  <c r="I19" i="1"/>
  <c r="M35" i="1"/>
  <c r="K37" i="1"/>
  <c r="J17" i="1"/>
  <c r="I9" i="1"/>
  <c r="J32" i="1"/>
  <c r="M33" i="1"/>
  <c r="I17" i="1"/>
  <c r="K14" i="1"/>
  <c r="K33" i="1"/>
  <c r="I6" i="1"/>
  <c r="N26" i="1"/>
  <c r="N13" i="1"/>
  <c r="N29" i="1"/>
  <c r="J39" i="1"/>
  <c r="I27" i="1"/>
  <c r="K21" i="1"/>
  <c r="J37" i="1"/>
  <c r="J6" i="1"/>
  <c r="J14" i="1"/>
  <c r="N12" i="1"/>
  <c r="N11" i="1"/>
  <c r="I39" i="1"/>
  <c r="K38" i="1"/>
  <c r="J21" i="1"/>
  <c r="K35" i="1"/>
  <c r="I37" i="1"/>
  <c r="M16" i="1"/>
  <c r="N20" i="1"/>
  <c r="N10" i="1"/>
  <c r="J38" i="1"/>
  <c r="I21" i="1"/>
  <c r="J35" i="1"/>
  <c r="M36" i="1"/>
  <c r="K8" i="1"/>
  <c r="M34" i="1"/>
  <c r="J33" i="1"/>
  <c r="I14" i="1"/>
  <c r="K7" i="1"/>
  <c r="I7" i="1"/>
  <c r="N31" i="1"/>
  <c r="N25" i="1"/>
  <c r="N18" i="1"/>
  <c r="N5" i="1"/>
  <c r="I38" i="1"/>
  <c r="M19" i="1"/>
  <c r="I35" i="1"/>
  <c r="K16" i="1"/>
  <c r="M9" i="1"/>
  <c r="J8" i="1"/>
  <c r="I33" i="1"/>
  <c r="K15" i="1"/>
  <c r="J7" i="1"/>
  <c r="K34" i="1"/>
  <c r="M39" i="1"/>
  <c r="N4" i="1"/>
  <c r="N3" i="1"/>
  <c r="M27" i="1"/>
  <c r="K36" i="1"/>
  <c r="M17" i="1"/>
  <c r="J16" i="1"/>
  <c r="I8" i="1"/>
  <c r="M32" i="1"/>
  <c r="J15" i="1"/>
  <c r="N2" i="1"/>
  <c r="N24" i="1"/>
  <c r="N23" i="1"/>
  <c r="K27" i="1"/>
  <c r="M21" i="1"/>
  <c r="J19" i="1"/>
  <c r="I36" i="1"/>
  <c r="K17" i="1"/>
  <c r="J9" i="1"/>
  <c r="K32" i="1"/>
  <c r="I34" i="1"/>
  <c r="M14" i="1"/>
  <c r="K6" i="1"/>
  <c r="M8" i="1"/>
  <c r="I32" i="1"/>
  <c r="M7" i="1"/>
  <c r="M15" i="1"/>
  <c r="K9" i="1"/>
  <c r="M6" i="1"/>
  <c r="K19" i="1"/>
  <c r="M37" i="1"/>
  <c r="J34" i="1"/>
  <c r="J36" i="1"/>
  <c r="I15" i="1"/>
  <c r="I16" i="1"/>
  <c r="K2" i="1"/>
  <c r="I28" i="1"/>
  <c r="M18" i="1"/>
  <c r="I30" i="1"/>
  <c r="L24" i="1"/>
  <c r="K12" i="1"/>
  <c r="M5" i="1"/>
  <c r="J4" i="1"/>
  <c r="L23" i="1"/>
  <c r="I22" i="1"/>
  <c r="K11" i="1"/>
  <c r="J3" i="1"/>
  <c r="N28" i="1"/>
  <c r="L2" i="1"/>
  <c r="M26" i="1"/>
  <c r="L18" i="1"/>
  <c r="K24" i="1"/>
  <c r="M13" i="1"/>
  <c r="J12" i="1"/>
  <c r="L5" i="1"/>
  <c r="I4" i="1"/>
  <c r="M29" i="1"/>
  <c r="K23" i="1"/>
  <c r="J11" i="1"/>
  <c r="I3" i="1"/>
  <c r="L26" i="1"/>
  <c r="K18" i="1"/>
  <c r="M25" i="1"/>
  <c r="J24" i="1"/>
  <c r="L13" i="1"/>
  <c r="I12" i="1"/>
  <c r="K5" i="1"/>
  <c r="L29" i="1"/>
  <c r="J23" i="1"/>
  <c r="I11" i="1"/>
</calcChain>
</file>

<file path=xl/sharedStrings.xml><?xml version="1.0" encoding="utf-8"?>
<sst xmlns="http://schemas.openxmlformats.org/spreadsheetml/2006/main" count="328" uniqueCount="63">
  <si>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</si>
  <si>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</si>
  <si>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</si>
  <si>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</si>
  <si>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</si>
  <si>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</si>
  <si>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</si>
  <si>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</si>
  <si>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</si>
  <si>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</si>
  <si>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</si>
  <si>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</si>
  <si>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</si>
  <si>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</si>
  <si>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</si>
  <si>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</si>
  <si>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</si>
  <si>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</si>
  <si>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</si>
  <si>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</si>
  <si>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</si>
  <si>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</si>
  <si>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</si>
  <si>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</si>
  <si>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</si>
  <si>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</si>
  <si>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</si>
  <si>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</si>
  <si>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</si>
  <si>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</si>
  <si>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</si>
  <si>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</si>
  <si>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</si>
  <si>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</si>
  <si>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</si>
  <si>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</si>
  <si>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</si>
  <si>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</si>
  <si>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</si>
  <si>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</si>
  <si>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</si>
  <si>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</si>
  <si>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</si>
  <si>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</si>
  <si>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</si>
  <si>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</si>
  <si>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</si>
  <si>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</si>
  <si>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</si>
  <si>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</si>
  <si>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</si>
  <si>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</si>
  <si>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</si>
  <si>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</si>
  <si>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</si>
  <si>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</si>
  <si>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</si>
  <si>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</si>
  <si>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</si>
  <si>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</si>
  <si>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</si>
  <si>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</si>
  <si>
    <t>Run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</si>
</sst>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9"/>
  <sheetViews>
    <sheetView zoomScaleNormal="10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53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56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23</v>
      </c>
      <c r="F2" t="s">
        <v>54</v>
      </c>
      <c r="G2" t="s">
        <v>61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54</v>
      </c>
      <c r="G3" t="s">
        <v>61</v>
      </c>
      <c r="H3" t="str">
        <f t="shared" ref="H3:H28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22</v>
      </c>
      <c r="B4" t="s">
        <v>13</v>
      </c>
      <c r="C4" t="s">
        <v>20</v>
      </c>
      <c r="D4" t="s">
        <v>17</v>
      </c>
      <c r="E4" t="s">
        <v>19</v>
      </c>
      <c r="F4" t="s">
        <v>54</v>
      </c>
      <c r="G4" t="s">
        <v>61</v>
      </c>
      <c r="H4" t="str">
        <f t="shared" si="0"/>
        <v>A0-C0-D0-L10-E1-F0-I0-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internal</v>
      </c>
      <c r="N4" t="str">
        <f>LOOKUP(F4,descriptions!$C:$C,descriptions!$D:$D)</f>
        <v>constant</v>
      </c>
    </row>
    <row r="5" spans="1:14" x14ac:dyDescent="0.25">
      <c r="A5" t="s">
        <v>22</v>
      </c>
      <c r="B5" t="s">
        <v>13</v>
      </c>
      <c r="C5" t="s">
        <v>20</v>
      </c>
      <c r="D5" t="s">
        <v>7</v>
      </c>
      <c r="E5" t="s">
        <v>19</v>
      </c>
      <c r="F5" t="s">
        <v>54</v>
      </c>
      <c r="G5" t="s">
        <v>61</v>
      </c>
      <c r="H5" t="str">
        <f t="shared" si="0"/>
        <v>A0-C0-D0-L30-E1-F0-I0-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22</v>
      </c>
      <c r="B6" t="s">
        <v>13</v>
      </c>
      <c r="C6" t="s">
        <v>20</v>
      </c>
      <c r="D6" t="s">
        <v>17</v>
      </c>
      <c r="E6" t="s">
        <v>23</v>
      </c>
      <c r="F6" t="s">
        <v>55</v>
      </c>
      <c r="G6" t="s">
        <v>61</v>
      </c>
      <c r="H6" t="str">
        <f t="shared" si="0"/>
        <v>A0-C0-D0-L10-E0-F1-I0-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contrast</v>
      </c>
    </row>
    <row r="7" spans="1:14" x14ac:dyDescent="0.25">
      <c r="A7" t="s">
        <v>22</v>
      </c>
      <c r="B7" t="s">
        <v>13</v>
      </c>
      <c r="C7" t="s">
        <v>20</v>
      </c>
      <c r="D7" t="s">
        <v>7</v>
      </c>
      <c r="E7" t="s">
        <v>23</v>
      </c>
      <c r="F7" t="s">
        <v>55</v>
      </c>
      <c r="G7" t="s">
        <v>61</v>
      </c>
      <c r="H7" t="str">
        <f t="shared" si="0"/>
        <v>A0-C0-D0-L30-E0-F1-I0-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contrast</v>
      </c>
    </row>
    <row r="8" spans="1:14" x14ac:dyDescent="0.25">
      <c r="A8" t="s">
        <v>22</v>
      </c>
      <c r="B8" t="s">
        <v>13</v>
      </c>
      <c r="C8" t="s">
        <v>20</v>
      </c>
      <c r="D8" t="s">
        <v>17</v>
      </c>
      <c r="E8" t="s">
        <v>19</v>
      </c>
      <c r="F8" t="s">
        <v>55</v>
      </c>
      <c r="G8" t="s">
        <v>61</v>
      </c>
      <c r="H8" t="str">
        <f t="shared" si="0"/>
        <v>A0-C0-D0-L10-E1-F1-I0-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internal</v>
      </c>
      <c r="N8" t="str">
        <f>LOOKUP(F8,descriptions!$C:$C,descriptions!$D:$D)</f>
        <v>contrast</v>
      </c>
    </row>
    <row r="9" spans="1:14" x14ac:dyDescent="0.25">
      <c r="A9" t="s">
        <v>22</v>
      </c>
      <c r="B9" t="s">
        <v>13</v>
      </c>
      <c r="C9" t="s">
        <v>20</v>
      </c>
      <c r="D9" t="s">
        <v>7</v>
      </c>
      <c r="E9" t="s">
        <v>19</v>
      </c>
      <c r="F9" t="s">
        <v>55</v>
      </c>
      <c r="G9" t="s">
        <v>61</v>
      </c>
      <c r="H9" t="str">
        <f t="shared" si="0"/>
        <v>A0-C0-D0-L30-E1-F1-I0-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surv length</v>
      </c>
      <c r="M9" t="str">
        <f>LOOKUP(E9,descriptions!$C:$C,descriptions!$D:$D)</f>
        <v>internal</v>
      </c>
      <c r="N9" t="str">
        <f>LOOKUP(F9,descriptions!$C:$C,descriptions!$D:$D)</f>
        <v>contrast</v>
      </c>
    </row>
    <row r="10" spans="1:14" x14ac:dyDescent="0.25">
      <c r="A10" t="s">
        <v>10</v>
      </c>
      <c r="B10" t="s">
        <v>13</v>
      </c>
      <c r="C10" t="s">
        <v>20</v>
      </c>
      <c r="D10" t="s">
        <v>17</v>
      </c>
      <c r="E10" t="s">
        <v>23</v>
      </c>
      <c r="F10" t="s">
        <v>54</v>
      </c>
      <c r="G10" t="s">
        <v>61</v>
      </c>
      <c r="H10" t="str">
        <f t="shared" si="0"/>
        <v>A10-C0-D0-L10-E0-F0-I0-</v>
      </c>
      <c r="I10" t="str">
        <f>LOOKUP(A10,descriptions!$C:$C,descriptions!$D:$D)</f>
        <v>fish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length</v>
      </c>
      <c r="M10" t="str">
        <f>LOOKUP(E10,descriptions!$C:$C,descriptions!$D:$D)</f>
        <v>fixed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7</v>
      </c>
      <c r="E11" t="s">
        <v>23</v>
      </c>
      <c r="F11" t="s">
        <v>54</v>
      </c>
      <c r="G11" t="s">
        <v>61</v>
      </c>
      <c r="H11" t="str">
        <f t="shared" si="0"/>
        <v>A10-C0-D0-L30-E0-F0-I0-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&amp; surv length</v>
      </c>
      <c r="M11" t="str">
        <f>LOOKUP(E11,descriptions!$C:$C,descriptions!$D:$D)</f>
        <v>fixed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17</v>
      </c>
      <c r="E12" t="s">
        <v>19</v>
      </c>
      <c r="F12" t="s">
        <v>54</v>
      </c>
      <c r="G12" t="s">
        <v>61</v>
      </c>
      <c r="H12" t="str">
        <f t="shared" si="0"/>
        <v>A10-C0-D0-L10-E1-F0-I0-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10</v>
      </c>
      <c r="B13" t="s">
        <v>13</v>
      </c>
      <c r="C13" t="s">
        <v>20</v>
      </c>
      <c r="D13" t="s">
        <v>7</v>
      </c>
      <c r="E13" t="s">
        <v>19</v>
      </c>
      <c r="F13" t="s">
        <v>54</v>
      </c>
      <c r="G13" t="s">
        <v>61</v>
      </c>
      <c r="H13" t="str">
        <f t="shared" si="0"/>
        <v>A10-C0-D0-L30-E1-F0-I0-</v>
      </c>
      <c r="I13" t="str">
        <f>LOOKUP(A13,descriptions!$C:$C,descriptions!$D:$D)</f>
        <v>fish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10</v>
      </c>
      <c r="B14" t="s">
        <v>13</v>
      </c>
      <c r="C14" t="s">
        <v>20</v>
      </c>
      <c r="D14" t="s">
        <v>17</v>
      </c>
      <c r="E14" t="s">
        <v>23</v>
      </c>
      <c r="F14" t="s">
        <v>55</v>
      </c>
      <c r="G14" t="s">
        <v>61</v>
      </c>
      <c r="H14" t="str">
        <f t="shared" si="0"/>
        <v>A10-C0-D0-L10-E0-F1-I0-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contrast</v>
      </c>
    </row>
    <row r="15" spans="1:14" x14ac:dyDescent="0.25">
      <c r="A15" t="s">
        <v>10</v>
      </c>
      <c r="B15" t="s">
        <v>13</v>
      </c>
      <c r="C15" t="s">
        <v>20</v>
      </c>
      <c r="D15" t="s">
        <v>7</v>
      </c>
      <c r="E15" t="s">
        <v>23</v>
      </c>
      <c r="F15" t="s">
        <v>55</v>
      </c>
      <c r="G15" t="s">
        <v>61</v>
      </c>
      <c r="H15" t="str">
        <f t="shared" si="0"/>
        <v>A10-C0-D0-L30-E0-F1-I0-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fixed</v>
      </c>
      <c r="N15" t="str">
        <f>LOOKUP(F15,descriptions!$C:$C,descriptions!$D:$D)</f>
        <v>contrast</v>
      </c>
    </row>
    <row r="16" spans="1:14" x14ac:dyDescent="0.25">
      <c r="A16" t="s">
        <v>10</v>
      </c>
      <c r="B16" t="s">
        <v>13</v>
      </c>
      <c r="C16" t="s">
        <v>20</v>
      </c>
      <c r="D16" t="s">
        <v>17</v>
      </c>
      <c r="E16" t="s">
        <v>19</v>
      </c>
      <c r="F16" t="s">
        <v>55</v>
      </c>
      <c r="G16" t="s">
        <v>61</v>
      </c>
      <c r="H16" t="str">
        <f t="shared" si="0"/>
        <v>A10-C0-D0-L10-E1-F1-I0-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length</v>
      </c>
      <c r="M16" t="str">
        <f>LOOKUP(E16,descriptions!$C:$C,descriptions!$D:$D)</f>
        <v>internal</v>
      </c>
      <c r="N16" t="str">
        <f>LOOKUP(F16,descriptions!$C:$C,descriptions!$D:$D)</f>
        <v>contrast</v>
      </c>
    </row>
    <row r="17" spans="1:14" x14ac:dyDescent="0.25">
      <c r="A17" t="s">
        <v>10</v>
      </c>
      <c r="B17" t="s">
        <v>13</v>
      </c>
      <c r="C17" t="s">
        <v>20</v>
      </c>
      <c r="D17" t="s">
        <v>7</v>
      </c>
      <c r="E17" t="s">
        <v>19</v>
      </c>
      <c r="F17" t="s">
        <v>55</v>
      </c>
      <c r="G17" t="s">
        <v>61</v>
      </c>
      <c r="H17" t="str">
        <f t="shared" si="0"/>
        <v>A10-C0-D0-L30-E1-F1-I0-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&amp; surv length</v>
      </c>
      <c r="M17" t="str">
        <f>LOOKUP(E17,descriptions!$C:$C,descriptions!$D:$D)</f>
        <v>internal</v>
      </c>
      <c r="N17" t="str">
        <f>LOOKUP(F17,descriptions!$C:$C,descriptions!$D:$D)</f>
        <v>contrast</v>
      </c>
    </row>
    <row r="18" spans="1:14" x14ac:dyDescent="0.25">
      <c r="A18" t="s">
        <v>10</v>
      </c>
      <c r="B18" t="s">
        <v>13</v>
      </c>
      <c r="C18" t="s">
        <v>15</v>
      </c>
      <c r="D18" t="s">
        <v>17</v>
      </c>
      <c r="E18" t="s">
        <v>3</v>
      </c>
      <c r="F18" t="s">
        <v>54</v>
      </c>
      <c r="G18" t="s">
        <v>61</v>
      </c>
      <c r="H18" t="str">
        <f t="shared" si="0"/>
        <v>A10-C0-D10-L10-E2-F0-I0-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external</v>
      </c>
      <c r="N18" t="str">
        <f>LOOKUP(F18,descriptions!$C:$C,descriptions!$D:$D)</f>
        <v>constant</v>
      </c>
    </row>
    <row r="19" spans="1:14" x14ac:dyDescent="0.25">
      <c r="A19" t="s">
        <v>10</v>
      </c>
      <c r="B19" t="s">
        <v>13</v>
      </c>
      <c r="C19" t="s">
        <v>15</v>
      </c>
      <c r="D19" t="s">
        <v>17</v>
      </c>
      <c r="E19" t="s">
        <v>3</v>
      </c>
      <c r="F19" t="s">
        <v>55</v>
      </c>
      <c r="G19" t="s">
        <v>61</v>
      </c>
      <c r="H19" t="str">
        <f t="shared" si="0"/>
        <v>A10-C0-D10-L10-E2-F1-I0-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length</v>
      </c>
      <c r="M19" t="str">
        <f>LOOKUP(E19,descriptions!$C:$C,descriptions!$D:$D)</f>
        <v>external</v>
      </c>
      <c r="N19" t="str">
        <f>LOOKUP(F19,descriptions!$C:$C,descriptions!$D:$D)</f>
        <v>contrast</v>
      </c>
    </row>
    <row r="20" spans="1:14" x14ac:dyDescent="0.25">
      <c r="A20" t="s">
        <v>10</v>
      </c>
      <c r="B20" t="s">
        <v>13</v>
      </c>
      <c r="C20" t="s">
        <v>15</v>
      </c>
      <c r="D20" t="s">
        <v>7</v>
      </c>
      <c r="E20" t="s">
        <v>3</v>
      </c>
      <c r="F20" t="s">
        <v>54</v>
      </c>
      <c r="G20" t="s">
        <v>61</v>
      </c>
      <c r="H20" t="str">
        <f t="shared" si="0"/>
        <v>A10-C0-D10-L30-E2-F0-I0-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fish mlacomp</v>
      </c>
      <c r="L20" t="str">
        <f>LOOKUP(D20,descriptions!$C:$C,descriptions!$D:$D)</f>
        <v>fish &amp; surv length</v>
      </c>
      <c r="M20" t="str">
        <f>LOOKUP(E20,descriptions!$C:$C,descriptions!$D:$D)</f>
        <v>external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7</v>
      </c>
      <c r="E21" t="s">
        <v>3</v>
      </c>
      <c r="F21" t="s">
        <v>55</v>
      </c>
      <c r="G21" t="s">
        <v>61</v>
      </c>
      <c r="H21" t="str">
        <f t="shared" si="0"/>
        <v>A10-C0-D10-L30-E2-F1-I0-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fish mlacomp</v>
      </c>
      <c r="L21" t="str">
        <f>LOOKUP(D21,descriptions!$C:$C,descriptions!$D:$D)</f>
        <v>fish &amp; surv length</v>
      </c>
      <c r="M21" t="str">
        <f>LOOKUP(E21,descriptions!$C:$C,descriptions!$D:$D)</f>
        <v>external</v>
      </c>
      <c r="N21" t="str">
        <f>LOOKUP(F21,descriptions!$C:$C,descriptions!$D:$D)</f>
        <v>contrast</v>
      </c>
    </row>
    <row r="22" spans="1:14" x14ac:dyDescent="0.25">
      <c r="A22" t="s">
        <v>8</v>
      </c>
      <c r="B22" t="s">
        <v>13</v>
      </c>
      <c r="C22" t="s">
        <v>20</v>
      </c>
      <c r="D22" t="s">
        <v>17</v>
      </c>
      <c r="E22" t="s">
        <v>23</v>
      </c>
      <c r="F22" t="s">
        <v>54</v>
      </c>
      <c r="G22" t="s">
        <v>61</v>
      </c>
      <c r="H22" t="str">
        <f t="shared" si="0"/>
        <v>A30-C0-D0-L10-E0-F0-I0-</v>
      </c>
      <c r="I22" t="str">
        <f>LOOKUP(A22,descriptions!$C:$C,descriptions!$D:$D)</f>
        <v>fish &amp; surv length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length</v>
      </c>
      <c r="M22" t="str">
        <f>LOOKUP(E22,descriptions!$C:$C,descriptions!$D:$D)</f>
        <v>fixed</v>
      </c>
      <c r="N22" t="str">
        <f>LOOKUP(F22,descriptions!$C:$C,descriptions!$D:$D)</f>
        <v>constant</v>
      </c>
    </row>
    <row r="23" spans="1:14" x14ac:dyDescent="0.25">
      <c r="A23" t="s">
        <v>8</v>
      </c>
      <c r="B23" t="s">
        <v>13</v>
      </c>
      <c r="C23" t="s">
        <v>20</v>
      </c>
      <c r="D23" t="s">
        <v>7</v>
      </c>
      <c r="E23" t="s">
        <v>23</v>
      </c>
      <c r="F23" t="s">
        <v>54</v>
      </c>
      <c r="G23" t="s">
        <v>61</v>
      </c>
      <c r="H23" t="str">
        <f t="shared" si="0"/>
        <v>A30-C0-D0-L30-E0-F0-I0-</v>
      </c>
      <c r="I23" t="str">
        <f>LOOKUP(A23,descriptions!$C:$C,descriptions!$D:$D)</f>
        <v>fish &amp; surv length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&amp; surv length</v>
      </c>
      <c r="M23" t="str">
        <f>LOOKUP(E23,descriptions!$C:$C,descriptions!$D:$D)</f>
        <v>fixed</v>
      </c>
      <c r="N23" t="str">
        <f>LOOKUP(F23,descriptions!$C:$C,descriptions!$D:$D)</f>
        <v>constant</v>
      </c>
    </row>
    <row r="24" spans="1:14" x14ac:dyDescent="0.25">
      <c r="A24" t="s">
        <v>8</v>
      </c>
      <c r="B24" t="s">
        <v>13</v>
      </c>
      <c r="C24" t="s">
        <v>20</v>
      </c>
      <c r="D24" t="s">
        <v>17</v>
      </c>
      <c r="E24" t="s">
        <v>19</v>
      </c>
      <c r="F24" t="s">
        <v>54</v>
      </c>
      <c r="G24" t="s">
        <v>61</v>
      </c>
      <c r="H24" t="str">
        <f t="shared" si="0"/>
        <v>A30-C0-D0-L10-E1-F0-I0-</v>
      </c>
      <c r="I24" t="str">
        <f>LOOKUP(A24,descriptions!$C:$C,descriptions!$D:$D)</f>
        <v>fish &amp; surv length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length</v>
      </c>
      <c r="M24" t="str">
        <f>LOOKUP(E24,descriptions!$C:$C,descriptions!$D:$D)</f>
        <v>internal</v>
      </c>
      <c r="N24" t="str">
        <f>LOOKUP(F24,descriptions!$C:$C,descriptions!$D:$D)</f>
        <v>constant</v>
      </c>
    </row>
    <row r="25" spans="1:14" x14ac:dyDescent="0.25">
      <c r="A25" t="s">
        <v>8</v>
      </c>
      <c r="B25" t="s">
        <v>13</v>
      </c>
      <c r="C25" t="s">
        <v>20</v>
      </c>
      <c r="D25" t="s">
        <v>7</v>
      </c>
      <c r="E25" t="s">
        <v>19</v>
      </c>
      <c r="F25" t="s">
        <v>54</v>
      </c>
      <c r="G25" t="s">
        <v>61</v>
      </c>
      <c r="H25" t="str">
        <f t="shared" si="0"/>
        <v>A30-C0-D0-L30-E1-F0-I0-</v>
      </c>
      <c r="I25" t="str">
        <f>LOOKUP(A25,descriptions!$C:$C,descriptions!$D:$D)</f>
        <v>fish &amp; surv length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constant</v>
      </c>
    </row>
    <row r="26" spans="1:14" x14ac:dyDescent="0.25">
      <c r="A26" t="s">
        <v>8</v>
      </c>
      <c r="B26" t="s">
        <v>13</v>
      </c>
      <c r="C26" t="s">
        <v>15</v>
      </c>
      <c r="D26" t="s">
        <v>17</v>
      </c>
      <c r="E26" t="s">
        <v>3</v>
      </c>
      <c r="F26" t="s">
        <v>54</v>
      </c>
      <c r="G26" t="s">
        <v>61</v>
      </c>
      <c r="H26" t="str">
        <f t="shared" si="0"/>
        <v>A30-C0-D10-L10-E2-F0-I0-</v>
      </c>
      <c r="I26" t="str">
        <f>LOOKUP(A26,descriptions!$C:$C,descriptions!$D:$D)</f>
        <v>fish &amp; surv length</v>
      </c>
      <c r="J26" t="str">
        <f>LOOKUP(B26,descriptions!$C:$C,descriptions!$D:$D)</f>
        <v>no calcomp</v>
      </c>
      <c r="K26" t="str">
        <f>LOOKUP(C26,descriptions!$C:$C,descriptions!$D:$D)</f>
        <v>fish mlacomp</v>
      </c>
      <c r="L26" t="str">
        <f>LOOKUP(D26,descriptions!$C:$C,descriptions!$D:$D)</f>
        <v>fish length</v>
      </c>
      <c r="M26" t="str">
        <f>LOOKUP(E26,descriptions!$C:$C,descriptions!$D:$D)</f>
        <v>external</v>
      </c>
      <c r="N26" t="str">
        <f>LOOKUP(F26,descriptions!$C:$C,descriptions!$D:$D)</f>
        <v>constant</v>
      </c>
    </row>
    <row r="27" spans="1:14" x14ac:dyDescent="0.25">
      <c r="A27" t="s">
        <v>8</v>
      </c>
      <c r="B27" t="s">
        <v>13</v>
      </c>
      <c r="C27" t="s">
        <v>15</v>
      </c>
      <c r="D27" t="s">
        <v>17</v>
      </c>
      <c r="E27" t="s">
        <v>3</v>
      </c>
      <c r="F27" t="s">
        <v>55</v>
      </c>
      <c r="G27" t="s">
        <v>61</v>
      </c>
      <c r="H27" t="str">
        <f t="shared" si="0"/>
        <v>A30-C0-D10-L10-E2-F1-I0-</v>
      </c>
      <c r="I27" t="str">
        <f>LOOKUP(A27,descriptions!$C:$C,descriptions!$D:$D)</f>
        <v>fish &amp; surv length</v>
      </c>
      <c r="J27" t="str">
        <f>LOOKUP(B27,descriptions!$C:$C,descriptions!$D:$D)</f>
        <v>no calcomp</v>
      </c>
      <c r="K27" t="str">
        <f>LOOKUP(C27,descriptions!$C:$C,descriptions!$D:$D)</f>
        <v>fish mlacomp</v>
      </c>
      <c r="L27" t="str">
        <f>LOOKUP(D27,descriptions!$C:$C,descriptions!$D:$D)</f>
        <v>fish length</v>
      </c>
      <c r="M27" t="str">
        <f>LOOKUP(E27,descriptions!$C:$C,descriptions!$D:$D)</f>
        <v>external</v>
      </c>
      <c r="N27" t="str">
        <f>LOOKUP(F27,descriptions!$C:$C,descriptions!$D:$D)</f>
        <v>contrast</v>
      </c>
    </row>
    <row r="28" spans="1:14" x14ac:dyDescent="0.25">
      <c r="A28" t="s">
        <v>8</v>
      </c>
      <c r="B28" t="s">
        <v>13</v>
      </c>
      <c r="C28" t="s">
        <v>15</v>
      </c>
      <c r="D28" t="s">
        <v>7</v>
      </c>
      <c r="E28" t="s">
        <v>3</v>
      </c>
      <c r="F28" t="s">
        <v>54</v>
      </c>
      <c r="G28" t="s">
        <v>61</v>
      </c>
      <c r="H28" t="str">
        <f t="shared" si="0"/>
        <v>A30-C0-D10-L30-E2-F0-I0-</v>
      </c>
      <c r="I28" t="str">
        <f>LOOKUP(A28,descriptions!$C:$C,descriptions!$D:$D)</f>
        <v>fish &amp; surv length</v>
      </c>
      <c r="J28" t="str">
        <f>LOOKUP(B28,descriptions!$C:$C,descriptions!$D:$D)</f>
        <v>no calcomp</v>
      </c>
      <c r="K28" t="str">
        <f>LOOKUP(C28,descriptions!$C:$C,descriptions!$D:$D)</f>
        <v>fish mlacomp</v>
      </c>
      <c r="L28" t="str">
        <f>LOOKUP(D28,descriptions!$C:$C,descriptions!$D:$D)</f>
        <v>fish &amp; surv length</v>
      </c>
      <c r="M28" t="str">
        <f>LOOKUP(E28,descriptions!$C:$C,descriptions!$D:$D)</f>
        <v>external</v>
      </c>
      <c r="N28" t="str">
        <f>LOOKUP(F28,descriptions!$C:$C,descriptions!$D:$D)</f>
        <v>constant</v>
      </c>
    </row>
    <row r="29" spans="1:14" x14ac:dyDescent="0.25">
      <c r="A29" t="s">
        <v>8</v>
      </c>
      <c r="B29" t="s">
        <v>5</v>
      </c>
      <c r="C29" t="s">
        <v>20</v>
      </c>
      <c r="D29" t="s">
        <v>7</v>
      </c>
      <c r="E29" t="s">
        <v>23</v>
      </c>
      <c r="F29" t="s">
        <v>54</v>
      </c>
      <c r="G29" t="s">
        <v>61</v>
      </c>
      <c r="H29" t="str">
        <f t="shared" ref="H29:H39" si="1">CONCATENATE(A29,"-",B29,"-",C29,"-",D29,"-",E29,"-",F29,"-",G29,"-")</f>
        <v>A30-C20-D0-L30-E0-F0-I0-</v>
      </c>
      <c r="I29" t="str">
        <f>LOOKUP(A29,descriptions!$C:$C,descriptions!$D:$D)</f>
        <v>fish &amp; surv length</v>
      </c>
      <c r="J29" t="str">
        <f>LOOKUP(B29,descriptions!$C:$C,descriptions!$D:$D)</f>
        <v>surv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constant</v>
      </c>
    </row>
    <row r="30" spans="1:14" x14ac:dyDescent="0.25">
      <c r="A30" t="s">
        <v>8</v>
      </c>
      <c r="B30" t="s">
        <v>5</v>
      </c>
      <c r="C30" t="s">
        <v>20</v>
      </c>
      <c r="D30" t="s">
        <v>7</v>
      </c>
      <c r="E30" t="s">
        <v>19</v>
      </c>
      <c r="F30" t="s">
        <v>54</v>
      </c>
      <c r="G30" t="s">
        <v>61</v>
      </c>
      <c r="H30" t="str">
        <f t="shared" si="1"/>
        <v>A30-C20-D0-L30-E1-F0-I0-</v>
      </c>
      <c r="I30" t="str">
        <f>LOOKUP(A30,descriptions!$C:$C,descriptions!$D:$D)</f>
        <v>fish &amp; surv length</v>
      </c>
      <c r="J30" t="str">
        <f>LOOKUP(B30,descriptions!$C:$C,descriptions!$D:$D)</f>
        <v>surv calcomp</v>
      </c>
      <c r="K30" t="str">
        <f>LOOKUP(C30,descriptions!$C:$C,descriptions!$D:$D)</f>
        <v>no mlacomp</v>
      </c>
      <c r="L30" t="str">
        <f>LOOKUP(D30,descriptions!$C:$C,descriptions!$D:$D)</f>
        <v>fish &amp; 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8</v>
      </c>
      <c r="B31" t="s">
        <v>13</v>
      </c>
      <c r="C31" t="s">
        <v>4</v>
      </c>
      <c r="D31" t="s">
        <v>7</v>
      </c>
      <c r="E31" t="s">
        <v>3</v>
      </c>
      <c r="F31" t="s">
        <v>54</v>
      </c>
      <c r="G31" t="s">
        <v>61</v>
      </c>
      <c r="H31" t="str">
        <f t="shared" si="1"/>
        <v>A30-C0-D20-L30-E2-F0-I0-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surv mlacomp</v>
      </c>
      <c r="L31" t="str">
        <f>LOOKUP(D31,descriptions!$C:$C,descriptions!$D:$D)</f>
        <v>fish &amp; surv length</v>
      </c>
      <c r="M31" t="str">
        <f>LOOKUP(E31,descriptions!$C:$C,descriptions!$D:$D)</f>
        <v>external</v>
      </c>
      <c r="N31" t="str">
        <f>LOOKUP(F31,descriptions!$C:$C,descriptions!$D:$D)</f>
        <v>constant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55</v>
      </c>
      <c r="G32" t="s">
        <v>61</v>
      </c>
      <c r="H32" t="str">
        <f t="shared" si="1"/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8</v>
      </c>
      <c r="B33" t="s">
        <v>13</v>
      </c>
      <c r="C33" t="s">
        <v>20</v>
      </c>
      <c r="D33" t="s">
        <v>17</v>
      </c>
      <c r="E33" t="s">
        <v>23</v>
      </c>
      <c r="F33" t="s">
        <v>55</v>
      </c>
      <c r="G33" t="s">
        <v>61</v>
      </c>
      <c r="H33" t="str">
        <f t="shared" si="1"/>
        <v>A30-C0-D0-L10-E0-F1-I0-</v>
      </c>
      <c r="I33" t="str">
        <f>LOOKUP(A33,descriptions!$C:$C,descriptions!$D:$D)</f>
        <v>fish &amp; surv length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8</v>
      </c>
      <c r="B34" t="s">
        <v>13</v>
      </c>
      <c r="C34" t="s">
        <v>20</v>
      </c>
      <c r="D34" t="s">
        <v>7</v>
      </c>
      <c r="E34" t="s">
        <v>23</v>
      </c>
      <c r="F34" t="s">
        <v>55</v>
      </c>
      <c r="G34" t="s">
        <v>61</v>
      </c>
      <c r="H34" t="str">
        <f t="shared" si="1"/>
        <v>A30-C0-D0-L30-E0-F1-I0-</v>
      </c>
      <c r="I34" t="str">
        <f>LOOKUP(A34,descriptions!$C:$C,descriptions!$D:$D)</f>
        <v>fish &amp; surv length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8</v>
      </c>
      <c r="B35" t="s">
        <v>5</v>
      </c>
      <c r="C35" t="s">
        <v>20</v>
      </c>
      <c r="D35" t="s">
        <v>7</v>
      </c>
      <c r="E35" t="s">
        <v>19</v>
      </c>
      <c r="F35" t="s">
        <v>55</v>
      </c>
      <c r="G35" t="s">
        <v>61</v>
      </c>
      <c r="H35" t="str">
        <f t="shared" si="1"/>
        <v>A30-C20-D0-L30-E1-F1-I0-</v>
      </c>
      <c r="I35" t="str">
        <f>LOOKUP(A35,descriptions!$C:$C,descriptions!$D:$D)</f>
        <v>fish &amp; surv length</v>
      </c>
      <c r="J35" t="str">
        <f>LOOKUP(B35,descriptions!$C:$C,descriptions!$D:$D)</f>
        <v>surv calcomp</v>
      </c>
      <c r="K35" t="str">
        <f>LOOKUP(C35,descriptions!$C:$C,descriptions!$D:$D)</f>
        <v>no mlacomp</v>
      </c>
      <c r="L35" t="str">
        <f>LOOKUP(D35,descriptions!$C:$C,descriptions!$D:$D)</f>
        <v>fish &amp; surv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8</v>
      </c>
      <c r="B36" t="s">
        <v>13</v>
      </c>
      <c r="C36" t="s">
        <v>20</v>
      </c>
      <c r="D36" t="s">
        <v>17</v>
      </c>
      <c r="E36" t="s">
        <v>19</v>
      </c>
      <c r="F36" t="s">
        <v>55</v>
      </c>
      <c r="G36" t="s">
        <v>61</v>
      </c>
      <c r="H36" t="str">
        <f t="shared" si="1"/>
        <v>A30-C0-D0-L10-E1-F1-I0-</v>
      </c>
      <c r="I36" t="str">
        <f>LOOKUP(A36,descriptions!$C:$C,descriptions!$D:$D)</f>
        <v>fish &amp; surv length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7</v>
      </c>
      <c r="E37" t="s">
        <v>19</v>
      </c>
      <c r="F37" t="s">
        <v>55</v>
      </c>
      <c r="G37" t="s">
        <v>61</v>
      </c>
      <c r="H37" t="str">
        <f t="shared" si="1"/>
        <v>A30-C0-D0-L30-E1-F1-I0-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15</v>
      </c>
      <c r="D38" t="s">
        <v>7</v>
      </c>
      <c r="E38" t="s">
        <v>3</v>
      </c>
      <c r="F38" t="s">
        <v>55</v>
      </c>
      <c r="G38" t="s">
        <v>61</v>
      </c>
      <c r="H38" t="str">
        <f t="shared" si="1"/>
        <v>A30-C0-D10-L30-E2-F1-I0-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&amp; surv length</v>
      </c>
      <c r="M38" t="str">
        <f>LOOKUP(E38,descriptions!$C:$C,descriptions!$D:$D)</f>
        <v>external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13</v>
      </c>
      <c r="C39" t="s">
        <v>4</v>
      </c>
      <c r="D39" t="s">
        <v>7</v>
      </c>
      <c r="E39" t="s">
        <v>3</v>
      </c>
      <c r="F39" t="s">
        <v>55</v>
      </c>
      <c r="G39" t="s">
        <v>61</v>
      </c>
      <c r="H39" t="str">
        <f t="shared" si="1"/>
        <v>A30-C0-D20-L30-E2-F1-I0-</v>
      </c>
      <c r="I39" t="str">
        <f>LOOKUP(A39,descriptions!$C:$C,descriptions!$D:$D)</f>
        <v>fish &amp; surv length</v>
      </c>
      <c r="J39" t="str">
        <f>LOOKUP(B39,descriptions!$C:$C,descriptions!$D:$D)</f>
        <v>no calcomp</v>
      </c>
      <c r="K39" t="str">
        <f>LOOKUP(C39,descriptions!$C:$C,descriptions!$D:$D)</f>
        <v>surv mlacomp</v>
      </c>
      <c r="L39" t="str">
        <f>LOOKUP(D39,descriptions!$C:$C,descriptions!$D:$D)</f>
        <v>fish &amp; surv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H16" sqref="H16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20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57</v>
      </c>
      <c r="B15">
        <v>0</v>
      </c>
      <c r="C15" t="str">
        <f t="shared" si="0"/>
        <v>F0</v>
      </c>
      <c r="D15" t="s">
        <v>58</v>
      </c>
    </row>
    <row r="16" spans="1:5" x14ac:dyDescent="0.3">
      <c r="A16" t="s">
        <v>57</v>
      </c>
      <c r="B16">
        <v>1</v>
      </c>
      <c r="C16" t="str">
        <f t="shared" si="0"/>
        <v>F1</v>
      </c>
      <c r="D16" t="s">
        <v>59</v>
      </c>
    </row>
    <row r="17" spans="1:4" x14ac:dyDescent="0.3">
      <c r="A17" t="s">
        <v>57</v>
      </c>
      <c r="B17">
        <v>2</v>
      </c>
      <c r="C17" t="str">
        <f t="shared" si="0"/>
        <v>F2</v>
      </c>
      <c r="D17" t="s">
        <v>60</v>
      </c>
    </row>
    <row r="18" spans="1:4" x14ac:dyDescent="0.3">
      <c r="A18" t="s">
        <v>44</v>
      </c>
      <c r="B18">
        <v>10</v>
      </c>
      <c r="C18" t="str">
        <f t="shared" si="0"/>
        <v>L10</v>
      </c>
      <c r="D18" t="s">
        <v>16</v>
      </c>
    </row>
    <row r="19" spans="1:4" x14ac:dyDescent="0.3">
      <c r="A19" t="s">
        <v>44</v>
      </c>
      <c r="B19">
        <v>30</v>
      </c>
      <c r="C19" t="str">
        <f t="shared" si="0"/>
        <v>L30</v>
      </c>
      <c r="D19" t="s">
        <v>0</v>
      </c>
    </row>
    <row r="20" spans="1:4" x14ac:dyDescent="0.3">
      <c r="A20" t="s">
        <v>44</v>
      </c>
      <c r="B20">
        <v>31</v>
      </c>
      <c r="C20" t="str">
        <f t="shared" si="0"/>
        <v>L31</v>
      </c>
      <c r="D2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62</v>
      </c>
    </row>
    <row r="5" spans="1:2" x14ac:dyDescent="0.3">
      <c r="A5">
        <v>5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F. Johnson</cp:lastModifiedBy>
  <dcterms:created xsi:type="dcterms:W3CDTF">2015-02-06T03:36:49Z</dcterms:created>
  <dcterms:modified xsi:type="dcterms:W3CDTF">2015-02-27T00:34:21Z</dcterms:modified>
</cp:coreProperties>
</file>