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hendral mayan\Desktop\"/>
    </mc:Choice>
  </mc:AlternateContent>
  <bookViews>
    <workbookView xWindow="0" yWindow="0" windowWidth="19200" windowHeight="7035"/>
  </bookViews>
  <sheets>
    <sheet name="Sheet1" sheetId="1" r:id="rId1"/>
    <sheet name="Sheet3" sheetId="3" r:id="rId2"/>
    <sheet name="Sheet2" sheetId="2" r:id="rId3"/>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 i="2" l="1"/>
  <c r="AM18" i="3"/>
  <c r="AM17" i="3"/>
  <c r="AM16" i="3"/>
  <c r="AM15" i="3"/>
  <c r="AM14" i="3"/>
  <c r="AM13" i="3"/>
  <c r="AM12" i="3"/>
  <c r="AM11" i="3"/>
  <c r="AM10" i="3"/>
  <c r="AM9" i="3"/>
  <c r="AM8" i="3"/>
  <c r="AM7" i="3"/>
  <c r="AM6" i="3"/>
  <c r="AM5" i="3"/>
  <c r="AM4" i="3"/>
  <c r="AM3" i="3"/>
  <c r="AM2" i="3"/>
</calcChain>
</file>

<file path=xl/sharedStrings.xml><?xml version="1.0" encoding="utf-8"?>
<sst xmlns="http://schemas.openxmlformats.org/spreadsheetml/2006/main" count="557" uniqueCount="178">
  <si>
    <t>ComplaintID</t>
  </si>
  <si>
    <t>ComplaintStatusTypeID</t>
  </si>
  <si>
    <t>ComplainantName</t>
  </si>
  <si>
    <t>PatientName</t>
  </si>
  <si>
    <t>DOB</t>
  </si>
  <si>
    <t>ContactPhone</t>
  </si>
  <si>
    <t>MobilePhone</t>
  </si>
  <si>
    <t>EmailAddress</t>
  </si>
  <si>
    <t>Address1</t>
  </si>
  <si>
    <t>Address2</t>
  </si>
  <si>
    <t>City</t>
  </si>
  <si>
    <t>Region</t>
  </si>
  <si>
    <t>CountryName</t>
  </si>
  <si>
    <t>InsuranceCompanyID</t>
  </si>
  <si>
    <t>PolicyNumber</t>
  </si>
  <si>
    <t>MemberNumber</t>
  </si>
  <si>
    <t>PatientCompanyName</t>
  </si>
  <si>
    <t>ServiceDate</t>
  </si>
  <si>
    <t>ClaimNumber</t>
  </si>
  <si>
    <t>ClaimDate</t>
  </si>
  <si>
    <t>ServiceTypeID</t>
  </si>
  <si>
    <t>ComplaintCategoryID</t>
  </si>
  <si>
    <t>ComplaintSourceTypeID</t>
  </si>
  <si>
    <t>ComplaintDescription</t>
  </si>
  <si>
    <t>ExpectedResolution</t>
  </si>
  <si>
    <t>ComplaintReceivedDate</t>
  </si>
  <si>
    <t>ReceivedEmpId</t>
  </si>
  <si>
    <t>AssignedEmpId</t>
  </si>
  <si>
    <t>ActualResolution</t>
  </si>
  <si>
    <t>ComplaintResolvedDate</t>
  </si>
  <si>
    <t>ResolutionETA</t>
  </si>
  <si>
    <t>Notes</t>
  </si>
  <si>
    <t>ReferenceNo</t>
  </si>
  <si>
    <t>FeedbackRatingId</t>
  </si>
  <si>
    <t>ActualComplaintDate</t>
  </si>
  <si>
    <t>DivisionID</t>
  </si>
  <si>
    <t>LastEditedEmpID</t>
  </si>
  <si>
    <t>LastEditedDate</t>
  </si>
  <si>
    <t>John Grisly</t>
  </si>
  <si>
    <t>NULL</t>
  </si>
  <si>
    <t>John@InsGroup.com</t>
  </si>
  <si>
    <t>12233 Dove dale Blvd</t>
  </si>
  <si>
    <t>Dubai</t>
  </si>
  <si>
    <t>UAE</t>
  </si>
  <si>
    <t>United Arab Emirates</t>
  </si>
  <si>
    <t>WB0001</t>
  </si>
  <si>
    <t>MB0001</t>
  </si>
  <si>
    <t>Ins Group</t>
  </si>
  <si>
    <t>CL0088</t>
  </si>
  <si>
    <t>Despite full coverage, I would like  to understand why my claim was rejected..</t>
  </si>
  <si>
    <t>Expects to resolve the claim as early as possible.</t>
  </si>
  <si>
    <t>More details needed..</t>
  </si>
  <si>
    <t>CTR-000019</t>
  </si>
  <si>
    <t>Mohan Kumar</t>
  </si>
  <si>
    <t>Mohan@ING.com</t>
  </si>
  <si>
    <t>23455 Mango Forest lane</t>
  </si>
  <si>
    <t>MB002989</t>
  </si>
  <si>
    <t>MYU99999</t>
  </si>
  <si>
    <t>ING Ball Bearings Inc</t>
  </si>
  <si>
    <t>CL98787</t>
  </si>
  <si>
    <t>Why this was denied..</t>
  </si>
  <si>
    <t>Please call the claimant @ 971233343 for additional details.</t>
  </si>
  <si>
    <t>Current working on it.</t>
  </si>
  <si>
    <t>CTR-000021</t>
  </si>
  <si>
    <t>Mohammed Syed</t>
  </si>
  <si>
    <t>CTR-000022</t>
  </si>
  <si>
    <t>Ahmed  Ali</t>
  </si>
  <si>
    <t>35666 Muddle Street</t>
  </si>
  <si>
    <t>PX7866</t>
  </si>
  <si>
    <t>ING Ball Bearings</t>
  </si>
  <si>
    <t>CL87787</t>
  </si>
  <si>
    <t>More details needed on the documentation</t>
  </si>
  <si>
    <t>Client wants to resolve this case amicably.</t>
  </si>
  <si>
    <t>This complaint is rejected as the documentation was originally provided electronically and complainant is aware of that.</t>
  </si>
  <si>
    <t>Additional Notes</t>
  </si>
  <si>
    <t>CTR-000023</t>
  </si>
  <si>
    <t>David Thornton</t>
  </si>
  <si>
    <t>Started looking into the case..</t>
  </si>
  <si>
    <t>CTR-000024</t>
  </si>
  <si>
    <t>AK Sharma</t>
  </si>
  <si>
    <t>Complainant asked to cancel the complaint as he has all the required details..</t>
  </si>
  <si>
    <t>Notes..</t>
  </si>
  <si>
    <t>CTR-000025</t>
  </si>
  <si>
    <t>Steve Madison</t>
  </si>
  <si>
    <t>Service Quality Issue</t>
  </si>
  <si>
    <t>CTR-000026</t>
  </si>
  <si>
    <t>George Freeman</t>
  </si>
  <si>
    <t>1234 Jaffer Khan Blvd</t>
  </si>
  <si>
    <t>ING</t>
  </si>
  <si>
    <t>Please update the status on the application changes</t>
  </si>
  <si>
    <t>Need more documentation</t>
  </si>
  <si>
    <t>CTR-000027</t>
  </si>
  <si>
    <t>Srivat Sharma</t>
  </si>
  <si>
    <t>Mohan@Ing.com</t>
  </si>
  <si>
    <t>5678 Syed Mohammed Street</t>
  </si>
  <si>
    <t>Need to understand the procedure to file for disabilities.</t>
  </si>
  <si>
    <t>Prcedures have been explained to the complainant.. waiting for the confirmation from complainant before close the issue.</t>
  </si>
  <si>
    <t>CTR-000028</t>
  </si>
  <si>
    <t>David Thompson</t>
  </si>
  <si>
    <t>David@yahoo.com</t>
  </si>
  <si>
    <t>564567 Sterling Blvd</t>
  </si>
  <si>
    <t>Duabi</t>
  </si>
  <si>
    <t>MB16888</t>
  </si>
  <si>
    <t>Cascade Property Inc</t>
  </si>
  <si>
    <t>This is related to process delays.</t>
  </si>
  <si>
    <t>Please complete the enrollment process ASAP.</t>
  </si>
  <si>
    <t>This issue is closed amically. Client is satified with the results..</t>
  </si>
  <si>
    <t>Complainant needs an answer by Oct 28.</t>
  </si>
  <si>
    <t>CTR-000029</t>
  </si>
  <si>
    <t>Steve Harrison</t>
  </si>
  <si>
    <t>Steve@yahoo.com</t>
  </si>
  <si>
    <t>65456 Driving Lane</t>
  </si>
  <si>
    <t>Self</t>
  </si>
  <si>
    <t>Like to know the procedure to apply for disability insurance benefit.</t>
  </si>
  <si>
    <t>Need someone to walk thru thr process in 3 days.</t>
  </si>
  <si>
    <t>CTR-000030</t>
  </si>
  <si>
    <t>Rajivee</t>
  </si>
  <si>
    <t>Varshist</t>
  </si>
  <si>
    <t>Rajivee@yahoo.com</t>
  </si>
  <si>
    <t>7865 Pouring Rain Pl</t>
  </si>
  <si>
    <t>MB989889</t>
  </si>
  <si>
    <t>MR88787787</t>
  </si>
  <si>
    <t>CH7787877</t>
  </si>
  <si>
    <t>Complainant claims that there is no co pay or coinsurance required from his pocket but service provider charged the same and asking clarification of why the policy changes without informing the policy holder..</t>
  </si>
  <si>
    <t>CTR-000031</t>
  </si>
  <si>
    <t>Brian Mckinenske</t>
  </si>
  <si>
    <t>Brain@yoyo.com</t>
  </si>
  <si>
    <t>534344 Breeze Wood Drive</t>
  </si>
  <si>
    <t>HG87777</t>
  </si>
  <si>
    <t>GH777888</t>
  </si>
  <si>
    <t>Need to understand the procedure to use the policy outside UAE while on travel.</t>
  </si>
  <si>
    <t>CTR-000032</t>
  </si>
  <si>
    <t>Joseph Mathew</t>
  </si>
  <si>
    <t>Joe@bigbang.com</t>
  </si>
  <si>
    <t>58887 Forest lane</t>
  </si>
  <si>
    <t>MG77777</t>
  </si>
  <si>
    <t>GW7878778</t>
  </si>
  <si>
    <t>CL8767676</t>
  </si>
  <si>
    <t>Complainant would like to know why the claim was rejected.</t>
  </si>
  <si>
    <t>Need resolution ASAP.</t>
  </si>
  <si>
    <t>CTR-000033</t>
  </si>
  <si>
    <t xml:space="preserve">Brian Mckinenske </t>
  </si>
  <si>
    <t>Brain@BigBang.om</t>
  </si>
  <si>
    <t>44544 Forest lane</t>
  </si>
  <si>
    <t>Need more information on the policy document.</t>
  </si>
  <si>
    <t>CTR-000034</t>
  </si>
  <si>
    <t>Louis Romero</t>
  </si>
  <si>
    <t>Louis</t>
  </si>
  <si>
    <t>Louis@techmine.com</t>
  </si>
  <si>
    <t>5678 Niagara Avenue</t>
  </si>
  <si>
    <t>Abu Dhabi</t>
  </si>
  <si>
    <t>Supplemental Life coverage denial</t>
  </si>
  <si>
    <t>CTR-000035</t>
  </si>
  <si>
    <t>Joyce Tam</t>
  </si>
  <si>
    <t>Joyce</t>
  </si>
  <si>
    <t>Joyce@greenfield.com</t>
  </si>
  <si>
    <t>5678 Wolverine Drive</t>
  </si>
  <si>
    <t>HG8787878</t>
  </si>
  <si>
    <t>KJ98988</t>
  </si>
  <si>
    <t>Complainant wnats to know why the Claim was rejected..</t>
  </si>
  <si>
    <t>CTR-000036</t>
  </si>
  <si>
    <t>x</t>
  </si>
  <si>
    <t>run on "&amp;TEXT(A2,"DD/MM/YYYY")</t>
  </si>
  <si>
    <t>insert into Complaint values (22,'2','Mohammed Syed','','1971-10-13','9716656565','NULL','Mohan@ING.com','23455 Mango Forest lane','','Dubai','UAE','United Arab Emirates','3','MB002989','MYU99999','ING Ball Bearings Inc','2014-10-12','CL98787','2014-10-20','3','1','4','Why this was denied..','','2015-04-01','46','10','','NULL','2015-04-03','Please call the claimant @ 971233343 for additional details.','CTR-000022','-1','2015-04-01','1','46','2015-04-20');</t>
  </si>
  <si>
    <t>insert into Complaint values (23,'7','Ahmed  Ali','','1971-10-12','971656665','NULL','Mohan@ING.com','35666 Muddle Street','','Dubai','UAE','UAE','3','PX7866','','ING Ball Bearings','2014-10-20','CL87787','2014-10-20','2','3','1','More details needed on the documentation','Client wants to resolve this case amicably.','2015-04-13','-1','10','This complaint is rejected as the documentation was originally provided electronically and complainant is aware of that.','2015-04-15','2015-04-19','Additional Notes','CTR-000023','1','2015-04-13','1','46','2015-04-20');</t>
  </si>
  <si>
    <t>insert into Complaint values (24,'3','David Thornton','','1971-10-12','971656665','NULL','Mohan@ING.com','35666 Muddle Street','','Dubai','UAE','UAE','3','PX7866','','ING Ball Bearings','2014-10-20','CL87787','2014-10-20','2','7','1','More details needed on the documentation','','2015-04-18','46','10','','NULL','2015-04-21','Started looking into the case..','CTR-000024','-1','2015-04-18','1','46','2015-04-20');</t>
  </si>
  <si>
    <t>insert into Complaint values (25,'8','AK Sharma','','1971-10-12','971656665','NULL','Mohan@ING.com','35666 Muddle Street','','Dubai','UAE','UAE','3','PX7866','','ING Ball Bearings','2014-10-20','CL87787','2014-10-20','2','3','1','More details needed on the documentation','','2015-04-18','46','10','Complainant asked to cancel the complaint as he has all the required details..','2015-04-19','2015-04-22','Notes..','CTR-000025','-1','2015-04-18','1','46','2015-04-20');</t>
  </si>
  <si>
    <t>insert into Complaint values (26,'3','Steve Madison','','1971-10-12','971656665','NULL','Mohan@ING.com','35666 Muddle Street','','Dubai','UAE','UAE','3','PX7866','','ING Ball Bearings','2014-10-20','CL87787','2014-10-20','2','8','5','Service Quality Issue','','2015-03-01','46','10','','NULL','2015-03-03','','CTR-000026','-1','2015-03-01','1','46','2015-04-20');</t>
  </si>
  <si>
    <t>insert into Complaint values (27,'2','George Freeman','','2014-10-19','971666666','NULL','Mohan@ING.com','1234 Jaffer Khan Blvd','','Dubai','UAE','UAE','3','','','ING','NULL','','1900-01-01','3','6','1','Please update the status on the application changes','','2015-03-15','46','10','','NULL','2015-03-19','Need more documentation','CTR-000027','-1','2015-03-15','1','46','2015-04-20');</t>
  </si>
  <si>
    <t>insert into Complaint values (28,'5','Srivat Sharma','','1972-10-12','971455666','NULL','Mohan@Ing.com','5678 Syed Mohammed Street','','Dubai','UAE','UAE','3','','','ING','NULL','','2014-10-01','4','5','1','Need to understand the procedure to file for disabilities.','','2015-04-20','46','10','Prcedures have been explained to the complainant.. waiting for the confirmation from complainant before close the issue.','2015-04-22','2015-04-25','Notes','CTR-000028','2','2015-04-20','1','46','2015-04-20');</t>
  </si>
  <si>
    <t>insert into Complaint values (29,'4','David Thompson','','1967-10-12','9716666677','NULL','David@yahoo.com','564567 Sterling Blvd','','Duabi','UAE','UAE','3','MB16888','','Cascade Property Inc','2014-10-12','','1900-01-01','1','4','2','This is related to process delays.','Please complete the enrollment process ASAP.','2015-04-11','24','10','This issue is closed amically. Client is satified with the results..','2015-04-14','2015-04-14','Complainant needs an answer by Oct 28.','CTR-000029','1','2015-04-11','1','5','2015-04-20');</t>
  </si>
  <si>
    <t>insert into Complaint values (30,'3','Steve Harrison','','1964-10-19','9717767676','NULL','Steve@yahoo.com','65456 Driving Lane','','Duabi','UAE','UAE','3','','','Self','NULL','','2014-01-16','4','9','3','Like to know the procedure to apply for disability insurance benefit.','Need someone to walk thru thr process in 3 days.','2015-03-18','24','10','','NULL','2015-03-20','','CTR-000030','-1','2015-03-18','1','10','2015-04-20');</t>
  </si>
  <si>
    <t>insert into Complaint values (31,'1','Rajivee','Varshist','1967-10-12','97167788889','NULL','Rajivee@yahoo.com','7865 Pouring Rain Pl','','Dubai','UAE','UAE','1','MB989889','MR88787787','','2014-10-13','CH7787877','2014-10-15','1','7','1','Complainant claims that there is no co pay or coinsurance required from his pocket but service provider charged the same and asking clarification of why the policy changes without informing the policy holder..','','2015-04-02','46','-1','NULL','NULL','2015-04-05','','CTR-000031','NULL','2015-04-02','1','46','2015-04-20');</t>
  </si>
  <si>
    <t>insert into Complaint values (32,'2','Brian Mckinenske','','1965-10-14','9715677898','NULL','Brain@yoyo.com','534344 Breeze Wood Drive','','Dubai','UAE','UAE','4','HG87777','GH777888','ING','NULL','','2014-10-23','6','10','3','Need to understand the procedure to use the policy outside UAE while on travel.','','2015-04-07','24','10','','NULL','2015-04-14','','CTR-000032','-1','2015-04-07','1','38','2015-04-20');</t>
  </si>
  <si>
    <t>insert into Complaint values (33,'1','Joseph Mathew','','1964-10-19','971667776','NULL','Joe@bigbang.com','58887 Forest lane','','Dubai','UAE','UAE','2','MG77777','GW7878778','','2014-10-12','CL8767676','2014-10-13','1','2','1','Complainant would like to know why the claim was rejected.','Need resolution ASAP.','2015-03-24','46','NULL','','NULL','2015-03-27','','CTR-000033','-1','2015-03-24','1','46','2015-04-20');</t>
  </si>
  <si>
    <t>insert into Complaint values (34,'1','Brian Mckinenske ','','1965-10-12','9717676676','NULL','Brain@BigBang.om','44544 Forest lane','','Dubai','UAE','UAE','3','','','','NULL','','NULL','1','3','1','Need more information on the policy document.','','2015-03-11','24','NULL','','NULL','2015-03-17','','CTR-000034','-1','2015-03-11','1','46','2015-04-20');</t>
  </si>
  <si>
    <t>insert into Complaint values (35,'1','Louis Romero','Louis','1971-10-17','9716565666','NULL','Louis@techmine.com','5678 Niagara Avenue','','Abu Dhabi','UAE','UAE','3','','','','NULL','','NULL','3','1','1','Supplemental Life coverage denial','','2015-04-18','46','NULL','NULL','NULL','2015-04-20','','CTR-000035','NULL','2015-04-18','1','46','2015-04-20');</t>
  </si>
  <si>
    <t>insert into Complaint values (36,'1','Joyce Tam','Joyce','1983-10-09','9716666677','NULL','Joyce@greenfield.com','5678 Wolverine Drive','','Dubai','UAE','UAE','4','HG8787878','KJ98988','','NULL','','NULL','1','2','2','Complainant wnats to know why the Claim was rejected..','','2015-04-14','24','NULL','NULL','NULL','2015-04-17','','CTR-000036','NULL','2015-04-14','2','24','2015-04-20');</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</si>
</sst>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14009]yyyy/mm/dd;@"/>
  </numFmts>
  <fonts count="2" x14ac:knownFonts="1">
    <font>
      <sz val="11"/>
      <color theme="1"/>
      <name val="Calibri"/>
      <family val="2"/>
      <scheme val="minor"/>
    </font>
    <font>
      <sz val="10"/>
      <color rgb="FF222222"/>
      <name val="Consolas"/>
      <family val="3"/>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164" fontId="0" fillId="0" borderId="0" xfId="0" applyNumberFormat="1"/>
    <xf numFmtId="14" fontId="0" fillId="0" borderId="0" xfId="0" applyNumberFormat="1"/>
    <xf numFmtId="0" fontId="1" fillId="0" borderId="0" xfId="0" applyFont="1" applyAlignment="1">
      <alignment horizontal="left" vertical="center"/>
    </xf>
  </cellXfs>
  <cellStyles count="1">
    <cellStyle name="Normal" xfId="0" builtinId="0"/>
  </cellStyles>
  <dxfs count="5">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6"/>
  <sheetViews>
    <sheetView tabSelected="1" topLeftCell="AE1" workbookViewId="0">
      <selection activeCell="AM2" sqref="AM2:AM16"/>
    </sheetView>
  </sheetViews>
  <sheetFormatPr defaultRowHeight="15" x14ac:dyDescent="0.25"/>
  <cols>
    <col min="5" max="5" width="10.42578125" bestFit="1" customWidth="1"/>
    <col min="18" max="18" width="11.5703125" bestFit="1" customWidth="1"/>
    <col min="20" max="20" width="10.42578125" bestFit="1" customWidth="1"/>
    <col min="22" max="22" width="20.140625" bestFit="1" customWidth="1"/>
    <col min="23" max="23" width="8.42578125" customWidth="1"/>
    <col min="26" max="26" width="22.85546875" bestFit="1" customWidth="1"/>
    <col min="30" max="30" width="22.85546875" bestFit="1" customWidth="1"/>
    <col min="31" max="31" width="14" bestFit="1" customWidth="1"/>
    <col min="33" max="33" width="12.7109375" bestFit="1" customWidth="1"/>
    <col min="35" max="35" width="20.140625" bestFit="1" customWidth="1"/>
    <col min="38" max="38" width="14.42578125" bestFit="1" customWidth="1"/>
  </cols>
  <sheetData>
    <row r="1" spans="1:3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9" x14ac:dyDescent="0.25">
      <c r="A2">
        <v>22</v>
      </c>
      <c r="B2">
        <v>2</v>
      </c>
      <c r="C2" t="s">
        <v>64</v>
      </c>
      <c r="E2" s="1">
        <v>26219</v>
      </c>
      <c r="F2">
        <v>9716656565</v>
      </c>
      <c r="G2" t="s">
        <v>39</v>
      </c>
      <c r="H2" t="s">
        <v>54</v>
      </c>
      <c r="I2" t="s">
        <v>55</v>
      </c>
      <c r="K2" t="s">
        <v>42</v>
      </c>
      <c r="L2" t="s">
        <v>43</v>
      </c>
      <c r="M2" t="s">
        <v>44</v>
      </c>
      <c r="N2">
        <v>3</v>
      </c>
      <c r="O2" t="s">
        <v>56</v>
      </c>
      <c r="P2" t="s">
        <v>57</v>
      </c>
      <c r="Q2" t="s">
        <v>58</v>
      </c>
      <c r="R2" s="1">
        <v>41924</v>
      </c>
      <c r="S2" t="s">
        <v>59</v>
      </c>
      <c r="T2" s="1">
        <v>41932</v>
      </c>
      <c r="U2">
        <v>3</v>
      </c>
      <c r="V2">
        <v>1</v>
      </c>
      <c r="W2">
        <v>4</v>
      </c>
      <c r="X2" t="s">
        <v>60</v>
      </c>
      <c r="Z2" s="1">
        <v>42095</v>
      </c>
      <c r="AA2">
        <v>46</v>
      </c>
      <c r="AB2">
        <v>10</v>
      </c>
      <c r="AD2" s="1" t="s">
        <v>39</v>
      </c>
      <c r="AE2" s="1">
        <v>42097</v>
      </c>
      <c r="AF2" t="s">
        <v>61</v>
      </c>
      <c r="AG2" t="s">
        <v>65</v>
      </c>
      <c r="AH2">
        <v>-1</v>
      </c>
      <c r="AI2" s="1">
        <v>42095</v>
      </c>
      <c r="AJ2">
        <v>1</v>
      </c>
      <c r="AK2">
        <v>46</v>
      </c>
      <c r="AL2" s="1">
        <v>42114</v>
      </c>
      <c r="AM2" s="1" t="s">
        <v>163</v>
      </c>
    </row>
    <row r="3" spans="1:39" x14ac:dyDescent="0.25">
      <c r="A3">
        <v>23</v>
      </c>
      <c r="B3">
        <v>7</v>
      </c>
      <c r="C3" t="s">
        <v>66</v>
      </c>
      <c r="E3" s="1">
        <v>26218</v>
      </c>
      <c r="F3">
        <v>971656665</v>
      </c>
      <c r="G3" t="s">
        <v>39</v>
      </c>
      <c r="H3" t="s">
        <v>54</v>
      </c>
      <c r="I3" t="s">
        <v>67</v>
      </c>
      <c r="K3" t="s">
        <v>42</v>
      </c>
      <c r="L3" t="s">
        <v>43</v>
      </c>
      <c r="M3" t="s">
        <v>43</v>
      </c>
      <c r="N3">
        <v>3</v>
      </c>
      <c r="O3" t="s">
        <v>68</v>
      </c>
      <c r="Q3" t="s">
        <v>69</v>
      </c>
      <c r="R3" s="1">
        <v>41932</v>
      </c>
      <c r="S3" t="s">
        <v>70</v>
      </c>
      <c r="T3" s="1">
        <v>41932</v>
      </c>
      <c r="U3">
        <v>2</v>
      </c>
      <c r="V3">
        <v>3</v>
      </c>
      <c r="W3">
        <v>1</v>
      </c>
      <c r="X3" t="s">
        <v>71</v>
      </c>
      <c r="Y3" t="s">
        <v>72</v>
      </c>
      <c r="Z3" s="1">
        <v>42107</v>
      </c>
      <c r="AA3">
        <v>-1</v>
      </c>
      <c r="AB3">
        <v>10</v>
      </c>
      <c r="AC3" t="s">
        <v>73</v>
      </c>
      <c r="AD3" s="1">
        <v>42109</v>
      </c>
      <c r="AE3" s="1">
        <v>42113</v>
      </c>
      <c r="AF3" t="s">
        <v>74</v>
      </c>
      <c r="AG3" t="s">
        <v>75</v>
      </c>
      <c r="AH3">
        <v>1</v>
      </c>
      <c r="AI3" s="1">
        <v>42107</v>
      </c>
      <c r="AJ3">
        <v>1</v>
      </c>
      <c r="AK3">
        <v>46</v>
      </c>
      <c r="AL3" s="1">
        <v>42114</v>
      </c>
      <c r="AM3" s="1" t="s">
        <v>164</v>
      </c>
    </row>
    <row r="4" spans="1:39" x14ac:dyDescent="0.25">
      <c r="A4">
        <v>24</v>
      </c>
      <c r="B4">
        <v>3</v>
      </c>
      <c r="C4" t="s">
        <v>76</v>
      </c>
      <c r="E4" s="1">
        <v>26218</v>
      </c>
      <c r="F4">
        <v>971656665</v>
      </c>
      <c r="G4" t="s">
        <v>39</v>
      </c>
      <c r="H4" t="s">
        <v>54</v>
      </c>
      <c r="I4" t="s">
        <v>67</v>
      </c>
      <c r="K4" t="s">
        <v>42</v>
      </c>
      <c r="L4" t="s">
        <v>43</v>
      </c>
      <c r="M4" t="s">
        <v>43</v>
      </c>
      <c r="N4">
        <v>3</v>
      </c>
      <c r="O4" t="s">
        <v>68</v>
      </c>
      <c r="Q4" t="s">
        <v>69</v>
      </c>
      <c r="R4" s="1">
        <v>41932</v>
      </c>
      <c r="S4" t="s">
        <v>70</v>
      </c>
      <c r="T4" s="1">
        <v>41932</v>
      </c>
      <c r="U4">
        <v>2</v>
      </c>
      <c r="V4">
        <v>7</v>
      </c>
      <c r="W4">
        <v>1</v>
      </c>
      <c r="X4" t="s">
        <v>71</v>
      </c>
      <c r="Z4" s="1">
        <v>42112</v>
      </c>
      <c r="AA4">
        <v>46</v>
      </c>
      <c r="AB4">
        <v>10</v>
      </c>
      <c r="AD4" s="1" t="s">
        <v>39</v>
      </c>
      <c r="AE4" s="1">
        <v>42115</v>
      </c>
      <c r="AF4" t="s">
        <v>77</v>
      </c>
      <c r="AG4" t="s">
        <v>78</v>
      </c>
      <c r="AH4">
        <v>-1</v>
      </c>
      <c r="AI4" s="1">
        <v>42112</v>
      </c>
      <c r="AJ4">
        <v>1</v>
      </c>
      <c r="AK4">
        <v>46</v>
      </c>
      <c r="AL4" s="1">
        <v>42114</v>
      </c>
      <c r="AM4" s="1" t="s">
        <v>165</v>
      </c>
    </row>
    <row r="5" spans="1:39" x14ac:dyDescent="0.25">
      <c r="A5">
        <v>25</v>
      </c>
      <c r="B5">
        <v>8</v>
      </c>
      <c r="C5" t="s">
        <v>79</v>
      </c>
      <c r="E5" s="1">
        <v>26218</v>
      </c>
      <c r="F5">
        <v>971656665</v>
      </c>
      <c r="G5" t="s">
        <v>39</v>
      </c>
      <c r="H5" t="s">
        <v>54</v>
      </c>
      <c r="I5" t="s">
        <v>67</v>
      </c>
      <c r="K5" t="s">
        <v>42</v>
      </c>
      <c r="L5" t="s">
        <v>43</v>
      </c>
      <c r="M5" t="s">
        <v>43</v>
      </c>
      <c r="N5">
        <v>3</v>
      </c>
      <c r="O5" t="s">
        <v>68</v>
      </c>
      <c r="Q5" t="s">
        <v>69</v>
      </c>
      <c r="R5" s="1">
        <v>41932</v>
      </c>
      <c r="S5" t="s">
        <v>70</v>
      </c>
      <c r="T5" s="1">
        <v>41932</v>
      </c>
      <c r="U5">
        <v>2</v>
      </c>
      <c r="V5">
        <v>3</v>
      </c>
      <c r="W5">
        <v>1</v>
      </c>
      <c r="X5" t="s">
        <v>71</v>
      </c>
      <c r="Z5" s="1">
        <v>42112</v>
      </c>
      <c r="AA5">
        <v>46</v>
      </c>
      <c r="AB5">
        <v>10</v>
      </c>
      <c r="AC5" t="s">
        <v>80</v>
      </c>
      <c r="AD5" s="1">
        <v>42113</v>
      </c>
      <c r="AE5" s="1">
        <v>42116</v>
      </c>
      <c r="AF5" t="s">
        <v>81</v>
      </c>
      <c r="AG5" t="s">
        <v>82</v>
      </c>
      <c r="AH5">
        <v>-1</v>
      </c>
      <c r="AI5" s="1">
        <v>42112</v>
      </c>
      <c r="AJ5">
        <v>1</v>
      </c>
      <c r="AK5">
        <v>46</v>
      </c>
      <c r="AL5" s="1">
        <v>42114</v>
      </c>
      <c r="AM5" s="1" t="s">
        <v>166</v>
      </c>
    </row>
    <row r="6" spans="1:39" x14ac:dyDescent="0.25">
      <c r="A6">
        <v>26</v>
      </c>
      <c r="B6">
        <v>3</v>
      </c>
      <c r="C6" t="s">
        <v>83</v>
      </c>
      <c r="E6" s="1">
        <v>26218</v>
      </c>
      <c r="F6">
        <v>971656665</v>
      </c>
      <c r="G6" t="s">
        <v>39</v>
      </c>
      <c r="H6" t="s">
        <v>54</v>
      </c>
      <c r="I6" t="s">
        <v>67</v>
      </c>
      <c r="K6" t="s">
        <v>42</v>
      </c>
      <c r="L6" t="s">
        <v>43</v>
      </c>
      <c r="M6" t="s">
        <v>43</v>
      </c>
      <c r="N6">
        <v>3</v>
      </c>
      <c r="O6" t="s">
        <v>68</v>
      </c>
      <c r="Q6" t="s">
        <v>69</v>
      </c>
      <c r="R6" s="1">
        <v>41932</v>
      </c>
      <c r="S6" t="s">
        <v>70</v>
      </c>
      <c r="T6" s="1">
        <v>41932</v>
      </c>
      <c r="U6">
        <v>2</v>
      </c>
      <c r="V6">
        <v>8</v>
      </c>
      <c r="W6">
        <v>5</v>
      </c>
      <c r="X6" t="s">
        <v>84</v>
      </c>
      <c r="Z6" s="1">
        <v>42064</v>
      </c>
      <c r="AA6">
        <v>46</v>
      </c>
      <c r="AB6">
        <v>10</v>
      </c>
      <c r="AD6" s="1" t="s">
        <v>39</v>
      </c>
      <c r="AE6" s="1">
        <v>42066</v>
      </c>
      <c r="AG6" t="s">
        <v>85</v>
      </c>
      <c r="AH6">
        <v>-1</v>
      </c>
      <c r="AI6" s="1">
        <v>42064</v>
      </c>
      <c r="AJ6">
        <v>1</v>
      </c>
      <c r="AK6">
        <v>46</v>
      </c>
      <c r="AL6" s="1">
        <v>42114</v>
      </c>
      <c r="AM6" s="1" t="s">
        <v>167</v>
      </c>
    </row>
    <row r="7" spans="1:39" x14ac:dyDescent="0.25">
      <c r="A7">
        <v>27</v>
      </c>
      <c r="B7">
        <v>2</v>
      </c>
      <c r="C7" t="s">
        <v>86</v>
      </c>
      <c r="E7" s="1">
        <v>41931</v>
      </c>
      <c r="F7">
        <v>971666666</v>
      </c>
      <c r="G7" t="s">
        <v>39</v>
      </c>
      <c r="H7" t="s">
        <v>54</v>
      </c>
      <c r="I7" t="s">
        <v>87</v>
      </c>
      <c r="K7" t="s">
        <v>42</v>
      </c>
      <c r="L7" t="s">
        <v>43</v>
      </c>
      <c r="M7" t="s">
        <v>43</v>
      </c>
      <c r="N7">
        <v>3</v>
      </c>
      <c r="Q7" t="s">
        <v>88</v>
      </c>
      <c r="R7" s="1" t="s">
        <v>39</v>
      </c>
      <c r="T7" s="1">
        <v>1</v>
      </c>
      <c r="U7">
        <v>3</v>
      </c>
      <c r="V7">
        <v>6</v>
      </c>
      <c r="W7">
        <v>1</v>
      </c>
      <c r="X7" t="s">
        <v>89</v>
      </c>
      <c r="Z7" s="1">
        <v>42078</v>
      </c>
      <c r="AA7">
        <v>46</v>
      </c>
      <c r="AB7">
        <v>10</v>
      </c>
      <c r="AD7" s="1" t="s">
        <v>39</v>
      </c>
      <c r="AE7" s="1">
        <v>42082</v>
      </c>
      <c r="AF7" t="s">
        <v>90</v>
      </c>
      <c r="AG7" t="s">
        <v>91</v>
      </c>
      <c r="AH7">
        <v>-1</v>
      </c>
      <c r="AI7" s="1">
        <v>42078</v>
      </c>
      <c r="AJ7">
        <v>1</v>
      </c>
      <c r="AK7">
        <v>46</v>
      </c>
      <c r="AL7" s="1">
        <v>42114</v>
      </c>
      <c r="AM7" s="1" t="s">
        <v>168</v>
      </c>
    </row>
    <row r="8" spans="1:39" x14ac:dyDescent="0.25">
      <c r="A8">
        <v>28</v>
      </c>
      <c r="B8">
        <v>5</v>
      </c>
      <c r="C8" t="s">
        <v>92</v>
      </c>
      <c r="E8" s="1">
        <v>26584</v>
      </c>
      <c r="F8">
        <v>971455666</v>
      </c>
      <c r="G8" t="s">
        <v>39</v>
      </c>
      <c r="H8" t="s">
        <v>93</v>
      </c>
      <c r="I8" t="s">
        <v>94</v>
      </c>
      <c r="K8" t="s">
        <v>42</v>
      </c>
      <c r="L8" t="s">
        <v>43</v>
      </c>
      <c r="M8" t="s">
        <v>43</v>
      </c>
      <c r="N8">
        <v>3</v>
      </c>
      <c r="Q8" t="s">
        <v>88</v>
      </c>
      <c r="R8" s="1" t="s">
        <v>39</v>
      </c>
      <c r="T8" s="1">
        <v>41913</v>
      </c>
      <c r="U8">
        <v>4</v>
      </c>
      <c r="V8">
        <v>5</v>
      </c>
      <c r="W8">
        <v>1</v>
      </c>
      <c r="X8" t="s">
        <v>95</v>
      </c>
      <c r="Z8" s="1">
        <v>42114</v>
      </c>
      <c r="AA8">
        <v>46</v>
      </c>
      <c r="AB8">
        <v>10</v>
      </c>
      <c r="AC8" t="s">
        <v>96</v>
      </c>
      <c r="AD8" s="1">
        <v>42116</v>
      </c>
      <c r="AE8" s="1">
        <v>42119</v>
      </c>
      <c r="AF8" t="s">
        <v>31</v>
      </c>
      <c r="AG8" t="s">
        <v>97</v>
      </c>
      <c r="AH8">
        <v>2</v>
      </c>
      <c r="AI8" s="1">
        <v>42114</v>
      </c>
      <c r="AJ8">
        <v>1</v>
      </c>
      <c r="AK8">
        <v>46</v>
      </c>
      <c r="AL8" s="1">
        <v>42114</v>
      </c>
      <c r="AM8" s="1" t="s">
        <v>169</v>
      </c>
    </row>
    <row r="9" spans="1:39" x14ac:dyDescent="0.25">
      <c r="A9">
        <v>29</v>
      </c>
      <c r="B9">
        <v>4</v>
      </c>
      <c r="C9" t="s">
        <v>98</v>
      </c>
      <c r="E9" s="1">
        <v>24757</v>
      </c>
      <c r="F9">
        <v>9716666677</v>
      </c>
      <c r="G9" t="s">
        <v>39</v>
      </c>
      <c r="H9" t="s">
        <v>99</v>
      </c>
      <c r="I9" t="s">
        <v>100</v>
      </c>
      <c r="K9" t="s">
        <v>101</v>
      </c>
      <c r="L9" t="s">
        <v>43</v>
      </c>
      <c r="M9" t="s">
        <v>43</v>
      </c>
      <c r="N9">
        <v>3</v>
      </c>
      <c r="O9" t="s">
        <v>102</v>
      </c>
      <c r="Q9" t="s">
        <v>103</v>
      </c>
      <c r="R9" s="1">
        <v>41924</v>
      </c>
      <c r="T9" s="1">
        <v>1</v>
      </c>
      <c r="U9">
        <v>1</v>
      </c>
      <c r="V9">
        <v>4</v>
      </c>
      <c r="W9">
        <v>2</v>
      </c>
      <c r="X9" t="s">
        <v>104</v>
      </c>
      <c r="Y9" t="s">
        <v>105</v>
      </c>
      <c r="Z9" s="1">
        <v>42105</v>
      </c>
      <c r="AA9">
        <v>24</v>
      </c>
      <c r="AB9">
        <v>10</v>
      </c>
      <c r="AC9" t="s">
        <v>106</v>
      </c>
      <c r="AD9" s="1">
        <v>42108</v>
      </c>
      <c r="AE9" s="1">
        <v>42108</v>
      </c>
      <c r="AF9" t="s">
        <v>107</v>
      </c>
      <c r="AG9" t="s">
        <v>108</v>
      </c>
      <c r="AH9">
        <v>1</v>
      </c>
      <c r="AI9" s="1">
        <v>42105</v>
      </c>
      <c r="AJ9">
        <v>1</v>
      </c>
      <c r="AK9">
        <v>5</v>
      </c>
      <c r="AL9" s="1">
        <v>42114</v>
      </c>
      <c r="AM9" s="1" t="s">
        <v>170</v>
      </c>
    </row>
    <row r="10" spans="1:39" x14ac:dyDescent="0.25">
      <c r="A10">
        <v>30</v>
      </c>
      <c r="B10">
        <v>3</v>
      </c>
      <c r="C10" t="s">
        <v>109</v>
      </c>
      <c r="E10" s="1">
        <v>23669</v>
      </c>
      <c r="F10">
        <v>9717767676</v>
      </c>
      <c r="G10" t="s">
        <v>39</v>
      </c>
      <c r="H10" t="s">
        <v>110</v>
      </c>
      <c r="I10" t="s">
        <v>111</v>
      </c>
      <c r="K10" t="s">
        <v>101</v>
      </c>
      <c r="L10" t="s">
        <v>43</v>
      </c>
      <c r="M10" t="s">
        <v>43</v>
      </c>
      <c r="N10">
        <v>3</v>
      </c>
      <c r="Q10" t="s">
        <v>112</v>
      </c>
      <c r="R10" s="1" t="s">
        <v>39</v>
      </c>
      <c r="T10" s="1">
        <v>41655</v>
      </c>
      <c r="U10">
        <v>4</v>
      </c>
      <c r="V10">
        <v>9</v>
      </c>
      <c r="W10">
        <v>3</v>
      </c>
      <c r="X10" t="s">
        <v>113</v>
      </c>
      <c r="Y10" t="s">
        <v>114</v>
      </c>
      <c r="Z10" s="1">
        <v>42081</v>
      </c>
      <c r="AA10">
        <v>24</v>
      </c>
      <c r="AB10">
        <v>10</v>
      </c>
      <c r="AD10" s="1" t="s">
        <v>39</v>
      </c>
      <c r="AE10" s="1">
        <v>42083</v>
      </c>
      <c r="AG10" t="s">
        <v>115</v>
      </c>
      <c r="AH10">
        <v>-1</v>
      </c>
      <c r="AI10" s="1">
        <v>42081</v>
      </c>
      <c r="AJ10">
        <v>1</v>
      </c>
      <c r="AK10">
        <v>10</v>
      </c>
      <c r="AL10" s="1">
        <v>42114</v>
      </c>
      <c r="AM10" s="1" t="s">
        <v>171</v>
      </c>
    </row>
    <row r="11" spans="1:39" x14ac:dyDescent="0.25">
      <c r="A11">
        <v>31</v>
      </c>
      <c r="B11">
        <v>1</v>
      </c>
      <c r="C11" t="s">
        <v>116</v>
      </c>
      <c r="D11" t="s">
        <v>117</v>
      </c>
      <c r="E11" s="1">
        <v>24757</v>
      </c>
      <c r="F11">
        <v>97167788889</v>
      </c>
      <c r="G11" t="s">
        <v>39</v>
      </c>
      <c r="H11" t="s">
        <v>118</v>
      </c>
      <c r="I11" t="s">
        <v>119</v>
      </c>
      <c r="K11" t="s">
        <v>42</v>
      </c>
      <c r="L11" t="s">
        <v>43</v>
      </c>
      <c r="M11" t="s">
        <v>43</v>
      </c>
      <c r="N11">
        <v>1</v>
      </c>
      <c r="O11" t="s">
        <v>120</v>
      </c>
      <c r="P11" t="s">
        <v>121</v>
      </c>
      <c r="R11" s="1">
        <v>41925</v>
      </c>
      <c r="S11" t="s">
        <v>122</v>
      </c>
      <c r="T11" s="1">
        <v>41927</v>
      </c>
      <c r="U11">
        <v>1</v>
      </c>
      <c r="V11">
        <v>7</v>
      </c>
      <c r="W11">
        <v>1</v>
      </c>
      <c r="X11" t="s">
        <v>123</v>
      </c>
      <c r="Z11" s="1">
        <v>42096</v>
      </c>
      <c r="AA11">
        <v>46</v>
      </c>
      <c r="AB11">
        <v>-1</v>
      </c>
      <c r="AC11" t="s">
        <v>39</v>
      </c>
      <c r="AD11" s="1" t="s">
        <v>39</v>
      </c>
      <c r="AE11" s="1">
        <v>42099</v>
      </c>
      <c r="AG11" t="s">
        <v>124</v>
      </c>
      <c r="AH11" t="s">
        <v>39</v>
      </c>
      <c r="AI11" s="1">
        <v>42096</v>
      </c>
      <c r="AJ11">
        <v>1</v>
      </c>
      <c r="AK11">
        <v>46</v>
      </c>
      <c r="AL11" s="1">
        <v>42114</v>
      </c>
      <c r="AM11" s="1" t="s">
        <v>172</v>
      </c>
    </row>
    <row r="12" spans="1:39" x14ac:dyDescent="0.25">
      <c r="A12">
        <v>32</v>
      </c>
      <c r="B12">
        <v>2</v>
      </c>
      <c r="C12" t="s">
        <v>125</v>
      </c>
      <c r="E12" s="1">
        <v>24029</v>
      </c>
      <c r="F12">
        <v>9715677898</v>
      </c>
      <c r="G12" t="s">
        <v>39</v>
      </c>
      <c r="H12" t="s">
        <v>126</v>
      </c>
      <c r="I12" t="s">
        <v>127</v>
      </c>
      <c r="K12" t="s">
        <v>42</v>
      </c>
      <c r="L12" t="s">
        <v>43</v>
      </c>
      <c r="M12" t="s">
        <v>43</v>
      </c>
      <c r="N12">
        <v>4</v>
      </c>
      <c r="O12" t="s">
        <v>128</v>
      </c>
      <c r="P12" t="s">
        <v>129</v>
      </c>
      <c r="Q12" t="s">
        <v>88</v>
      </c>
      <c r="R12" s="1" t="s">
        <v>39</v>
      </c>
      <c r="T12" s="1">
        <v>41935</v>
      </c>
      <c r="U12">
        <v>6</v>
      </c>
      <c r="V12">
        <v>10</v>
      </c>
      <c r="W12">
        <v>3</v>
      </c>
      <c r="X12" t="s">
        <v>130</v>
      </c>
      <c r="Z12" s="1">
        <v>42101</v>
      </c>
      <c r="AA12">
        <v>24</v>
      </c>
      <c r="AB12">
        <v>10</v>
      </c>
      <c r="AD12" s="1" t="s">
        <v>39</v>
      </c>
      <c r="AE12" s="1">
        <v>42108</v>
      </c>
      <c r="AG12" t="s">
        <v>131</v>
      </c>
      <c r="AH12">
        <v>-1</v>
      </c>
      <c r="AI12" s="1">
        <v>42101</v>
      </c>
      <c r="AJ12">
        <v>1</v>
      </c>
      <c r="AK12">
        <v>38</v>
      </c>
      <c r="AL12" s="1">
        <v>42114</v>
      </c>
      <c r="AM12" s="1" t="s">
        <v>173</v>
      </c>
    </row>
    <row r="13" spans="1:39" x14ac:dyDescent="0.25">
      <c r="A13">
        <v>33</v>
      </c>
      <c r="B13">
        <v>1</v>
      </c>
      <c r="C13" t="s">
        <v>132</v>
      </c>
      <c r="E13" s="1">
        <v>23669</v>
      </c>
      <c r="F13">
        <v>971667776</v>
      </c>
      <c r="G13" t="s">
        <v>39</v>
      </c>
      <c r="H13" t="s">
        <v>133</v>
      </c>
      <c r="I13" t="s">
        <v>134</v>
      </c>
      <c r="K13" t="s">
        <v>42</v>
      </c>
      <c r="L13" t="s">
        <v>43</v>
      </c>
      <c r="M13" t="s">
        <v>43</v>
      </c>
      <c r="N13">
        <v>2</v>
      </c>
      <c r="O13" t="s">
        <v>135</v>
      </c>
      <c r="P13" t="s">
        <v>136</v>
      </c>
      <c r="R13" s="1">
        <v>41924</v>
      </c>
      <c r="S13" t="s">
        <v>137</v>
      </c>
      <c r="T13" s="1">
        <v>41925</v>
      </c>
      <c r="U13">
        <v>1</v>
      </c>
      <c r="V13">
        <v>2</v>
      </c>
      <c r="W13">
        <v>1</v>
      </c>
      <c r="X13" t="s">
        <v>138</v>
      </c>
      <c r="Y13" t="s">
        <v>139</v>
      </c>
      <c r="Z13" s="1">
        <v>42087</v>
      </c>
      <c r="AA13">
        <v>46</v>
      </c>
      <c r="AB13" t="s">
        <v>39</v>
      </c>
      <c r="AD13" s="1" t="s">
        <v>39</v>
      </c>
      <c r="AE13" s="1">
        <v>42090</v>
      </c>
      <c r="AG13" t="s">
        <v>140</v>
      </c>
      <c r="AH13">
        <v>-1</v>
      </c>
      <c r="AI13" s="1">
        <v>42087</v>
      </c>
      <c r="AJ13">
        <v>1</v>
      </c>
      <c r="AK13">
        <v>46</v>
      </c>
      <c r="AL13" s="1">
        <v>42114</v>
      </c>
      <c r="AM13" s="1" t="s">
        <v>174</v>
      </c>
    </row>
    <row r="14" spans="1:39" x14ac:dyDescent="0.25">
      <c r="A14">
        <v>34</v>
      </c>
      <c r="B14">
        <v>1</v>
      </c>
      <c r="C14" t="s">
        <v>141</v>
      </c>
      <c r="E14" s="1">
        <v>24027</v>
      </c>
      <c r="F14">
        <v>9717676676</v>
      </c>
      <c r="G14" t="s">
        <v>39</v>
      </c>
      <c r="H14" t="s">
        <v>142</v>
      </c>
      <c r="I14" t="s">
        <v>143</v>
      </c>
      <c r="K14" t="s">
        <v>42</v>
      </c>
      <c r="L14" t="s">
        <v>43</v>
      </c>
      <c r="M14" t="s">
        <v>43</v>
      </c>
      <c r="N14">
        <v>3</v>
      </c>
      <c r="R14" s="1" t="s">
        <v>39</v>
      </c>
      <c r="T14" s="1" t="s">
        <v>39</v>
      </c>
      <c r="U14">
        <v>1</v>
      </c>
      <c r="V14">
        <v>3</v>
      </c>
      <c r="W14">
        <v>1</v>
      </c>
      <c r="X14" t="s">
        <v>144</v>
      </c>
      <c r="Z14" s="1">
        <v>42074</v>
      </c>
      <c r="AA14">
        <v>24</v>
      </c>
      <c r="AB14" t="s">
        <v>39</v>
      </c>
      <c r="AD14" s="1" t="s">
        <v>39</v>
      </c>
      <c r="AE14" s="1">
        <v>42080</v>
      </c>
      <c r="AG14" t="s">
        <v>145</v>
      </c>
      <c r="AH14">
        <v>-1</v>
      </c>
      <c r="AI14" s="1">
        <v>42074</v>
      </c>
      <c r="AJ14">
        <v>1</v>
      </c>
      <c r="AK14">
        <v>46</v>
      </c>
      <c r="AL14" s="1">
        <v>42114</v>
      </c>
      <c r="AM14" s="1" t="s">
        <v>175</v>
      </c>
    </row>
    <row r="15" spans="1:39" x14ac:dyDescent="0.25">
      <c r="A15">
        <v>35</v>
      </c>
      <c r="B15">
        <v>1</v>
      </c>
      <c r="C15" t="s">
        <v>146</v>
      </c>
      <c r="D15" t="s">
        <v>147</v>
      </c>
      <c r="E15" s="1">
        <v>26223</v>
      </c>
      <c r="F15">
        <v>9716565666</v>
      </c>
      <c r="G15" t="s">
        <v>39</v>
      </c>
      <c r="H15" t="s">
        <v>148</v>
      </c>
      <c r="I15" t="s">
        <v>149</v>
      </c>
      <c r="K15" t="s">
        <v>150</v>
      </c>
      <c r="L15" t="s">
        <v>43</v>
      </c>
      <c r="M15" t="s">
        <v>43</v>
      </c>
      <c r="N15">
        <v>3</v>
      </c>
      <c r="R15" s="1" t="s">
        <v>39</v>
      </c>
      <c r="T15" s="1" t="s">
        <v>39</v>
      </c>
      <c r="U15">
        <v>3</v>
      </c>
      <c r="V15">
        <v>1</v>
      </c>
      <c r="W15">
        <v>1</v>
      </c>
      <c r="X15" t="s">
        <v>151</v>
      </c>
      <c r="Z15" s="1">
        <v>42112</v>
      </c>
      <c r="AA15">
        <v>46</v>
      </c>
      <c r="AB15" t="s">
        <v>39</v>
      </c>
      <c r="AC15" t="s">
        <v>39</v>
      </c>
      <c r="AD15" s="1" t="s">
        <v>39</v>
      </c>
      <c r="AE15" s="1">
        <v>42114</v>
      </c>
      <c r="AG15" t="s">
        <v>152</v>
      </c>
      <c r="AH15" t="s">
        <v>39</v>
      </c>
      <c r="AI15" s="1">
        <v>42112</v>
      </c>
      <c r="AJ15">
        <v>1</v>
      </c>
      <c r="AK15">
        <v>46</v>
      </c>
      <c r="AL15" s="1">
        <v>42114</v>
      </c>
      <c r="AM15" s="1" t="s">
        <v>176</v>
      </c>
    </row>
    <row r="16" spans="1:39" x14ac:dyDescent="0.25">
      <c r="A16">
        <v>36</v>
      </c>
      <c r="B16">
        <v>1</v>
      </c>
      <c r="C16" t="s">
        <v>153</v>
      </c>
      <c r="D16" t="s">
        <v>154</v>
      </c>
      <c r="E16" s="1">
        <v>30598</v>
      </c>
      <c r="F16">
        <v>9716666677</v>
      </c>
      <c r="G16" t="s">
        <v>39</v>
      </c>
      <c r="H16" t="s">
        <v>155</v>
      </c>
      <c r="I16" t="s">
        <v>156</v>
      </c>
      <c r="K16" t="s">
        <v>42</v>
      </c>
      <c r="L16" t="s">
        <v>43</v>
      </c>
      <c r="M16" t="s">
        <v>43</v>
      </c>
      <c r="N16">
        <v>4</v>
      </c>
      <c r="O16" t="s">
        <v>157</v>
      </c>
      <c r="P16" t="s">
        <v>158</v>
      </c>
      <c r="R16" s="1" t="s">
        <v>39</v>
      </c>
      <c r="T16" s="1" t="s">
        <v>39</v>
      </c>
      <c r="U16">
        <v>1</v>
      </c>
      <c r="V16">
        <v>2</v>
      </c>
      <c r="W16">
        <v>2</v>
      </c>
      <c r="X16" t="s">
        <v>159</v>
      </c>
      <c r="Z16" s="1">
        <v>42108</v>
      </c>
      <c r="AA16">
        <v>24</v>
      </c>
      <c r="AB16" t="s">
        <v>39</v>
      </c>
      <c r="AC16" t="s">
        <v>39</v>
      </c>
      <c r="AD16" s="1" t="s">
        <v>39</v>
      </c>
      <c r="AE16" s="1">
        <v>42111</v>
      </c>
      <c r="AG16" t="s">
        <v>160</v>
      </c>
      <c r="AH16" t="s">
        <v>39</v>
      </c>
      <c r="AI16" s="1">
        <v>42108</v>
      </c>
      <c r="AJ16">
        <v>2</v>
      </c>
      <c r="AK16">
        <v>24</v>
      </c>
      <c r="AL16" s="1">
        <v>42114</v>
      </c>
      <c r="AM16" s="1" t="s">
        <v>177</v>
      </c>
    </row>
  </sheetData>
  <conditionalFormatting sqref="AI2:AI16">
    <cfRule type="timePeriod" dxfId="2" priority="1" timePeriod="lastMonth">
      <formula>AND(MONTH(AI2)=MONTH(EDATE(TODAY(),0-1)),YEAR(AI2)=YEAR(EDATE(TODAY(),0-1)))</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18"/>
  <sheetViews>
    <sheetView topLeftCell="BI1" workbookViewId="0">
      <selection activeCell="CA18" sqref="CA18"/>
    </sheetView>
  </sheetViews>
  <sheetFormatPr defaultRowHeight="15" x14ac:dyDescent="0.25"/>
  <cols>
    <col min="5" max="5" width="10.42578125" bestFit="1" customWidth="1"/>
    <col min="18" max="18" width="11.5703125" bestFit="1" customWidth="1"/>
    <col min="20" max="20" width="10.42578125" bestFit="1" customWidth="1"/>
    <col min="22" max="22" width="20.140625" bestFit="1" customWidth="1"/>
    <col min="23" max="23" width="8.42578125" customWidth="1"/>
    <col min="26" max="26" width="22.85546875" bestFit="1" customWidth="1"/>
    <col min="30" max="30" width="22.85546875" bestFit="1" customWidth="1"/>
    <col min="31" max="31" width="14" bestFit="1" customWidth="1"/>
    <col min="33" max="33" width="12.7109375" bestFit="1" customWidth="1"/>
    <col min="35" max="35" width="20.140625" bestFit="1" customWidth="1"/>
    <col min="38" max="38" width="14.42578125" bestFit="1" customWidth="1"/>
  </cols>
  <sheetData>
    <row r="1" spans="1:39" x14ac:dyDescent="0.25">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row>
    <row r="2" spans="1:39" hidden="1" x14ac:dyDescent="0.25">
      <c r="A2">
        <v>19</v>
      </c>
      <c r="B2">
        <v>2</v>
      </c>
      <c r="C2" t="s">
        <v>38</v>
      </c>
      <c r="E2" s="1">
        <v>26584</v>
      </c>
      <c r="F2">
        <v>9717777</v>
      </c>
      <c r="G2" t="s">
        <v>39</v>
      </c>
      <c r="H2" t="s">
        <v>40</v>
      </c>
      <c r="I2" t="s">
        <v>41</v>
      </c>
      <c r="K2" t="s">
        <v>42</v>
      </c>
      <c r="L2" t="s">
        <v>43</v>
      </c>
      <c r="M2" t="s">
        <v>44</v>
      </c>
      <c r="N2">
        <v>1</v>
      </c>
      <c r="O2" t="s">
        <v>45</v>
      </c>
      <c r="P2" t="s">
        <v>46</v>
      </c>
      <c r="Q2" t="s">
        <v>47</v>
      </c>
      <c r="R2" s="1">
        <v>42023</v>
      </c>
      <c r="S2" t="s">
        <v>48</v>
      </c>
      <c r="T2" s="2">
        <v>41569</v>
      </c>
      <c r="U2">
        <v>5</v>
      </c>
      <c r="V2">
        <v>6</v>
      </c>
      <c r="W2">
        <v>1</v>
      </c>
      <c r="X2" t="s">
        <v>49</v>
      </c>
      <c r="Y2" t="s">
        <v>50</v>
      </c>
      <c r="Z2" s="2">
        <v>42112</v>
      </c>
      <c r="AA2">
        <v>13</v>
      </c>
      <c r="AB2">
        <v>10</v>
      </c>
      <c r="AD2" t="s">
        <v>39</v>
      </c>
      <c r="AE2" s="2">
        <v>42116</v>
      </c>
      <c r="AF2" t="s">
        <v>51</v>
      </c>
      <c r="AG2" t="s">
        <v>52</v>
      </c>
      <c r="AH2">
        <v>-1</v>
      </c>
      <c r="AI2" s="1">
        <v>42112</v>
      </c>
      <c r="AJ2">
        <v>1</v>
      </c>
      <c r="AK2">
        <v>46</v>
      </c>
      <c r="AL2" s="2">
        <v>42114</v>
      </c>
      <c r="AM2" s="1" t="str">
        <f>"insert into Complaint values ("&amp;A2&amp;",'"&amp;B2&amp;"','"&amp;C2&amp;"','"&amp;D2&amp;"','"&amp;E2&amp;"','"&amp;F2&amp;"','"&amp;G2&amp;"','"&amp;H2&amp;"','"&amp;I2&amp;"','"&amp;J2&amp;"','"&amp;K2&amp;"','"&amp;L2&amp;"','"&amp;M2&amp;"','"&amp;N2&amp;"','"&amp;O2&amp;"','"&amp;P2&amp;"','"&amp;Q2&amp;"','"&amp;R2&amp;"','"&amp;S2&amp;"','"&amp;T2&amp;"','"&amp;U2&amp;"','"&amp;V2&amp;"','"&amp;W2&amp;"','"&amp;X2&amp;"','"&amp;Y2&amp;"','"&amp;Z2&amp;"','"&amp;AA2&amp;"','"&amp;AB2&amp;"','"&amp;AC2&amp;"','"&amp;AD2&amp;"','"&amp;AE2&amp;"','"&amp;AF2&amp;"','"&amp;AG2&amp;"','"&amp;AH2&amp;"','"&amp;AI2&amp;"','"&amp;AJ2&amp;"','"&amp;AK2&amp;"','"&amp;AL2&amp;"');"</f>
        <v>insert into Complaint values (19,'2','John Grisly','','26584','9717777','NULL','John@InsGroup.com','12233 Dove dale Blvd','','Dubai','UAE','United Arab Emirates','1','WB0001','MB0001','Ins Group','42023','CL0088','41569','5','6','1','Despite full coverage, I would like  to understand why my claim was rejected..','Expects to resolve the claim as early as possible.','42112','13','10','','NULL','42116','More details needed..','CTR-000019','-1','42112','1','46','42114');</v>
      </c>
    </row>
    <row r="3" spans="1:39" x14ac:dyDescent="0.25">
      <c r="A3">
        <v>21</v>
      </c>
      <c r="B3">
        <v>3</v>
      </c>
      <c r="C3" t="s">
        <v>53</v>
      </c>
      <c r="E3" s="1">
        <v>26219</v>
      </c>
      <c r="F3">
        <v>9716656565</v>
      </c>
      <c r="G3" t="s">
        <v>39</v>
      </c>
      <c r="H3" t="s">
        <v>54</v>
      </c>
      <c r="I3" t="s">
        <v>55</v>
      </c>
      <c r="K3" t="s">
        <v>42</v>
      </c>
      <c r="L3" t="s">
        <v>43</v>
      </c>
      <c r="M3" t="s">
        <v>44</v>
      </c>
      <c r="N3">
        <v>1</v>
      </c>
      <c r="O3" t="s">
        <v>56</v>
      </c>
      <c r="P3" t="s">
        <v>57</v>
      </c>
      <c r="Q3" t="s">
        <v>58</v>
      </c>
      <c r="R3" s="1">
        <v>41924</v>
      </c>
      <c r="S3" t="s">
        <v>59</v>
      </c>
      <c r="T3" s="1">
        <v>41932</v>
      </c>
      <c r="U3">
        <v>1</v>
      </c>
      <c r="V3">
        <v>1</v>
      </c>
      <c r="W3">
        <v>1</v>
      </c>
      <c r="X3" t="s">
        <v>60</v>
      </c>
      <c r="Z3" s="1">
        <v>42094</v>
      </c>
      <c r="AA3">
        <v>46</v>
      </c>
      <c r="AB3">
        <v>10</v>
      </c>
      <c r="AC3" t="s">
        <v>62</v>
      </c>
      <c r="AD3" s="1" t="s">
        <v>39</v>
      </c>
      <c r="AE3" s="1">
        <v>42096</v>
      </c>
      <c r="AF3" t="s">
        <v>61</v>
      </c>
      <c r="AG3" t="s">
        <v>63</v>
      </c>
      <c r="AH3">
        <v>-1</v>
      </c>
      <c r="AI3" s="1">
        <v>42094</v>
      </c>
      <c r="AJ3">
        <v>1</v>
      </c>
      <c r="AK3">
        <v>10</v>
      </c>
      <c r="AL3" s="1">
        <v>42114</v>
      </c>
      <c r="AM3" s="1" t="str">
        <f>"insert into Complaint values ("&amp;A3&amp;",'"&amp;B3&amp;"','"&amp;C3&amp;"','"&amp;D3&amp;"','"&amp;E3&amp;"','"&amp;F3&amp;"','"&amp;G3&amp;"','"&amp;H3&amp;"','"&amp;I3&amp;"','"&amp;J3&amp;"','"&amp;K3&amp;"','"&amp;L3&amp;"','"&amp;M3&amp;"','"&amp;N3&amp;"','"&amp;O3&amp;"','"&amp;P3&amp;"','"&amp;Q3&amp;"','"&amp;R3&amp;"','"&amp;S3&amp;"','"&amp;T3&amp;"','"&amp;U3&amp;"','"&amp;V3&amp;"','"&amp;W3&amp;"','"&amp;X3&amp;"','"&amp;Y3&amp;"','"&amp;Z3&amp;"','"&amp;AA3&amp;"','"&amp;AB3&amp;"','"&amp;AC3&amp;"','"&amp;AD3&amp;"','"&amp;AE3&amp;"','"&amp;AF3&amp;"','"&amp;AG3&amp;"','"&amp;AH3&amp;"','"&amp;AI3&amp;"','"&amp;AJ3&amp;"','"&amp;AK3&amp;"',"&amp;AL3&amp;");"</f>
        <v>insert into Complaint values (21,'3','Mohan Kumar','','26219','9716656565','NULL','Mohan@ING.com','23455 Mango Forest lane','','Dubai','UAE','United Arab Emirates','1','MB002989','MYU99999','ING Ball Bearings Inc','41924','CL98787','41932','1','1','1','Why this was denied..','','42094','46','10','Current working on it.','NULL','42096','Please call the claimant @ 971233343 for additional details.','CTR-000021','-1','42094','1','10',42114);</v>
      </c>
    </row>
    <row r="4" spans="1:39" x14ac:dyDescent="0.25">
      <c r="A4">
        <v>22</v>
      </c>
      <c r="B4">
        <v>2</v>
      </c>
      <c r="C4" t="s">
        <v>64</v>
      </c>
      <c r="E4" s="1">
        <v>26219</v>
      </c>
      <c r="F4">
        <v>9716656565</v>
      </c>
      <c r="G4" t="s">
        <v>39</v>
      </c>
      <c r="H4" t="s">
        <v>54</v>
      </c>
      <c r="I4" t="s">
        <v>55</v>
      </c>
      <c r="K4" t="s">
        <v>42</v>
      </c>
      <c r="L4" t="s">
        <v>43</v>
      </c>
      <c r="M4" t="s">
        <v>44</v>
      </c>
      <c r="N4">
        <v>3</v>
      </c>
      <c r="O4" t="s">
        <v>56</v>
      </c>
      <c r="P4" t="s">
        <v>57</v>
      </c>
      <c r="Q4" t="s">
        <v>58</v>
      </c>
      <c r="R4" s="1">
        <v>41924</v>
      </c>
      <c r="S4" t="s">
        <v>59</v>
      </c>
      <c r="T4" s="1">
        <v>41932</v>
      </c>
      <c r="U4">
        <v>3</v>
      </c>
      <c r="V4">
        <v>1</v>
      </c>
      <c r="W4">
        <v>4</v>
      </c>
      <c r="X4" t="s">
        <v>60</v>
      </c>
      <c r="Z4" s="1">
        <v>42095</v>
      </c>
      <c r="AA4">
        <v>46</v>
      </c>
      <c r="AB4">
        <v>10</v>
      </c>
      <c r="AD4" s="1" t="s">
        <v>39</v>
      </c>
      <c r="AE4" s="1">
        <v>42097</v>
      </c>
      <c r="AF4" t="s">
        <v>61</v>
      </c>
      <c r="AG4" t="s">
        <v>65</v>
      </c>
      <c r="AH4">
        <v>-1</v>
      </c>
      <c r="AI4" s="1">
        <v>42095</v>
      </c>
      <c r="AJ4">
        <v>1</v>
      </c>
      <c r="AK4">
        <v>46</v>
      </c>
      <c r="AL4" s="1">
        <v>42114</v>
      </c>
      <c r="AM4" s="1" t="str">
        <f t="shared" ref="AM4:AM18" si="0">"insert into Complaint values ("&amp;A4&amp;",'"&amp;B4&amp;"','"&amp;C4&amp;"','"&amp;D4&amp;"','"&amp;E4&amp;"','"&amp;F4&amp;"','"&amp;G4&amp;"','"&amp;H4&amp;"','"&amp;I4&amp;"','"&amp;J4&amp;"','"&amp;K4&amp;"','"&amp;L4&amp;"','"&amp;M4&amp;"','"&amp;N4&amp;"','"&amp;O4&amp;"','"&amp;P4&amp;"','"&amp;Q4&amp;"','"&amp;R4&amp;"','"&amp;S4&amp;"','"&amp;T4&amp;"','"&amp;U4&amp;"','"&amp;V4&amp;"','"&amp;W4&amp;"','"&amp;X4&amp;"','"&amp;Y4&amp;"','"&amp;Z4&amp;"','"&amp;AA4&amp;"','"&amp;AB4&amp;"','"&amp;AC4&amp;"','"&amp;AD4&amp;"','"&amp;AE4&amp;"','"&amp;AF4&amp;"','"&amp;AG4&amp;"','"&amp;AH4&amp;"','"&amp;AI4&amp;"','"&amp;AJ4&amp;"','"&amp;AK4&amp;"','"&amp;AL4&amp;"');"</f>
        <v>insert into Complaint values (22,'2','Mohammed Syed','','26219','9716656565','NULL','Mohan@ING.com','23455 Mango Forest lane','','Dubai','UAE','United Arab Emirates','3','MB002989','MYU99999','ING Ball Bearings Inc','41924','CL98787','41932','3','1','4','Why this was denied..','','42095','46','10','','NULL','42097','Please call the claimant @ 971233343 for additional details.','CTR-000022','-1','42095','1','46','42114');</v>
      </c>
    </row>
    <row r="5" spans="1:39" x14ac:dyDescent="0.25">
      <c r="A5">
        <v>23</v>
      </c>
      <c r="B5">
        <v>7</v>
      </c>
      <c r="C5" t="s">
        <v>66</v>
      </c>
      <c r="E5" s="1">
        <v>26218</v>
      </c>
      <c r="F5">
        <v>971656665</v>
      </c>
      <c r="G5" t="s">
        <v>39</v>
      </c>
      <c r="H5" t="s">
        <v>54</v>
      </c>
      <c r="I5" t="s">
        <v>67</v>
      </c>
      <c r="K5" t="s">
        <v>42</v>
      </c>
      <c r="L5" t="s">
        <v>43</v>
      </c>
      <c r="M5" t="s">
        <v>43</v>
      </c>
      <c r="N5">
        <v>3</v>
      </c>
      <c r="O5" t="s">
        <v>68</v>
      </c>
      <c r="Q5" t="s">
        <v>69</v>
      </c>
      <c r="R5" s="1">
        <v>41932</v>
      </c>
      <c r="S5" t="s">
        <v>70</v>
      </c>
      <c r="T5" s="1">
        <v>41932</v>
      </c>
      <c r="U5">
        <v>2</v>
      </c>
      <c r="V5">
        <v>3</v>
      </c>
      <c r="W5">
        <v>1</v>
      </c>
      <c r="X5" t="s">
        <v>71</v>
      </c>
      <c r="Y5" t="s">
        <v>72</v>
      </c>
      <c r="Z5" s="1">
        <v>42107</v>
      </c>
      <c r="AA5">
        <v>-1</v>
      </c>
      <c r="AB5">
        <v>10</v>
      </c>
      <c r="AC5" t="s">
        <v>73</v>
      </c>
      <c r="AD5" s="1">
        <v>42109</v>
      </c>
      <c r="AE5" s="1">
        <v>42113</v>
      </c>
      <c r="AF5" t="s">
        <v>74</v>
      </c>
      <c r="AG5" t="s">
        <v>75</v>
      </c>
      <c r="AH5">
        <v>1</v>
      </c>
      <c r="AI5" s="1">
        <v>42107</v>
      </c>
      <c r="AJ5">
        <v>1</v>
      </c>
      <c r="AK5">
        <v>46</v>
      </c>
      <c r="AL5" s="1">
        <v>42114</v>
      </c>
      <c r="AM5" s="1" t="str">
        <f t="shared" si="0"/>
        <v>insert into Complaint values (23,'7','Ahmed  Ali','','26218','971656665','NULL','Mohan@ING.com','35666 Muddle Street','','Dubai','UAE','UAE','3','PX7866','','ING Ball Bearings','41932','CL87787','41932','2','3','1','More details needed on the documentation','Client wants to resolve this case amicably.','42107','-1','10','This complaint is rejected as the documentation was originally provided electronically and complainant is aware of that.','42109','42113','Additional Notes','CTR-000023','1','42107','1','46','42114');</v>
      </c>
    </row>
    <row r="6" spans="1:39" x14ac:dyDescent="0.25">
      <c r="A6">
        <v>24</v>
      </c>
      <c r="B6">
        <v>3</v>
      </c>
      <c r="C6" t="s">
        <v>76</v>
      </c>
      <c r="E6" s="1">
        <v>26218</v>
      </c>
      <c r="F6">
        <v>971656665</v>
      </c>
      <c r="G6" t="s">
        <v>39</v>
      </c>
      <c r="H6" t="s">
        <v>54</v>
      </c>
      <c r="I6" t="s">
        <v>67</v>
      </c>
      <c r="K6" t="s">
        <v>42</v>
      </c>
      <c r="L6" t="s">
        <v>43</v>
      </c>
      <c r="M6" t="s">
        <v>43</v>
      </c>
      <c r="N6">
        <v>3</v>
      </c>
      <c r="O6" t="s">
        <v>68</v>
      </c>
      <c r="Q6" t="s">
        <v>69</v>
      </c>
      <c r="R6" s="1">
        <v>41932</v>
      </c>
      <c r="S6" t="s">
        <v>70</v>
      </c>
      <c r="T6" s="1">
        <v>41932</v>
      </c>
      <c r="U6">
        <v>2</v>
      </c>
      <c r="V6">
        <v>7</v>
      </c>
      <c r="W6">
        <v>1</v>
      </c>
      <c r="X6" t="s">
        <v>71</v>
      </c>
      <c r="Z6" s="1">
        <v>42112</v>
      </c>
      <c r="AA6">
        <v>46</v>
      </c>
      <c r="AB6">
        <v>10</v>
      </c>
      <c r="AD6" s="1" t="s">
        <v>39</v>
      </c>
      <c r="AE6" s="1">
        <v>42115</v>
      </c>
      <c r="AF6" t="s">
        <v>77</v>
      </c>
      <c r="AG6" t="s">
        <v>78</v>
      </c>
      <c r="AH6">
        <v>-1</v>
      </c>
      <c r="AI6" s="1">
        <v>42112</v>
      </c>
      <c r="AJ6">
        <v>1</v>
      </c>
      <c r="AK6">
        <v>46</v>
      </c>
      <c r="AL6" s="1">
        <v>42114</v>
      </c>
      <c r="AM6" s="1" t="str">
        <f t="shared" si="0"/>
        <v>insert into Complaint values (24,'3','David Thornton','','26218','971656665','NULL','Mohan@ING.com','35666 Muddle Street','','Dubai','UAE','UAE','3','PX7866','','ING Ball Bearings','41932','CL87787','41932','2','7','1','More details needed on the documentation','','42112','46','10','','NULL','42115','Started looking into the case..','CTR-000024','-1','42112','1','46','42114');</v>
      </c>
    </row>
    <row r="7" spans="1:39" x14ac:dyDescent="0.25">
      <c r="A7">
        <v>25</v>
      </c>
      <c r="B7">
        <v>8</v>
      </c>
      <c r="C7" t="s">
        <v>79</v>
      </c>
      <c r="E7" s="1">
        <v>26218</v>
      </c>
      <c r="F7">
        <v>971656665</v>
      </c>
      <c r="G7" t="s">
        <v>39</v>
      </c>
      <c r="H7" t="s">
        <v>54</v>
      </c>
      <c r="I7" t="s">
        <v>67</v>
      </c>
      <c r="K7" t="s">
        <v>42</v>
      </c>
      <c r="L7" t="s">
        <v>43</v>
      </c>
      <c r="M7" t="s">
        <v>43</v>
      </c>
      <c r="N7">
        <v>3</v>
      </c>
      <c r="O7" t="s">
        <v>68</v>
      </c>
      <c r="Q7" t="s">
        <v>69</v>
      </c>
      <c r="R7" s="1">
        <v>41932</v>
      </c>
      <c r="S7" t="s">
        <v>70</v>
      </c>
      <c r="T7" s="1">
        <v>41932</v>
      </c>
      <c r="U7">
        <v>2</v>
      </c>
      <c r="V7">
        <v>3</v>
      </c>
      <c r="W7">
        <v>1</v>
      </c>
      <c r="X7" t="s">
        <v>71</v>
      </c>
      <c r="Z7" s="1">
        <v>42112</v>
      </c>
      <c r="AA7">
        <v>46</v>
      </c>
      <c r="AB7">
        <v>10</v>
      </c>
      <c r="AC7" t="s">
        <v>80</v>
      </c>
      <c r="AD7" s="1">
        <v>42113</v>
      </c>
      <c r="AE7" s="1">
        <v>42116</v>
      </c>
      <c r="AF7" t="s">
        <v>81</v>
      </c>
      <c r="AG7" t="s">
        <v>82</v>
      </c>
      <c r="AH7">
        <v>-1</v>
      </c>
      <c r="AI7" s="1">
        <v>42112</v>
      </c>
      <c r="AJ7">
        <v>1</v>
      </c>
      <c r="AK7">
        <v>46</v>
      </c>
      <c r="AL7" s="1">
        <v>42114</v>
      </c>
      <c r="AM7" s="1" t="str">
        <f t="shared" si="0"/>
        <v>insert into Complaint values (25,'8','AK Sharma','','26218','971656665','NULL','Mohan@ING.com','35666 Muddle Street','','Dubai','UAE','UAE','3','PX7866','','ING Ball Bearings','41932','CL87787','41932','2','3','1','More details needed on the documentation','','42112','46','10','Complainant asked to cancel the complaint as he has all the required details..','42113','42116','Notes..','CTR-000025','-1','42112','1','46','42114');</v>
      </c>
    </row>
    <row r="8" spans="1:39" x14ac:dyDescent="0.25">
      <c r="A8">
        <v>26</v>
      </c>
      <c r="B8">
        <v>3</v>
      </c>
      <c r="C8" t="s">
        <v>83</v>
      </c>
      <c r="E8" s="1">
        <v>26218</v>
      </c>
      <c r="F8">
        <v>971656665</v>
      </c>
      <c r="G8" t="s">
        <v>39</v>
      </c>
      <c r="H8" t="s">
        <v>54</v>
      </c>
      <c r="I8" t="s">
        <v>67</v>
      </c>
      <c r="K8" t="s">
        <v>42</v>
      </c>
      <c r="L8" t="s">
        <v>43</v>
      </c>
      <c r="M8" t="s">
        <v>43</v>
      </c>
      <c r="N8">
        <v>3</v>
      </c>
      <c r="O8" t="s">
        <v>68</v>
      </c>
      <c r="Q8" t="s">
        <v>69</v>
      </c>
      <c r="R8" s="1">
        <v>41932</v>
      </c>
      <c r="S8" t="s">
        <v>70</v>
      </c>
      <c r="T8" s="1">
        <v>41932</v>
      </c>
      <c r="U8">
        <v>2</v>
      </c>
      <c r="V8">
        <v>8</v>
      </c>
      <c r="W8">
        <v>5</v>
      </c>
      <c r="X8" t="s">
        <v>84</v>
      </c>
      <c r="Z8" s="1">
        <v>42064</v>
      </c>
      <c r="AA8">
        <v>46</v>
      </c>
      <c r="AB8">
        <v>10</v>
      </c>
      <c r="AD8" s="1" t="s">
        <v>39</v>
      </c>
      <c r="AE8" s="1">
        <v>42066</v>
      </c>
      <c r="AG8" t="s">
        <v>85</v>
      </c>
      <c r="AH8">
        <v>-1</v>
      </c>
      <c r="AI8" s="1">
        <v>42064</v>
      </c>
      <c r="AJ8">
        <v>1</v>
      </c>
      <c r="AK8">
        <v>46</v>
      </c>
      <c r="AL8" s="1">
        <v>42114</v>
      </c>
      <c r="AM8" s="1" t="str">
        <f t="shared" si="0"/>
        <v>insert into Complaint values (26,'3','Steve Madison','','26218','971656665','NULL','Mohan@ING.com','35666 Muddle Street','','Dubai','UAE','UAE','3','PX7866','','ING Ball Bearings','41932','CL87787','41932','2','8','5','Service Quality Issue','','42064','46','10','','NULL','42066','','CTR-000026','-1','42064','1','46','42114');</v>
      </c>
    </row>
    <row r="9" spans="1:39" x14ac:dyDescent="0.25">
      <c r="A9">
        <v>27</v>
      </c>
      <c r="B9">
        <v>2</v>
      </c>
      <c r="C9" t="s">
        <v>86</v>
      </c>
      <c r="E9" s="1">
        <v>41931</v>
      </c>
      <c r="F9">
        <v>971666666</v>
      </c>
      <c r="G9" t="s">
        <v>39</v>
      </c>
      <c r="H9" t="s">
        <v>54</v>
      </c>
      <c r="I9" t="s">
        <v>87</v>
      </c>
      <c r="K9" t="s">
        <v>42</v>
      </c>
      <c r="L9" t="s">
        <v>43</v>
      </c>
      <c r="M9" t="s">
        <v>43</v>
      </c>
      <c r="N9">
        <v>3</v>
      </c>
      <c r="Q9" t="s">
        <v>88</v>
      </c>
      <c r="R9" s="1" t="s">
        <v>39</v>
      </c>
      <c r="T9" s="1">
        <v>1</v>
      </c>
      <c r="U9">
        <v>3</v>
      </c>
      <c r="V9">
        <v>6</v>
      </c>
      <c r="W9">
        <v>1</v>
      </c>
      <c r="X9" t="s">
        <v>89</v>
      </c>
      <c r="Z9" s="1">
        <v>42078</v>
      </c>
      <c r="AA9">
        <v>46</v>
      </c>
      <c r="AB9">
        <v>10</v>
      </c>
      <c r="AD9" s="1" t="s">
        <v>39</v>
      </c>
      <c r="AE9" s="1">
        <v>42082</v>
      </c>
      <c r="AF9" t="s">
        <v>90</v>
      </c>
      <c r="AG9" t="s">
        <v>91</v>
      </c>
      <c r="AH9">
        <v>-1</v>
      </c>
      <c r="AI9" s="1">
        <v>42078</v>
      </c>
      <c r="AJ9">
        <v>1</v>
      </c>
      <c r="AK9">
        <v>46</v>
      </c>
      <c r="AL9" s="1">
        <v>42114</v>
      </c>
      <c r="AM9" s="1" t="str">
        <f t="shared" si="0"/>
        <v>insert into Complaint values (27,'2','George Freeman','','41931','971666666','NULL','Mohan@ING.com','1234 Jaffer Khan Blvd','','Dubai','UAE','UAE','3','','','ING','NULL','','1','3','6','1','Please update the status on the application changes','','42078','46','10','','NULL','42082','Need more documentation','CTR-000027','-1','42078','1','46','42114');</v>
      </c>
    </row>
    <row r="10" spans="1:39" x14ac:dyDescent="0.25">
      <c r="A10">
        <v>28</v>
      </c>
      <c r="B10">
        <v>5</v>
      </c>
      <c r="C10" t="s">
        <v>92</v>
      </c>
      <c r="E10" s="1">
        <v>26584</v>
      </c>
      <c r="F10">
        <v>971455666</v>
      </c>
      <c r="G10" t="s">
        <v>39</v>
      </c>
      <c r="H10" t="s">
        <v>93</v>
      </c>
      <c r="I10" t="s">
        <v>94</v>
      </c>
      <c r="K10" t="s">
        <v>42</v>
      </c>
      <c r="L10" t="s">
        <v>43</v>
      </c>
      <c r="M10" t="s">
        <v>43</v>
      </c>
      <c r="N10">
        <v>3</v>
      </c>
      <c r="Q10" t="s">
        <v>88</v>
      </c>
      <c r="R10" s="1" t="s">
        <v>39</v>
      </c>
      <c r="T10" s="1">
        <v>41913</v>
      </c>
      <c r="U10">
        <v>4</v>
      </c>
      <c r="V10">
        <v>5</v>
      </c>
      <c r="W10">
        <v>1</v>
      </c>
      <c r="X10" t="s">
        <v>95</v>
      </c>
      <c r="Z10" s="1">
        <v>42114</v>
      </c>
      <c r="AA10">
        <v>46</v>
      </c>
      <c r="AB10">
        <v>10</v>
      </c>
      <c r="AC10" t="s">
        <v>96</v>
      </c>
      <c r="AD10" s="1">
        <v>42116</v>
      </c>
      <c r="AE10" s="1">
        <v>42119</v>
      </c>
      <c r="AF10" t="s">
        <v>31</v>
      </c>
      <c r="AG10" t="s">
        <v>97</v>
      </c>
      <c r="AH10">
        <v>2</v>
      </c>
      <c r="AI10" s="1">
        <v>42114</v>
      </c>
      <c r="AJ10">
        <v>1</v>
      </c>
      <c r="AK10">
        <v>46</v>
      </c>
      <c r="AL10" s="1">
        <v>42114</v>
      </c>
      <c r="AM10" s="1" t="str">
        <f t="shared" si="0"/>
        <v>insert into Complaint values (28,'5','Srivat Sharma','','26584','971455666','NULL','Mohan@Ing.com','5678 Syed Mohammed Street','','Dubai','UAE','UAE','3','','','ING','NULL','','41913','4','5','1','Need to understand the procedure to file for disabilities.','','42114','46','10','Prcedures have been explained to the complainant.. waiting for the confirmation from complainant before close the issue.','42116','42119','Notes','CTR-000028','2','42114','1','46','42114');</v>
      </c>
    </row>
    <row r="11" spans="1:39" x14ac:dyDescent="0.25">
      <c r="A11">
        <v>29</v>
      </c>
      <c r="B11">
        <v>4</v>
      </c>
      <c r="C11" t="s">
        <v>98</v>
      </c>
      <c r="E11" s="1">
        <v>24757</v>
      </c>
      <c r="F11">
        <v>9716666677</v>
      </c>
      <c r="G11" t="s">
        <v>39</v>
      </c>
      <c r="H11" t="s">
        <v>99</v>
      </c>
      <c r="I11" t="s">
        <v>100</v>
      </c>
      <c r="K11" t="s">
        <v>101</v>
      </c>
      <c r="L11" t="s">
        <v>43</v>
      </c>
      <c r="M11" t="s">
        <v>43</v>
      </c>
      <c r="N11">
        <v>3</v>
      </c>
      <c r="O11" t="s">
        <v>102</v>
      </c>
      <c r="Q11" t="s">
        <v>103</v>
      </c>
      <c r="R11" s="1">
        <v>41924</v>
      </c>
      <c r="T11" s="1">
        <v>1</v>
      </c>
      <c r="U11">
        <v>1</v>
      </c>
      <c r="V11">
        <v>4</v>
      </c>
      <c r="W11">
        <v>2</v>
      </c>
      <c r="X11" t="s">
        <v>104</v>
      </c>
      <c r="Y11" t="s">
        <v>105</v>
      </c>
      <c r="Z11" s="1">
        <v>42105</v>
      </c>
      <c r="AA11">
        <v>24</v>
      </c>
      <c r="AB11">
        <v>10</v>
      </c>
      <c r="AC11" t="s">
        <v>106</v>
      </c>
      <c r="AD11" s="1">
        <v>42108</v>
      </c>
      <c r="AE11" s="1">
        <v>42108</v>
      </c>
      <c r="AF11" t="s">
        <v>107</v>
      </c>
      <c r="AG11" t="s">
        <v>108</v>
      </c>
      <c r="AH11">
        <v>1</v>
      </c>
      <c r="AI11" s="1">
        <v>42105</v>
      </c>
      <c r="AJ11">
        <v>1</v>
      </c>
      <c r="AK11">
        <v>5</v>
      </c>
      <c r="AL11" s="1">
        <v>42114</v>
      </c>
      <c r="AM11" s="1" t="str">
        <f t="shared" si="0"/>
        <v>insert into Complaint values (29,'4','David Thompson','','24757','9716666677','NULL','David@yahoo.com','564567 Sterling Blvd','','Duabi','UAE','UAE','3','MB16888','','Cascade Property Inc','41924','','1','1','4','2','This is related to process delays.','Please complete the enrollment process ASAP.','42105','24','10','This issue is closed amically. Client is satified with the results..','42108','42108','Complainant needs an answer by Oct 28.','CTR-000029','1','42105','1','5','42114');</v>
      </c>
    </row>
    <row r="12" spans="1:39" x14ac:dyDescent="0.25">
      <c r="A12">
        <v>30</v>
      </c>
      <c r="B12">
        <v>3</v>
      </c>
      <c r="C12" t="s">
        <v>109</v>
      </c>
      <c r="E12" s="1">
        <v>23669</v>
      </c>
      <c r="F12">
        <v>9717767676</v>
      </c>
      <c r="G12" t="s">
        <v>39</v>
      </c>
      <c r="H12" t="s">
        <v>110</v>
      </c>
      <c r="I12" t="s">
        <v>111</v>
      </c>
      <c r="K12" t="s">
        <v>101</v>
      </c>
      <c r="L12" t="s">
        <v>43</v>
      </c>
      <c r="M12" t="s">
        <v>43</v>
      </c>
      <c r="N12">
        <v>3</v>
      </c>
      <c r="Q12" t="s">
        <v>112</v>
      </c>
      <c r="R12" s="1" t="s">
        <v>39</v>
      </c>
      <c r="T12" s="1">
        <v>41655</v>
      </c>
      <c r="U12">
        <v>4</v>
      </c>
      <c r="V12">
        <v>9</v>
      </c>
      <c r="W12">
        <v>3</v>
      </c>
      <c r="X12" t="s">
        <v>113</v>
      </c>
      <c r="Y12" t="s">
        <v>114</v>
      </c>
      <c r="Z12" s="1">
        <v>42081</v>
      </c>
      <c r="AA12">
        <v>24</v>
      </c>
      <c r="AB12">
        <v>10</v>
      </c>
      <c r="AD12" s="1" t="s">
        <v>39</v>
      </c>
      <c r="AE12" s="1">
        <v>42083</v>
      </c>
      <c r="AG12" t="s">
        <v>115</v>
      </c>
      <c r="AH12">
        <v>-1</v>
      </c>
      <c r="AI12" s="1">
        <v>42081</v>
      </c>
      <c r="AJ12">
        <v>1</v>
      </c>
      <c r="AK12">
        <v>10</v>
      </c>
      <c r="AL12" s="1">
        <v>42114</v>
      </c>
      <c r="AM12" s="1" t="str">
        <f t="shared" si="0"/>
        <v>insert into Complaint values (30,'3','Steve Harrison','','23669','9717767676','NULL','Steve@yahoo.com','65456 Driving Lane','','Duabi','UAE','UAE','3','','','Self','NULL','','41655','4','9','3','Like to know the procedure to apply for disability insurance benefit.','Need someone to walk thru thr process in 3 days.','42081','24','10','','NULL','42083','','CTR-000030','-1','42081','1','10','42114');</v>
      </c>
    </row>
    <row r="13" spans="1:39" x14ac:dyDescent="0.25">
      <c r="A13">
        <v>31</v>
      </c>
      <c r="B13">
        <v>1</v>
      </c>
      <c r="C13" t="s">
        <v>116</v>
      </c>
      <c r="D13" t="s">
        <v>117</v>
      </c>
      <c r="E13" s="1">
        <v>24757</v>
      </c>
      <c r="F13">
        <v>97167788889</v>
      </c>
      <c r="G13" t="s">
        <v>39</v>
      </c>
      <c r="H13" t="s">
        <v>118</v>
      </c>
      <c r="I13" t="s">
        <v>119</v>
      </c>
      <c r="K13" t="s">
        <v>42</v>
      </c>
      <c r="L13" t="s">
        <v>43</v>
      </c>
      <c r="M13" t="s">
        <v>43</v>
      </c>
      <c r="N13">
        <v>1</v>
      </c>
      <c r="O13" t="s">
        <v>120</v>
      </c>
      <c r="P13" t="s">
        <v>121</v>
      </c>
      <c r="R13" s="1">
        <v>41925</v>
      </c>
      <c r="S13" t="s">
        <v>122</v>
      </c>
      <c r="T13" s="1">
        <v>41927</v>
      </c>
      <c r="U13">
        <v>1</v>
      </c>
      <c r="V13">
        <v>7</v>
      </c>
      <c r="W13">
        <v>1</v>
      </c>
      <c r="X13" t="s">
        <v>123</v>
      </c>
      <c r="Z13" s="1">
        <v>42096</v>
      </c>
      <c r="AA13">
        <v>46</v>
      </c>
      <c r="AB13">
        <v>-1</v>
      </c>
      <c r="AC13" t="s">
        <v>39</v>
      </c>
      <c r="AD13" s="1" t="s">
        <v>39</v>
      </c>
      <c r="AE13" s="1">
        <v>42099</v>
      </c>
      <c r="AG13" t="s">
        <v>124</v>
      </c>
      <c r="AH13" t="s">
        <v>39</v>
      </c>
      <c r="AI13" s="1">
        <v>42096</v>
      </c>
      <c r="AJ13">
        <v>1</v>
      </c>
      <c r="AK13">
        <v>46</v>
      </c>
      <c r="AL13" s="1">
        <v>42114</v>
      </c>
      <c r="AM13" s="1" t="str">
        <f t="shared" si="0"/>
        <v>insert into Complaint values (31,'1','Rajivee','Varshist','24757','97167788889','NULL','Rajivee@yahoo.com','7865 Pouring Rain Pl','','Dubai','UAE','UAE','1','MB989889','MR88787787','','41925','CH7787877','41927','1','7','1','Complainant claims that there is no co pay or coinsurance required from his pocket but service provider charged the same and asking clarification of why the policy changes without informing the policy holder..','','42096','46','-1','NULL','NULL','42099','','CTR-000031','NULL','42096','1','46','42114');</v>
      </c>
    </row>
    <row r="14" spans="1:39" x14ac:dyDescent="0.25">
      <c r="A14">
        <v>32</v>
      </c>
      <c r="B14">
        <v>2</v>
      </c>
      <c r="C14" t="s">
        <v>125</v>
      </c>
      <c r="E14" s="1">
        <v>24029</v>
      </c>
      <c r="F14">
        <v>9715677898</v>
      </c>
      <c r="G14" t="s">
        <v>39</v>
      </c>
      <c r="H14" t="s">
        <v>126</v>
      </c>
      <c r="I14" t="s">
        <v>127</v>
      </c>
      <c r="K14" t="s">
        <v>42</v>
      </c>
      <c r="L14" t="s">
        <v>43</v>
      </c>
      <c r="M14" t="s">
        <v>43</v>
      </c>
      <c r="N14">
        <v>4</v>
      </c>
      <c r="O14" t="s">
        <v>128</v>
      </c>
      <c r="P14" t="s">
        <v>129</v>
      </c>
      <c r="Q14" t="s">
        <v>88</v>
      </c>
      <c r="R14" s="1" t="s">
        <v>39</v>
      </c>
      <c r="T14" s="1">
        <v>41935</v>
      </c>
      <c r="U14">
        <v>6</v>
      </c>
      <c r="V14">
        <v>10</v>
      </c>
      <c r="W14">
        <v>3</v>
      </c>
      <c r="X14" t="s">
        <v>130</v>
      </c>
      <c r="Z14" s="1">
        <v>42101</v>
      </c>
      <c r="AA14">
        <v>24</v>
      </c>
      <c r="AB14">
        <v>10</v>
      </c>
      <c r="AD14" s="1" t="s">
        <v>39</v>
      </c>
      <c r="AE14" s="1">
        <v>42108</v>
      </c>
      <c r="AG14" t="s">
        <v>131</v>
      </c>
      <c r="AH14">
        <v>-1</v>
      </c>
      <c r="AI14" s="1">
        <v>42101</v>
      </c>
      <c r="AJ14">
        <v>1</v>
      </c>
      <c r="AK14">
        <v>38</v>
      </c>
      <c r="AL14" s="1">
        <v>42114</v>
      </c>
      <c r="AM14" s="1" t="str">
        <f t="shared" si="0"/>
        <v>insert into Complaint values (32,'2','Brian Mckinenske','','24029','9715677898','NULL','Brain@yoyo.com','534344 Breeze Wood Drive','','Dubai','UAE','UAE','4','HG87777','GH777888','ING','NULL','','41935','6','10','3','Need to understand the procedure to use the policy outside UAE while on travel.','','42101','24','10','','NULL','42108','','CTR-000032','-1','42101','1','38','42114');</v>
      </c>
    </row>
    <row r="15" spans="1:39" x14ac:dyDescent="0.25">
      <c r="A15">
        <v>33</v>
      </c>
      <c r="B15">
        <v>1</v>
      </c>
      <c r="C15" t="s">
        <v>132</v>
      </c>
      <c r="E15" s="1">
        <v>23669</v>
      </c>
      <c r="F15">
        <v>971667776</v>
      </c>
      <c r="G15" t="s">
        <v>39</v>
      </c>
      <c r="H15" t="s">
        <v>133</v>
      </c>
      <c r="I15" t="s">
        <v>134</v>
      </c>
      <c r="K15" t="s">
        <v>42</v>
      </c>
      <c r="L15" t="s">
        <v>43</v>
      </c>
      <c r="M15" t="s">
        <v>43</v>
      </c>
      <c r="N15">
        <v>2</v>
      </c>
      <c r="O15" t="s">
        <v>135</v>
      </c>
      <c r="P15" t="s">
        <v>136</v>
      </c>
      <c r="R15" s="1">
        <v>41924</v>
      </c>
      <c r="S15" t="s">
        <v>137</v>
      </c>
      <c r="T15" s="1">
        <v>41925</v>
      </c>
      <c r="U15">
        <v>1</v>
      </c>
      <c r="V15">
        <v>2</v>
      </c>
      <c r="W15">
        <v>1</v>
      </c>
      <c r="X15" t="s">
        <v>138</v>
      </c>
      <c r="Y15" t="s">
        <v>139</v>
      </c>
      <c r="Z15" s="1">
        <v>42087</v>
      </c>
      <c r="AA15">
        <v>46</v>
      </c>
      <c r="AB15" t="s">
        <v>39</v>
      </c>
      <c r="AD15" s="1" t="s">
        <v>39</v>
      </c>
      <c r="AE15" s="1">
        <v>42090</v>
      </c>
      <c r="AG15" t="s">
        <v>140</v>
      </c>
      <c r="AH15">
        <v>-1</v>
      </c>
      <c r="AI15" s="1">
        <v>42087</v>
      </c>
      <c r="AJ15">
        <v>1</v>
      </c>
      <c r="AK15">
        <v>46</v>
      </c>
      <c r="AL15" s="1">
        <v>42114</v>
      </c>
      <c r="AM15" s="1" t="str">
        <f t="shared" si="0"/>
        <v>insert into Complaint values (33,'1','Joseph Mathew','','23669','971667776','NULL','Joe@bigbang.com','58887 Forest lane','','Dubai','UAE','UAE','2','MG77777','GW7878778','','41924','CL8767676','41925','1','2','1','Complainant would like to know why the claim was rejected.','Need resolution ASAP.','42087','46','NULL','','NULL','42090','','CTR-000033','-1','42087','1','46','42114');</v>
      </c>
    </row>
    <row r="16" spans="1:39" x14ac:dyDescent="0.25">
      <c r="A16">
        <v>34</v>
      </c>
      <c r="B16">
        <v>1</v>
      </c>
      <c r="C16" t="s">
        <v>141</v>
      </c>
      <c r="E16" s="1">
        <v>24027</v>
      </c>
      <c r="F16">
        <v>9717676676</v>
      </c>
      <c r="G16" t="s">
        <v>39</v>
      </c>
      <c r="H16" t="s">
        <v>142</v>
      </c>
      <c r="I16" t="s">
        <v>143</v>
      </c>
      <c r="K16" t="s">
        <v>42</v>
      </c>
      <c r="L16" t="s">
        <v>43</v>
      </c>
      <c r="M16" t="s">
        <v>43</v>
      </c>
      <c r="N16">
        <v>3</v>
      </c>
      <c r="R16" s="1" t="s">
        <v>39</v>
      </c>
      <c r="T16" s="1" t="s">
        <v>39</v>
      </c>
      <c r="U16">
        <v>1</v>
      </c>
      <c r="V16">
        <v>3</v>
      </c>
      <c r="W16">
        <v>1</v>
      </c>
      <c r="X16" t="s">
        <v>144</v>
      </c>
      <c r="Z16" s="1">
        <v>42074</v>
      </c>
      <c r="AA16">
        <v>24</v>
      </c>
      <c r="AB16" t="s">
        <v>39</v>
      </c>
      <c r="AD16" s="1" t="s">
        <v>39</v>
      </c>
      <c r="AE16" s="1">
        <v>42080</v>
      </c>
      <c r="AG16" t="s">
        <v>145</v>
      </c>
      <c r="AH16">
        <v>-1</v>
      </c>
      <c r="AI16" s="1">
        <v>42074</v>
      </c>
      <c r="AJ16">
        <v>1</v>
      </c>
      <c r="AK16">
        <v>46</v>
      </c>
      <c r="AL16" s="1">
        <v>42114</v>
      </c>
      <c r="AM16" s="1" t="str">
        <f t="shared" si="0"/>
        <v>insert into Complaint values (34,'1','Brian Mckinenske ','','24027','9717676676','NULL','Brain@BigBang.om','44544 Forest lane','','Dubai','UAE','UAE','3','','','','NULL','','NULL','1','3','1','Need more information on the policy document.','','42074','24','NULL','','NULL','42080','','CTR-000034','-1','42074','1','46','42114');</v>
      </c>
    </row>
    <row r="17" spans="1:39" x14ac:dyDescent="0.25">
      <c r="A17">
        <v>35</v>
      </c>
      <c r="B17">
        <v>1</v>
      </c>
      <c r="C17" t="s">
        <v>146</v>
      </c>
      <c r="D17" t="s">
        <v>147</v>
      </c>
      <c r="E17" s="1">
        <v>26223</v>
      </c>
      <c r="F17">
        <v>9716565666</v>
      </c>
      <c r="G17" t="s">
        <v>39</v>
      </c>
      <c r="H17" t="s">
        <v>148</v>
      </c>
      <c r="I17" t="s">
        <v>149</v>
      </c>
      <c r="K17" t="s">
        <v>150</v>
      </c>
      <c r="L17" t="s">
        <v>43</v>
      </c>
      <c r="M17" t="s">
        <v>43</v>
      </c>
      <c r="N17">
        <v>3</v>
      </c>
      <c r="R17" s="1" t="s">
        <v>39</v>
      </c>
      <c r="T17" s="1" t="s">
        <v>39</v>
      </c>
      <c r="U17">
        <v>3</v>
      </c>
      <c r="V17">
        <v>1</v>
      </c>
      <c r="W17">
        <v>1</v>
      </c>
      <c r="X17" t="s">
        <v>151</v>
      </c>
      <c r="Z17" s="1">
        <v>42112</v>
      </c>
      <c r="AA17">
        <v>46</v>
      </c>
      <c r="AB17" t="s">
        <v>39</v>
      </c>
      <c r="AC17" t="s">
        <v>39</v>
      </c>
      <c r="AD17" s="1" t="s">
        <v>39</v>
      </c>
      <c r="AE17" s="1">
        <v>42114</v>
      </c>
      <c r="AG17" t="s">
        <v>152</v>
      </c>
      <c r="AH17" t="s">
        <v>39</v>
      </c>
      <c r="AI17" s="1">
        <v>42112</v>
      </c>
      <c r="AJ17">
        <v>1</v>
      </c>
      <c r="AK17">
        <v>46</v>
      </c>
      <c r="AL17" s="1">
        <v>42114</v>
      </c>
      <c r="AM17" s="1" t="str">
        <f t="shared" si="0"/>
        <v>insert into Complaint values (35,'1','Louis Romero','Louis','26223','9716565666','NULL','Louis@techmine.com','5678 Niagara Avenue','','Abu Dhabi','UAE','UAE','3','','','','NULL','','NULL','3','1','1','Supplemental Life coverage denial','','42112','46','NULL','NULL','NULL','42114','','CTR-000035','NULL','42112','1','46','42114');</v>
      </c>
    </row>
    <row r="18" spans="1:39" x14ac:dyDescent="0.25">
      <c r="A18">
        <v>36</v>
      </c>
      <c r="B18">
        <v>1</v>
      </c>
      <c r="C18" t="s">
        <v>153</v>
      </c>
      <c r="D18" t="s">
        <v>154</v>
      </c>
      <c r="E18" s="1">
        <v>30598</v>
      </c>
      <c r="F18">
        <v>9716666677</v>
      </c>
      <c r="G18" t="s">
        <v>39</v>
      </c>
      <c r="H18" t="s">
        <v>155</v>
      </c>
      <c r="I18" t="s">
        <v>156</v>
      </c>
      <c r="K18" t="s">
        <v>42</v>
      </c>
      <c r="L18" t="s">
        <v>43</v>
      </c>
      <c r="M18" t="s">
        <v>43</v>
      </c>
      <c r="N18">
        <v>4</v>
      </c>
      <c r="O18" t="s">
        <v>157</v>
      </c>
      <c r="P18" t="s">
        <v>158</v>
      </c>
      <c r="R18" s="1" t="s">
        <v>39</v>
      </c>
      <c r="T18" s="1" t="s">
        <v>39</v>
      </c>
      <c r="U18">
        <v>1</v>
      </c>
      <c r="V18">
        <v>2</v>
      </c>
      <c r="W18">
        <v>2</v>
      </c>
      <c r="X18" t="s">
        <v>159</v>
      </c>
      <c r="Z18" s="1">
        <v>42108</v>
      </c>
      <c r="AA18">
        <v>24</v>
      </c>
      <c r="AB18" t="s">
        <v>39</v>
      </c>
      <c r="AC18" t="s">
        <v>39</v>
      </c>
      <c r="AD18" s="1" t="s">
        <v>39</v>
      </c>
      <c r="AE18" s="1">
        <v>42111</v>
      </c>
      <c r="AG18" t="s">
        <v>160</v>
      </c>
      <c r="AH18" t="s">
        <v>39</v>
      </c>
      <c r="AI18" s="1">
        <v>42108</v>
      </c>
      <c r="AJ18">
        <v>2</v>
      </c>
      <c r="AK18">
        <v>24</v>
      </c>
      <c r="AL18" s="1">
        <v>42114</v>
      </c>
      <c r="AM18" s="1" t="str">
        <f t="shared" si="0"/>
        <v>insert into Complaint values (36,'1','Joyce Tam','Joyce','30598','9716666677','NULL','Joyce@greenfield.com','5678 Wolverine Drive','','Dubai','UAE','UAE','4','HG8787878','KJ98988','','NULL','','NULL','1','2','2','Complainant wnats to know why the Claim was rejected..','','42108','24','NULL','NULL','NULL','42111','','CTR-000036','NULL','42108','2','24','42114');</v>
      </c>
    </row>
  </sheetData>
  <conditionalFormatting sqref="AI2 AI4:AI18">
    <cfRule type="timePeriod" dxfId="1" priority="1" timePeriod="lastMonth">
      <formula>AND(MONTH(AI2)=MONTH(EDATE(TODAY(),0-1)),YEAR(AI2)=YEAR(EDATE(TODAY(),0-1)))</formula>
    </cfRule>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6"/>
  <sheetViews>
    <sheetView workbookViewId="0">
      <selection activeCell="C2" sqref="C2"/>
    </sheetView>
  </sheetViews>
  <sheetFormatPr defaultRowHeight="15" x14ac:dyDescent="0.25"/>
  <cols>
    <col min="1" max="3" width="10.42578125" bestFit="1" customWidth="1"/>
    <col min="7" max="7" width="31.7109375" bestFit="1" customWidth="1"/>
  </cols>
  <sheetData>
    <row r="1" spans="1:7" x14ac:dyDescent="0.25">
      <c r="A1" s="1">
        <v>42094</v>
      </c>
      <c r="B1" s="1" t="s">
        <v>161</v>
      </c>
      <c r="C1" s="1" t="str">
        <f>"insert into comp values '"&amp;TEXT(A1,"YYYY-MM-DD")&amp;"','"&amp;B1&amp;"'"</f>
        <v>insert into comp values '2015-03-31','x'</v>
      </c>
    </row>
    <row r="2" spans="1:7" x14ac:dyDescent="0.25">
      <c r="A2" s="1">
        <v>42095</v>
      </c>
    </row>
    <row r="3" spans="1:7" x14ac:dyDescent="0.25">
      <c r="A3" s="1">
        <v>42107</v>
      </c>
    </row>
    <row r="4" spans="1:7" x14ac:dyDescent="0.25">
      <c r="A4" s="1">
        <v>42112</v>
      </c>
    </row>
    <row r="5" spans="1:7" x14ac:dyDescent="0.25">
      <c r="A5" s="1">
        <v>42112</v>
      </c>
    </row>
    <row r="6" spans="1:7" x14ac:dyDescent="0.25">
      <c r="A6" s="1">
        <v>42064</v>
      </c>
    </row>
    <row r="7" spans="1:7" x14ac:dyDescent="0.25">
      <c r="A7" s="1">
        <v>42078</v>
      </c>
    </row>
    <row r="8" spans="1:7" x14ac:dyDescent="0.25">
      <c r="A8" s="1">
        <v>42114</v>
      </c>
    </row>
    <row r="9" spans="1:7" x14ac:dyDescent="0.25">
      <c r="A9" s="1">
        <v>42105</v>
      </c>
    </row>
    <row r="10" spans="1:7" x14ac:dyDescent="0.25">
      <c r="A10" s="1">
        <v>42081</v>
      </c>
    </row>
    <row r="11" spans="1:7" x14ac:dyDescent="0.25">
      <c r="A11" s="1">
        <v>42096</v>
      </c>
      <c r="G11" s="3" t="s">
        <v>162</v>
      </c>
    </row>
    <row r="12" spans="1:7" x14ac:dyDescent="0.25">
      <c r="A12" s="1">
        <v>42101</v>
      </c>
    </row>
    <row r="13" spans="1:7" x14ac:dyDescent="0.25">
      <c r="A13" s="1">
        <v>42087</v>
      </c>
    </row>
    <row r="14" spans="1:7" x14ac:dyDescent="0.25">
      <c r="A14" s="1">
        <v>42074</v>
      </c>
    </row>
    <row r="15" spans="1:7" x14ac:dyDescent="0.25">
      <c r="A15" s="1">
        <v>42112</v>
      </c>
    </row>
    <row r="16" spans="1:7" x14ac:dyDescent="0.25">
      <c r="A16" s="1">
        <v>42108</v>
      </c>
    </row>
  </sheetData>
  <conditionalFormatting sqref="A1:A16">
    <cfRule type="timePeriod" dxfId="0" priority="1" timePeriod="lastMonth">
      <formula>AND(MONTH(A1)=MONTH(EDATE(TODAY(),0-1)),YEAR(A1)=YEAR(EDATE(TODAY(),0-1)))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Sheet3</vt:lpstr>
      <vt:lpstr>Sheet2</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thendral mayan</dc:creator>
  <cp:lastModifiedBy>thendral mayan</cp:lastModifiedBy>
  <dcterms:created xsi:type="dcterms:W3CDTF">2015-04-20T15:37:30Z</dcterms:created>
  <dcterms:modified xsi:type="dcterms:W3CDTF">2015-04-20T18:27:38Z</dcterms:modified>
</cp:coreProperties>
</file>