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ana_pai/Documents/Documents/DA Portfolio/EXCEL Practice/"/>
    </mc:Choice>
  </mc:AlternateContent>
  <xr:revisionPtr revIDLastSave="0" documentId="8_{F3CB41AC-CD27-7B4A-AEA6-28FC7810CB56}" xr6:coauthVersionLast="47" xr6:coauthVersionMax="47" xr10:uidLastSave="{00000000-0000-0000-0000-000000000000}"/>
  <bookViews>
    <workbookView xWindow="0" yWindow="0" windowWidth="28800" windowHeight="18000" xr2:uid="{565F11ED-D673-4445-9850-01755B9B56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B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B25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4" i="1"/>
  <c r="AA23" i="1"/>
  <c r="Z23" i="1"/>
  <c r="Y23" i="1"/>
  <c r="X23" i="1"/>
  <c r="AA22" i="1"/>
  <c r="Z22" i="1"/>
  <c r="Y22" i="1"/>
  <c r="X22" i="1"/>
  <c r="AA21" i="1"/>
  <c r="Z21" i="1"/>
  <c r="Y21" i="1"/>
  <c r="X21" i="1"/>
  <c r="AA20" i="1"/>
  <c r="Z20" i="1"/>
  <c r="Y20" i="1"/>
  <c r="X20" i="1"/>
  <c r="AA19" i="1"/>
  <c r="Z19" i="1"/>
  <c r="Y19" i="1"/>
  <c r="X19" i="1"/>
  <c r="AA18" i="1"/>
  <c r="Z18" i="1"/>
  <c r="Y18" i="1"/>
  <c r="X18" i="1"/>
  <c r="AA17" i="1"/>
  <c r="Z17" i="1"/>
  <c r="Y17" i="1"/>
  <c r="X17" i="1"/>
  <c r="AA16" i="1"/>
  <c r="Z16" i="1"/>
  <c r="Y16" i="1"/>
  <c r="X16" i="1"/>
  <c r="AA15" i="1"/>
  <c r="Z15" i="1"/>
  <c r="Y15" i="1"/>
  <c r="X15" i="1"/>
  <c r="AA14" i="1"/>
  <c r="Z14" i="1"/>
  <c r="Y14" i="1"/>
  <c r="X14" i="1"/>
  <c r="AA13" i="1"/>
  <c r="Z13" i="1"/>
  <c r="Y13" i="1"/>
  <c r="X13" i="1"/>
  <c r="AA12" i="1"/>
  <c r="Z12" i="1"/>
  <c r="Y12" i="1"/>
  <c r="X12" i="1"/>
  <c r="AA11" i="1"/>
  <c r="Z11" i="1"/>
  <c r="Y11" i="1"/>
  <c r="X11" i="1"/>
  <c r="AA10" i="1"/>
  <c r="Z10" i="1"/>
  <c r="Y10" i="1"/>
  <c r="X10" i="1"/>
  <c r="AA9" i="1"/>
  <c r="Z9" i="1"/>
  <c r="Y9" i="1"/>
  <c r="X9" i="1"/>
  <c r="AA8" i="1"/>
  <c r="Z8" i="1"/>
  <c r="Y8" i="1"/>
  <c r="X8" i="1"/>
  <c r="AA7" i="1"/>
  <c r="Z7" i="1"/>
  <c r="Y7" i="1"/>
  <c r="X7" i="1"/>
  <c r="AA6" i="1"/>
  <c r="Z6" i="1"/>
  <c r="Y6" i="1"/>
  <c r="X6" i="1"/>
  <c r="AA5" i="1"/>
  <c r="Z5" i="1"/>
  <c r="Y5" i="1"/>
  <c r="X5" i="1"/>
  <c r="AA4" i="1"/>
  <c r="Z4" i="1"/>
  <c r="Y4" i="1"/>
  <c r="X4" i="1"/>
  <c r="Y3" i="1"/>
  <c r="Z3" i="1" s="1"/>
  <c r="AA3" i="1" s="1"/>
  <c r="X3" i="1"/>
  <c r="V23" i="1"/>
  <c r="U23" i="1"/>
  <c r="T23" i="1"/>
  <c r="S23" i="1"/>
  <c r="V22" i="1"/>
  <c r="U22" i="1"/>
  <c r="T22" i="1"/>
  <c r="S22" i="1"/>
  <c r="V21" i="1"/>
  <c r="U21" i="1"/>
  <c r="T21" i="1"/>
  <c r="S21" i="1"/>
  <c r="V20" i="1"/>
  <c r="U20" i="1"/>
  <c r="T20" i="1"/>
  <c r="S20" i="1"/>
  <c r="V19" i="1"/>
  <c r="U19" i="1"/>
  <c r="T19" i="1"/>
  <c r="S19" i="1"/>
  <c r="V18" i="1"/>
  <c r="U18" i="1"/>
  <c r="T18" i="1"/>
  <c r="S18" i="1"/>
  <c r="V17" i="1"/>
  <c r="U17" i="1"/>
  <c r="T17" i="1"/>
  <c r="S17" i="1"/>
  <c r="V16" i="1"/>
  <c r="U16" i="1"/>
  <c r="T16" i="1"/>
  <c r="S16" i="1"/>
  <c r="V15" i="1"/>
  <c r="U15" i="1"/>
  <c r="T15" i="1"/>
  <c r="S15" i="1"/>
  <c r="V14" i="1"/>
  <c r="U14" i="1"/>
  <c r="T14" i="1"/>
  <c r="S14" i="1"/>
  <c r="V13" i="1"/>
  <c r="U13" i="1"/>
  <c r="T13" i="1"/>
  <c r="S13" i="1"/>
  <c r="V12" i="1"/>
  <c r="U12" i="1"/>
  <c r="T12" i="1"/>
  <c r="S12" i="1"/>
  <c r="V11" i="1"/>
  <c r="U11" i="1"/>
  <c r="T11" i="1"/>
  <c r="S11" i="1"/>
  <c r="V10" i="1"/>
  <c r="U10" i="1"/>
  <c r="T10" i="1"/>
  <c r="S10" i="1"/>
  <c r="V9" i="1"/>
  <c r="U9" i="1"/>
  <c r="T9" i="1"/>
  <c r="S9" i="1"/>
  <c r="V8" i="1"/>
  <c r="U8" i="1"/>
  <c r="T8" i="1"/>
  <c r="S8" i="1"/>
  <c r="V7" i="1"/>
  <c r="U7" i="1"/>
  <c r="T7" i="1"/>
  <c r="S7" i="1"/>
  <c r="V6" i="1"/>
  <c r="U6" i="1"/>
  <c r="T6" i="1"/>
  <c r="S6" i="1"/>
  <c r="V5" i="1"/>
  <c r="U5" i="1"/>
  <c r="T5" i="1"/>
  <c r="S5" i="1"/>
  <c r="V4" i="1"/>
  <c r="U4" i="1"/>
  <c r="T4" i="1"/>
  <c r="S4" i="1"/>
  <c r="R4" i="1"/>
  <c r="T3" i="1"/>
  <c r="U3" i="1"/>
  <c r="V3" i="1"/>
  <c r="S3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M4" i="1"/>
  <c r="N3" i="1"/>
  <c r="O3" i="1" s="1"/>
  <c r="P3" i="1" s="1"/>
  <c r="Q3" i="1" s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H7" i="1"/>
  <c r="R7" i="1" s="1"/>
  <c r="I3" i="1"/>
  <c r="J3" i="1" s="1"/>
  <c r="K3" i="1" s="1"/>
  <c r="L3" i="1" s="1"/>
  <c r="D3" i="1"/>
  <c r="E3" i="1" s="1"/>
  <c r="F3" i="1" s="1"/>
  <c r="G3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H5" i="1"/>
  <c r="R5" i="1" s="1"/>
  <c r="H6" i="1"/>
  <c r="R6" i="1" s="1"/>
  <c r="H8" i="1"/>
  <c r="R8" i="1" s="1"/>
  <c r="H9" i="1"/>
  <c r="R9" i="1" s="1"/>
  <c r="H10" i="1"/>
  <c r="R10" i="1" s="1"/>
  <c r="H11" i="1"/>
  <c r="R11" i="1" s="1"/>
  <c r="H12" i="1"/>
  <c r="R12" i="1" s="1"/>
  <c r="H13" i="1"/>
  <c r="R13" i="1" s="1"/>
  <c r="H14" i="1"/>
  <c r="R14" i="1" s="1"/>
  <c r="H15" i="1"/>
  <c r="R15" i="1" s="1"/>
  <c r="H16" i="1"/>
  <c r="R16" i="1" s="1"/>
  <c r="H17" i="1"/>
  <c r="R17" i="1" s="1"/>
  <c r="H18" i="1"/>
  <c r="R18" i="1" s="1"/>
  <c r="H19" i="1"/>
  <c r="R19" i="1" s="1"/>
  <c r="H20" i="1"/>
  <c r="R20" i="1" s="1"/>
  <c r="H21" i="1"/>
  <c r="R21" i="1" s="1"/>
  <c r="H22" i="1"/>
  <c r="R22" i="1" s="1"/>
  <c r="H23" i="1"/>
  <c r="R23" i="1" s="1"/>
  <c r="H4" i="1"/>
  <c r="W18" i="1" l="1"/>
  <c r="W10" i="1"/>
  <c r="W17" i="1"/>
  <c r="W4" i="1"/>
  <c r="W16" i="1"/>
  <c r="W8" i="1"/>
  <c r="W9" i="1"/>
  <c r="W5" i="1"/>
  <c r="W19" i="1"/>
  <c r="W11" i="1"/>
  <c r="W23" i="1"/>
  <c r="W22" i="1"/>
  <c r="W6" i="1"/>
  <c r="W7" i="1"/>
  <c r="W21" i="1"/>
  <c r="W13" i="1"/>
  <c r="W15" i="1"/>
  <c r="W14" i="1"/>
  <c r="W20" i="1"/>
  <c r="W12" i="1"/>
</calcChain>
</file>

<file path=xl/sharedStrings.xml><?xml version="1.0" encoding="utf-8"?>
<sst xmlns="http://schemas.openxmlformats.org/spreadsheetml/2006/main" count="32" uniqueCount="32">
  <si>
    <t>HR payroll</t>
  </si>
  <si>
    <t xml:space="preserve">Name </t>
  </si>
  <si>
    <t xml:space="preserve">Hours worked </t>
  </si>
  <si>
    <t>Overtime Hours</t>
  </si>
  <si>
    <t>Pay</t>
  </si>
  <si>
    <t>Overtime Bonus</t>
  </si>
  <si>
    <t>Total Pay</t>
  </si>
  <si>
    <t xml:space="preserve"> Hourly Pay </t>
  </si>
  <si>
    <t>Lily</t>
  </si>
  <si>
    <t>Gabriel</t>
  </si>
  <si>
    <t>Chloe</t>
  </si>
  <si>
    <t>Isaac</t>
  </si>
  <si>
    <t>Victoria</t>
  </si>
  <si>
    <t>Levi</t>
  </si>
  <si>
    <t>Grace</t>
  </si>
  <si>
    <t>Daniel</t>
  </si>
  <si>
    <t>Olivia</t>
  </si>
  <si>
    <t>Samuel</t>
  </si>
  <si>
    <t>Alice</t>
  </si>
  <si>
    <t>Caleb</t>
  </si>
  <si>
    <t>Hazel</t>
  </si>
  <si>
    <t>Matthew</t>
  </si>
  <si>
    <t>Nora</t>
  </si>
  <si>
    <t>Sebastian</t>
  </si>
  <si>
    <t>Scarlett</t>
  </si>
  <si>
    <t>Joseph</t>
  </si>
  <si>
    <t>Ruby</t>
  </si>
  <si>
    <t>Jackson</t>
  </si>
  <si>
    <t>January Pay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</si>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</sst>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B1F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0" fontId="0" fillId="6" borderId="0" xfId="0" applyFill="1"/>
    <xf numFmtId="16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1F1"/>
      <color rgb="FFF8AA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07B4-8A42-AB46-A103-D86778FE4359}">
  <dimension ref="A1:AB27"/>
  <sheetViews>
    <sheetView tabSelected="1" workbookViewId="0"/>
  </sheetViews>
  <sheetFormatPr baseColWidth="10" defaultRowHeight="16" x14ac:dyDescent="0.2"/>
  <cols>
    <col min="1" max="1" width="19.33203125" customWidth="1"/>
    <col min="2" max="2" width="15" customWidth="1"/>
    <col min="3" max="7" width="12.6640625" customWidth="1"/>
    <col min="8" max="12" width="16.6640625" customWidth="1"/>
    <col min="18" max="22" width="15.6640625" customWidth="1"/>
  </cols>
  <sheetData>
    <row r="1" spans="1:28" x14ac:dyDescent="0.2">
      <c r="A1" t="s">
        <v>0</v>
      </c>
    </row>
    <row r="2" spans="1:28" x14ac:dyDescent="0.2">
      <c r="C2" s="2" t="s">
        <v>2</v>
      </c>
      <c r="D2" s="2"/>
      <c r="E2" s="2"/>
      <c r="F2" s="2"/>
      <c r="G2" s="2"/>
      <c r="H2" s="4" t="s">
        <v>3</v>
      </c>
      <c r="I2" s="4"/>
      <c r="J2" s="4"/>
      <c r="K2" s="4"/>
      <c r="L2" s="4"/>
      <c r="M2" s="6" t="s">
        <v>4</v>
      </c>
      <c r="N2" s="6"/>
      <c r="O2" s="6"/>
      <c r="P2" s="6"/>
      <c r="Q2" s="6"/>
      <c r="R2" s="8" t="s">
        <v>5</v>
      </c>
      <c r="S2" s="8"/>
      <c r="T2" s="8"/>
      <c r="U2" s="8"/>
      <c r="V2" s="8"/>
      <c r="W2" s="10" t="s">
        <v>6</v>
      </c>
      <c r="X2" s="10"/>
      <c r="Y2" s="10"/>
      <c r="Z2" s="10"/>
      <c r="AA2" s="10"/>
      <c r="AB2" s="4" t="s">
        <v>28</v>
      </c>
    </row>
    <row r="3" spans="1:28" x14ac:dyDescent="0.2">
      <c r="A3" t="s">
        <v>1</v>
      </c>
      <c r="B3" t="s">
        <v>7</v>
      </c>
      <c r="C3" s="3">
        <v>44927</v>
      </c>
      <c r="D3" s="3">
        <f>C3+7</f>
        <v>44934</v>
      </c>
      <c r="E3" s="3">
        <f t="shared" ref="E3:G3" si="0">D3+7</f>
        <v>44941</v>
      </c>
      <c r="F3" s="3">
        <f t="shared" si="0"/>
        <v>44948</v>
      </c>
      <c r="G3" s="3">
        <f t="shared" si="0"/>
        <v>44955</v>
      </c>
      <c r="H3" s="5">
        <v>44927</v>
      </c>
      <c r="I3" s="5">
        <f>H3+7</f>
        <v>44934</v>
      </c>
      <c r="J3" s="5">
        <f t="shared" ref="J3:L3" si="1">I3+7</f>
        <v>44941</v>
      </c>
      <c r="K3" s="5">
        <f t="shared" si="1"/>
        <v>44948</v>
      </c>
      <c r="L3" s="5">
        <f t="shared" si="1"/>
        <v>44955</v>
      </c>
      <c r="M3" s="7">
        <v>44927</v>
      </c>
      <c r="N3" s="7">
        <f>M3+7</f>
        <v>44934</v>
      </c>
      <c r="O3" s="7">
        <f t="shared" ref="O3:Q3" si="2">N3+7</f>
        <v>44941</v>
      </c>
      <c r="P3" s="7">
        <f t="shared" si="2"/>
        <v>44948</v>
      </c>
      <c r="Q3" s="7">
        <f t="shared" si="2"/>
        <v>44955</v>
      </c>
      <c r="R3" s="9">
        <v>44927</v>
      </c>
      <c r="S3" s="9">
        <f>R3+7</f>
        <v>44934</v>
      </c>
      <c r="T3" s="9">
        <f t="shared" ref="T3:V3" si="3">S3+7</f>
        <v>44941</v>
      </c>
      <c r="U3" s="9">
        <f t="shared" si="3"/>
        <v>44948</v>
      </c>
      <c r="V3" s="9">
        <f t="shared" si="3"/>
        <v>44955</v>
      </c>
      <c r="W3" s="11">
        <v>44927</v>
      </c>
      <c r="X3" s="11">
        <f>W3+7</f>
        <v>44934</v>
      </c>
      <c r="Y3" s="11">
        <f t="shared" ref="Y3:AA3" si="4">X3+7</f>
        <v>44941</v>
      </c>
      <c r="Z3" s="11">
        <f t="shared" si="4"/>
        <v>44948</v>
      </c>
      <c r="AA3" s="11">
        <f t="shared" si="4"/>
        <v>44955</v>
      </c>
      <c r="AB3" s="5"/>
    </row>
    <row r="4" spans="1:28" x14ac:dyDescent="0.2">
      <c r="A4" s="1" t="s">
        <v>8</v>
      </c>
      <c r="B4">
        <v>15.9</v>
      </c>
      <c r="C4" s="2">
        <v>40</v>
      </c>
      <c r="D4" s="2">
        <v>36</v>
      </c>
      <c r="E4" s="2">
        <v>43</v>
      </c>
      <c r="F4" s="2">
        <v>43</v>
      </c>
      <c r="G4" s="2">
        <v>43</v>
      </c>
      <c r="H4" s="4">
        <f>IF(C4&gt;40,C4-40,0)</f>
        <v>0</v>
      </c>
      <c r="I4" s="4">
        <f t="shared" ref="I4:I23" si="5">IF(D4&gt;40,D4-40,0)</f>
        <v>0</v>
      </c>
      <c r="J4" s="4">
        <f t="shared" ref="J4:J23" si="6">IF(E4&gt;40,E4-40,0)</f>
        <v>3</v>
      </c>
      <c r="K4" s="4">
        <f t="shared" ref="K4:K23" si="7">IF(F4&gt;40,F4-40,0)</f>
        <v>3</v>
      </c>
      <c r="L4" s="4">
        <f t="shared" ref="L4:L23" si="8">IF(G4&gt;40,G4-40,0)</f>
        <v>3</v>
      </c>
      <c r="M4" s="6">
        <f>$B4*C4</f>
        <v>636</v>
      </c>
      <c r="N4" s="6">
        <f t="shared" ref="N4:N23" si="9">$B4*D4</f>
        <v>572.4</v>
      </c>
      <c r="O4" s="6">
        <f t="shared" ref="O4:O23" si="10">$B4*E4</f>
        <v>683.7</v>
      </c>
      <c r="P4" s="6">
        <f t="shared" ref="P4:P23" si="11">$B4*F4</f>
        <v>683.7</v>
      </c>
      <c r="Q4" s="6">
        <f t="shared" ref="Q4:Q23" si="12">$B4*G4</f>
        <v>683.7</v>
      </c>
      <c r="R4" s="8">
        <f>0.5*$B4*H4</f>
        <v>0</v>
      </c>
      <c r="S4" s="8">
        <f t="shared" ref="S4:S23" si="13">0.5*$B4*I4</f>
        <v>0</v>
      </c>
      <c r="T4" s="8">
        <f t="shared" ref="T4:T23" si="14">0.5*$B4*J4</f>
        <v>23.85</v>
      </c>
      <c r="U4" s="8">
        <f t="shared" ref="U4:U23" si="15">0.5*$B4*K4</f>
        <v>23.85</v>
      </c>
      <c r="V4" s="8">
        <f t="shared" ref="V4:V23" si="16">0.5*$B4*L4</f>
        <v>23.85</v>
      </c>
      <c r="W4" s="10">
        <f>M4+R4</f>
        <v>636</v>
      </c>
      <c r="X4" s="10">
        <f t="shared" ref="X4:X23" si="17">N4+S4</f>
        <v>572.4</v>
      </c>
      <c r="Y4" s="10">
        <f t="shared" ref="Y4:Y23" si="18">O4+T4</f>
        <v>707.55000000000007</v>
      </c>
      <c r="Z4" s="10">
        <f t="shared" ref="Z4:Z23" si="19">P4+U4</f>
        <v>707.55000000000007</v>
      </c>
      <c r="AA4" s="10">
        <f t="shared" ref="AA4:AA23" si="20">Q4+V4</f>
        <v>707.55000000000007</v>
      </c>
      <c r="AB4" s="4">
        <f>SUM(W4:AA4)</f>
        <v>3331.0500000000006</v>
      </c>
    </row>
    <row r="5" spans="1:28" x14ac:dyDescent="0.2">
      <c r="A5" s="1" t="s">
        <v>9</v>
      </c>
      <c r="B5">
        <v>16</v>
      </c>
      <c r="C5" s="2">
        <v>42</v>
      </c>
      <c r="D5" s="2">
        <v>49</v>
      </c>
      <c r="E5" s="2">
        <v>43</v>
      </c>
      <c r="F5" s="2">
        <v>46</v>
      </c>
      <c r="G5" s="2">
        <v>42</v>
      </c>
      <c r="H5" s="4">
        <f t="shared" ref="H5:H23" si="21">IF(C5&gt;40,C5-40,0)</f>
        <v>2</v>
      </c>
      <c r="I5" s="4">
        <f t="shared" si="5"/>
        <v>9</v>
      </c>
      <c r="J5" s="4">
        <f t="shared" si="6"/>
        <v>3</v>
      </c>
      <c r="K5" s="4">
        <f t="shared" si="7"/>
        <v>6</v>
      </c>
      <c r="L5" s="4">
        <f t="shared" si="8"/>
        <v>2</v>
      </c>
      <c r="M5" s="6">
        <f t="shared" ref="M5:M23" si="22">B5*C5</f>
        <v>672</v>
      </c>
      <c r="N5" s="6">
        <f t="shared" si="9"/>
        <v>784</v>
      </c>
      <c r="O5" s="6">
        <f t="shared" si="10"/>
        <v>688</v>
      </c>
      <c r="P5" s="6">
        <f t="shared" si="11"/>
        <v>736</v>
      </c>
      <c r="Q5" s="6">
        <f t="shared" si="12"/>
        <v>672</v>
      </c>
      <c r="R5" s="8">
        <f t="shared" ref="R5:R23" si="23">0.5*B5*H5</f>
        <v>16</v>
      </c>
      <c r="S5" s="8">
        <f t="shared" si="13"/>
        <v>72</v>
      </c>
      <c r="T5" s="8">
        <f t="shared" si="14"/>
        <v>24</v>
      </c>
      <c r="U5" s="8">
        <f t="shared" si="15"/>
        <v>48</v>
      </c>
      <c r="V5" s="8">
        <f t="shared" si="16"/>
        <v>16</v>
      </c>
      <c r="W5" s="10">
        <f t="shared" ref="W5:W23" si="24">M5+R5</f>
        <v>688</v>
      </c>
      <c r="X5" s="10">
        <f t="shared" si="17"/>
        <v>856</v>
      </c>
      <c r="Y5" s="10">
        <f t="shared" si="18"/>
        <v>712</v>
      </c>
      <c r="Z5" s="10">
        <f t="shared" si="19"/>
        <v>784</v>
      </c>
      <c r="AA5" s="10">
        <f t="shared" si="20"/>
        <v>688</v>
      </c>
      <c r="AB5" s="4">
        <f t="shared" ref="AB5:AB23" si="25">SUM(W5:AA5)</f>
        <v>3728</v>
      </c>
    </row>
    <row r="6" spans="1:28" x14ac:dyDescent="0.2">
      <c r="A6" s="1" t="s">
        <v>10</v>
      </c>
      <c r="B6">
        <v>12</v>
      </c>
      <c r="C6" s="2">
        <v>50</v>
      </c>
      <c r="D6" s="2">
        <v>52</v>
      </c>
      <c r="E6" s="2">
        <v>42</v>
      </c>
      <c r="F6" s="2">
        <v>47</v>
      </c>
      <c r="G6" s="2">
        <v>41</v>
      </c>
      <c r="H6" s="4">
        <f t="shared" si="21"/>
        <v>10</v>
      </c>
      <c r="I6" s="4">
        <f t="shared" si="5"/>
        <v>12</v>
      </c>
      <c r="J6" s="4">
        <f t="shared" si="6"/>
        <v>2</v>
      </c>
      <c r="K6" s="4">
        <f t="shared" si="7"/>
        <v>7</v>
      </c>
      <c r="L6" s="4">
        <f t="shared" si="8"/>
        <v>1</v>
      </c>
      <c r="M6" s="6">
        <f t="shared" si="22"/>
        <v>600</v>
      </c>
      <c r="N6" s="6">
        <f t="shared" si="9"/>
        <v>624</v>
      </c>
      <c r="O6" s="6">
        <f t="shared" si="10"/>
        <v>504</v>
      </c>
      <c r="P6" s="6">
        <f t="shared" si="11"/>
        <v>564</v>
      </c>
      <c r="Q6" s="6">
        <f t="shared" si="12"/>
        <v>492</v>
      </c>
      <c r="R6" s="8">
        <f t="shared" si="23"/>
        <v>60</v>
      </c>
      <c r="S6" s="8">
        <f t="shared" si="13"/>
        <v>72</v>
      </c>
      <c r="T6" s="8">
        <f t="shared" si="14"/>
        <v>12</v>
      </c>
      <c r="U6" s="8">
        <f t="shared" si="15"/>
        <v>42</v>
      </c>
      <c r="V6" s="8">
        <f t="shared" si="16"/>
        <v>6</v>
      </c>
      <c r="W6" s="10">
        <f t="shared" si="24"/>
        <v>660</v>
      </c>
      <c r="X6" s="10">
        <f t="shared" si="17"/>
        <v>696</v>
      </c>
      <c r="Y6" s="10">
        <f t="shared" si="18"/>
        <v>516</v>
      </c>
      <c r="Z6" s="10">
        <f t="shared" si="19"/>
        <v>606</v>
      </c>
      <c r="AA6" s="10">
        <f t="shared" si="20"/>
        <v>498</v>
      </c>
      <c r="AB6" s="4">
        <f t="shared" si="25"/>
        <v>2976</v>
      </c>
    </row>
    <row r="7" spans="1:28" x14ac:dyDescent="0.2">
      <c r="A7" s="1" t="s">
        <v>11</v>
      </c>
      <c r="B7">
        <v>13.2</v>
      </c>
      <c r="C7" s="2">
        <v>39</v>
      </c>
      <c r="D7" s="2">
        <v>42</v>
      </c>
      <c r="E7" s="2">
        <v>41</v>
      </c>
      <c r="F7" s="2">
        <v>48</v>
      </c>
      <c r="G7" s="2">
        <v>40</v>
      </c>
      <c r="H7" s="4">
        <f>IF(C7&gt;40,C7-I2240,0)</f>
        <v>0</v>
      </c>
      <c r="I7" s="4">
        <f t="shared" si="5"/>
        <v>2</v>
      </c>
      <c r="J7" s="4">
        <f t="shared" si="6"/>
        <v>1</v>
      </c>
      <c r="K7" s="4">
        <f t="shared" si="7"/>
        <v>8</v>
      </c>
      <c r="L7" s="4">
        <f t="shared" si="8"/>
        <v>0</v>
      </c>
      <c r="M7" s="6">
        <f t="shared" si="22"/>
        <v>514.79999999999995</v>
      </c>
      <c r="N7" s="6">
        <f t="shared" si="9"/>
        <v>554.4</v>
      </c>
      <c r="O7" s="6">
        <f t="shared" si="10"/>
        <v>541.19999999999993</v>
      </c>
      <c r="P7" s="6">
        <f t="shared" si="11"/>
        <v>633.59999999999991</v>
      </c>
      <c r="Q7" s="6">
        <f t="shared" si="12"/>
        <v>528</v>
      </c>
      <c r="R7" s="8">
        <f t="shared" si="23"/>
        <v>0</v>
      </c>
      <c r="S7" s="8">
        <f t="shared" si="13"/>
        <v>13.2</v>
      </c>
      <c r="T7" s="8">
        <f t="shared" si="14"/>
        <v>6.6</v>
      </c>
      <c r="U7" s="8">
        <f t="shared" si="15"/>
        <v>52.8</v>
      </c>
      <c r="V7" s="8">
        <f t="shared" si="16"/>
        <v>0</v>
      </c>
      <c r="W7" s="10">
        <f t="shared" si="24"/>
        <v>514.79999999999995</v>
      </c>
      <c r="X7" s="10">
        <f t="shared" si="17"/>
        <v>567.6</v>
      </c>
      <c r="Y7" s="10">
        <f t="shared" si="18"/>
        <v>547.79999999999995</v>
      </c>
      <c r="Z7" s="10">
        <f t="shared" si="19"/>
        <v>686.39999999999986</v>
      </c>
      <c r="AA7" s="10">
        <f t="shared" si="20"/>
        <v>528</v>
      </c>
      <c r="AB7" s="4">
        <f t="shared" si="25"/>
        <v>2844.6</v>
      </c>
    </row>
    <row r="8" spans="1:28" x14ac:dyDescent="0.2">
      <c r="A8" s="1" t="s">
        <v>12</v>
      </c>
      <c r="B8">
        <v>12.9</v>
      </c>
      <c r="C8" s="2">
        <v>28</v>
      </c>
      <c r="D8" s="2">
        <v>48</v>
      </c>
      <c r="E8" s="2">
        <v>48</v>
      </c>
      <c r="F8" s="2">
        <v>50</v>
      </c>
      <c r="G8" s="2">
        <v>51</v>
      </c>
      <c r="H8" s="4">
        <f t="shared" si="21"/>
        <v>0</v>
      </c>
      <c r="I8" s="4">
        <f t="shared" si="5"/>
        <v>8</v>
      </c>
      <c r="J8" s="4">
        <f t="shared" si="6"/>
        <v>8</v>
      </c>
      <c r="K8" s="4">
        <f t="shared" si="7"/>
        <v>10</v>
      </c>
      <c r="L8" s="4">
        <f t="shared" si="8"/>
        <v>11</v>
      </c>
      <c r="M8" s="6">
        <f t="shared" si="22"/>
        <v>361.2</v>
      </c>
      <c r="N8" s="6">
        <f t="shared" si="9"/>
        <v>619.20000000000005</v>
      </c>
      <c r="O8" s="6">
        <f t="shared" si="10"/>
        <v>619.20000000000005</v>
      </c>
      <c r="P8" s="6">
        <f t="shared" si="11"/>
        <v>645</v>
      </c>
      <c r="Q8" s="6">
        <f t="shared" si="12"/>
        <v>657.9</v>
      </c>
      <c r="R8" s="8">
        <f t="shared" si="23"/>
        <v>0</v>
      </c>
      <c r="S8" s="8">
        <f t="shared" si="13"/>
        <v>51.6</v>
      </c>
      <c r="T8" s="8">
        <f t="shared" si="14"/>
        <v>51.6</v>
      </c>
      <c r="U8" s="8">
        <f t="shared" si="15"/>
        <v>64.5</v>
      </c>
      <c r="V8" s="8">
        <f t="shared" si="16"/>
        <v>70.95</v>
      </c>
      <c r="W8" s="10">
        <f t="shared" si="24"/>
        <v>361.2</v>
      </c>
      <c r="X8" s="10">
        <f t="shared" si="17"/>
        <v>670.80000000000007</v>
      </c>
      <c r="Y8" s="10">
        <f t="shared" si="18"/>
        <v>670.80000000000007</v>
      </c>
      <c r="Z8" s="10">
        <f t="shared" si="19"/>
        <v>709.5</v>
      </c>
      <c r="AA8" s="10">
        <f t="shared" si="20"/>
        <v>728.85</v>
      </c>
      <c r="AB8" s="4">
        <f t="shared" si="25"/>
        <v>3141.15</v>
      </c>
    </row>
    <row r="9" spans="1:28" x14ac:dyDescent="0.2">
      <c r="A9" s="1" t="s">
        <v>13</v>
      </c>
      <c r="B9">
        <v>15</v>
      </c>
      <c r="C9" s="2">
        <v>46</v>
      </c>
      <c r="D9" s="2">
        <v>34</v>
      </c>
      <c r="E9" s="2">
        <v>37</v>
      </c>
      <c r="F9" s="2">
        <v>52</v>
      </c>
      <c r="G9" s="2">
        <v>52</v>
      </c>
      <c r="H9" s="4">
        <f t="shared" si="21"/>
        <v>6</v>
      </c>
      <c r="I9" s="4">
        <f t="shared" si="5"/>
        <v>0</v>
      </c>
      <c r="J9" s="4">
        <f t="shared" si="6"/>
        <v>0</v>
      </c>
      <c r="K9" s="4">
        <f t="shared" si="7"/>
        <v>12</v>
      </c>
      <c r="L9" s="4">
        <f t="shared" si="8"/>
        <v>12</v>
      </c>
      <c r="M9" s="6">
        <f t="shared" si="22"/>
        <v>690</v>
      </c>
      <c r="N9" s="6">
        <f t="shared" si="9"/>
        <v>510</v>
      </c>
      <c r="O9" s="6">
        <f t="shared" si="10"/>
        <v>555</v>
      </c>
      <c r="P9" s="6">
        <f t="shared" si="11"/>
        <v>780</v>
      </c>
      <c r="Q9" s="6">
        <f t="shared" si="12"/>
        <v>780</v>
      </c>
      <c r="R9" s="8">
        <f t="shared" si="23"/>
        <v>45</v>
      </c>
      <c r="S9" s="8">
        <f t="shared" si="13"/>
        <v>0</v>
      </c>
      <c r="T9" s="8">
        <f t="shared" si="14"/>
        <v>0</v>
      </c>
      <c r="U9" s="8">
        <f t="shared" si="15"/>
        <v>90</v>
      </c>
      <c r="V9" s="8">
        <f t="shared" si="16"/>
        <v>90</v>
      </c>
      <c r="W9" s="10">
        <f t="shared" si="24"/>
        <v>735</v>
      </c>
      <c r="X9" s="10">
        <f t="shared" si="17"/>
        <v>510</v>
      </c>
      <c r="Y9" s="10">
        <f t="shared" si="18"/>
        <v>555</v>
      </c>
      <c r="Z9" s="10">
        <f t="shared" si="19"/>
        <v>870</v>
      </c>
      <c r="AA9" s="10">
        <f t="shared" si="20"/>
        <v>870</v>
      </c>
      <c r="AB9" s="4">
        <f t="shared" si="25"/>
        <v>3540</v>
      </c>
    </row>
    <row r="10" spans="1:28" x14ac:dyDescent="0.2">
      <c r="A10" s="1" t="s">
        <v>14</v>
      </c>
      <c r="B10">
        <v>14</v>
      </c>
      <c r="C10" s="2">
        <v>39</v>
      </c>
      <c r="D10" s="2">
        <v>39</v>
      </c>
      <c r="E10" s="2">
        <v>39</v>
      </c>
      <c r="F10" s="2">
        <v>43</v>
      </c>
      <c r="G10" s="2">
        <v>53</v>
      </c>
      <c r="H10" s="4">
        <f t="shared" si="21"/>
        <v>0</v>
      </c>
      <c r="I10" s="4">
        <f t="shared" si="5"/>
        <v>0</v>
      </c>
      <c r="J10" s="4">
        <f t="shared" si="6"/>
        <v>0</v>
      </c>
      <c r="K10" s="4">
        <f t="shared" si="7"/>
        <v>3</v>
      </c>
      <c r="L10" s="4">
        <f t="shared" si="8"/>
        <v>13</v>
      </c>
      <c r="M10" s="6">
        <f t="shared" si="22"/>
        <v>546</v>
      </c>
      <c r="N10" s="6">
        <f t="shared" si="9"/>
        <v>546</v>
      </c>
      <c r="O10" s="6">
        <f t="shared" si="10"/>
        <v>546</v>
      </c>
      <c r="P10" s="6">
        <f t="shared" si="11"/>
        <v>602</v>
      </c>
      <c r="Q10" s="6">
        <f t="shared" si="12"/>
        <v>742</v>
      </c>
      <c r="R10" s="8">
        <f t="shared" si="23"/>
        <v>0</v>
      </c>
      <c r="S10" s="8">
        <f t="shared" si="13"/>
        <v>0</v>
      </c>
      <c r="T10" s="8">
        <f t="shared" si="14"/>
        <v>0</v>
      </c>
      <c r="U10" s="8">
        <f t="shared" si="15"/>
        <v>21</v>
      </c>
      <c r="V10" s="8">
        <f t="shared" si="16"/>
        <v>91</v>
      </c>
      <c r="W10" s="10">
        <f t="shared" si="24"/>
        <v>546</v>
      </c>
      <c r="X10" s="10">
        <f t="shared" si="17"/>
        <v>546</v>
      </c>
      <c r="Y10" s="10">
        <f t="shared" si="18"/>
        <v>546</v>
      </c>
      <c r="Z10" s="10">
        <f t="shared" si="19"/>
        <v>623</v>
      </c>
      <c r="AA10" s="10">
        <f t="shared" si="20"/>
        <v>833</v>
      </c>
      <c r="AB10" s="4">
        <f t="shared" si="25"/>
        <v>3094</v>
      </c>
    </row>
    <row r="11" spans="1:28" x14ac:dyDescent="0.2">
      <c r="A11" s="1" t="s">
        <v>15</v>
      </c>
      <c r="B11">
        <v>13</v>
      </c>
      <c r="C11" s="2">
        <v>38</v>
      </c>
      <c r="D11" s="2">
        <v>40</v>
      </c>
      <c r="E11" s="2">
        <v>30</v>
      </c>
      <c r="F11" s="2">
        <v>46</v>
      </c>
      <c r="G11" s="2">
        <v>54</v>
      </c>
      <c r="H11" s="4">
        <f t="shared" si="21"/>
        <v>0</v>
      </c>
      <c r="I11" s="4">
        <f t="shared" si="5"/>
        <v>0</v>
      </c>
      <c r="J11" s="4">
        <f t="shared" si="6"/>
        <v>0</v>
      </c>
      <c r="K11" s="4">
        <f t="shared" si="7"/>
        <v>6</v>
      </c>
      <c r="L11" s="4">
        <f t="shared" si="8"/>
        <v>14</v>
      </c>
      <c r="M11" s="6">
        <f t="shared" si="22"/>
        <v>494</v>
      </c>
      <c r="N11" s="6">
        <f t="shared" si="9"/>
        <v>520</v>
      </c>
      <c r="O11" s="6">
        <f t="shared" si="10"/>
        <v>390</v>
      </c>
      <c r="P11" s="6">
        <f t="shared" si="11"/>
        <v>598</v>
      </c>
      <c r="Q11" s="6">
        <f t="shared" si="12"/>
        <v>702</v>
      </c>
      <c r="R11" s="8">
        <f t="shared" si="23"/>
        <v>0</v>
      </c>
      <c r="S11" s="8">
        <f t="shared" si="13"/>
        <v>0</v>
      </c>
      <c r="T11" s="8">
        <f t="shared" si="14"/>
        <v>0</v>
      </c>
      <c r="U11" s="8">
        <f t="shared" si="15"/>
        <v>39</v>
      </c>
      <c r="V11" s="8">
        <f t="shared" si="16"/>
        <v>91</v>
      </c>
      <c r="W11" s="10">
        <f t="shared" si="24"/>
        <v>494</v>
      </c>
      <c r="X11" s="10">
        <f t="shared" si="17"/>
        <v>520</v>
      </c>
      <c r="Y11" s="10">
        <f t="shared" si="18"/>
        <v>390</v>
      </c>
      <c r="Z11" s="10">
        <f t="shared" si="19"/>
        <v>637</v>
      </c>
      <c r="AA11" s="10">
        <f t="shared" si="20"/>
        <v>793</v>
      </c>
      <c r="AB11" s="4">
        <f t="shared" si="25"/>
        <v>2834</v>
      </c>
    </row>
    <row r="12" spans="1:28" x14ac:dyDescent="0.2">
      <c r="A12" s="1" t="s">
        <v>16</v>
      </c>
      <c r="B12">
        <v>17</v>
      </c>
      <c r="C12" s="2">
        <v>29</v>
      </c>
      <c r="D12" s="2">
        <v>48</v>
      </c>
      <c r="E12" s="2">
        <v>42</v>
      </c>
      <c r="F12" s="2">
        <v>47</v>
      </c>
      <c r="G12" s="2">
        <v>55</v>
      </c>
      <c r="H12" s="4">
        <f t="shared" si="21"/>
        <v>0</v>
      </c>
      <c r="I12" s="4">
        <f t="shared" si="5"/>
        <v>8</v>
      </c>
      <c r="J12" s="4">
        <f t="shared" si="6"/>
        <v>2</v>
      </c>
      <c r="K12" s="4">
        <f t="shared" si="7"/>
        <v>7</v>
      </c>
      <c r="L12" s="4">
        <f t="shared" si="8"/>
        <v>15</v>
      </c>
      <c r="M12" s="6">
        <f t="shared" si="22"/>
        <v>493</v>
      </c>
      <c r="N12" s="6">
        <f t="shared" si="9"/>
        <v>816</v>
      </c>
      <c r="O12" s="6">
        <f t="shared" si="10"/>
        <v>714</v>
      </c>
      <c r="P12" s="6">
        <f t="shared" si="11"/>
        <v>799</v>
      </c>
      <c r="Q12" s="6">
        <f t="shared" si="12"/>
        <v>935</v>
      </c>
      <c r="R12" s="8">
        <f t="shared" si="23"/>
        <v>0</v>
      </c>
      <c r="S12" s="8">
        <f t="shared" si="13"/>
        <v>68</v>
      </c>
      <c r="T12" s="8">
        <f t="shared" si="14"/>
        <v>17</v>
      </c>
      <c r="U12" s="8">
        <f t="shared" si="15"/>
        <v>59.5</v>
      </c>
      <c r="V12" s="8">
        <f t="shared" si="16"/>
        <v>127.5</v>
      </c>
      <c r="W12" s="10">
        <f t="shared" si="24"/>
        <v>493</v>
      </c>
      <c r="X12" s="10">
        <f t="shared" si="17"/>
        <v>884</v>
      </c>
      <c r="Y12" s="10">
        <f t="shared" si="18"/>
        <v>731</v>
      </c>
      <c r="Z12" s="10">
        <f t="shared" si="19"/>
        <v>858.5</v>
      </c>
      <c r="AA12" s="10">
        <f t="shared" si="20"/>
        <v>1062.5</v>
      </c>
      <c r="AB12" s="4">
        <f t="shared" si="25"/>
        <v>4029</v>
      </c>
    </row>
    <row r="13" spans="1:28" x14ac:dyDescent="0.2">
      <c r="A13" s="1" t="s">
        <v>17</v>
      </c>
      <c r="B13">
        <v>18</v>
      </c>
      <c r="C13" s="2">
        <v>40</v>
      </c>
      <c r="D13" s="2">
        <v>52</v>
      </c>
      <c r="E13" s="2">
        <v>46</v>
      </c>
      <c r="F13" s="2">
        <v>48</v>
      </c>
      <c r="G13" s="2">
        <v>56</v>
      </c>
      <c r="H13" s="4">
        <f t="shared" si="21"/>
        <v>0</v>
      </c>
      <c r="I13" s="4">
        <f t="shared" si="5"/>
        <v>12</v>
      </c>
      <c r="J13" s="4">
        <f t="shared" si="6"/>
        <v>6</v>
      </c>
      <c r="K13" s="4">
        <f t="shared" si="7"/>
        <v>8</v>
      </c>
      <c r="L13" s="4">
        <f t="shared" si="8"/>
        <v>16</v>
      </c>
      <c r="M13" s="6">
        <f t="shared" si="22"/>
        <v>720</v>
      </c>
      <c r="N13" s="6">
        <f t="shared" si="9"/>
        <v>936</v>
      </c>
      <c r="O13" s="6">
        <f t="shared" si="10"/>
        <v>828</v>
      </c>
      <c r="P13" s="6">
        <f t="shared" si="11"/>
        <v>864</v>
      </c>
      <c r="Q13" s="6">
        <f t="shared" si="12"/>
        <v>1008</v>
      </c>
      <c r="R13" s="8">
        <f t="shared" si="23"/>
        <v>0</v>
      </c>
      <c r="S13" s="8">
        <f t="shared" si="13"/>
        <v>108</v>
      </c>
      <c r="T13" s="8">
        <f t="shared" si="14"/>
        <v>54</v>
      </c>
      <c r="U13" s="8">
        <f t="shared" si="15"/>
        <v>72</v>
      </c>
      <c r="V13" s="8">
        <f t="shared" si="16"/>
        <v>144</v>
      </c>
      <c r="W13" s="10">
        <f t="shared" si="24"/>
        <v>720</v>
      </c>
      <c r="X13" s="10">
        <f t="shared" si="17"/>
        <v>1044</v>
      </c>
      <c r="Y13" s="10">
        <f t="shared" si="18"/>
        <v>882</v>
      </c>
      <c r="Z13" s="10">
        <f t="shared" si="19"/>
        <v>936</v>
      </c>
      <c r="AA13" s="10">
        <f t="shared" si="20"/>
        <v>1152</v>
      </c>
      <c r="AB13" s="4">
        <f t="shared" si="25"/>
        <v>4734</v>
      </c>
    </row>
    <row r="14" spans="1:28" x14ac:dyDescent="0.2">
      <c r="A14" s="1" t="s">
        <v>18</v>
      </c>
      <c r="B14">
        <v>19</v>
      </c>
      <c r="C14" s="2">
        <v>40</v>
      </c>
      <c r="D14" s="2">
        <v>45</v>
      </c>
      <c r="E14" s="2">
        <v>41</v>
      </c>
      <c r="F14" s="2">
        <v>52</v>
      </c>
      <c r="G14" s="2">
        <v>43</v>
      </c>
      <c r="H14" s="4">
        <f t="shared" si="21"/>
        <v>0</v>
      </c>
      <c r="I14" s="4">
        <f t="shared" si="5"/>
        <v>5</v>
      </c>
      <c r="J14" s="4">
        <f t="shared" si="6"/>
        <v>1</v>
      </c>
      <c r="K14" s="4">
        <f t="shared" si="7"/>
        <v>12</v>
      </c>
      <c r="L14" s="4">
        <f t="shared" si="8"/>
        <v>3</v>
      </c>
      <c r="M14" s="6">
        <f t="shared" si="22"/>
        <v>760</v>
      </c>
      <c r="N14" s="6">
        <f t="shared" si="9"/>
        <v>855</v>
      </c>
      <c r="O14" s="6">
        <f t="shared" si="10"/>
        <v>779</v>
      </c>
      <c r="P14" s="6">
        <f t="shared" si="11"/>
        <v>988</v>
      </c>
      <c r="Q14" s="6">
        <f t="shared" si="12"/>
        <v>817</v>
      </c>
      <c r="R14" s="8">
        <f t="shared" si="23"/>
        <v>0</v>
      </c>
      <c r="S14" s="8">
        <f t="shared" si="13"/>
        <v>47.5</v>
      </c>
      <c r="T14" s="8">
        <f t="shared" si="14"/>
        <v>9.5</v>
      </c>
      <c r="U14" s="8">
        <f t="shared" si="15"/>
        <v>114</v>
      </c>
      <c r="V14" s="8">
        <f t="shared" si="16"/>
        <v>28.5</v>
      </c>
      <c r="W14" s="10">
        <f t="shared" si="24"/>
        <v>760</v>
      </c>
      <c r="X14" s="10">
        <f t="shared" si="17"/>
        <v>902.5</v>
      </c>
      <c r="Y14" s="10">
        <f t="shared" si="18"/>
        <v>788.5</v>
      </c>
      <c r="Z14" s="10">
        <f t="shared" si="19"/>
        <v>1102</v>
      </c>
      <c r="AA14" s="10">
        <f t="shared" si="20"/>
        <v>845.5</v>
      </c>
      <c r="AB14" s="4">
        <f t="shared" si="25"/>
        <v>4398.5</v>
      </c>
    </row>
    <row r="15" spans="1:28" x14ac:dyDescent="0.2">
      <c r="A15" s="1" t="s">
        <v>19</v>
      </c>
      <c r="B15">
        <v>20</v>
      </c>
      <c r="C15" s="2">
        <v>42</v>
      </c>
      <c r="D15" s="2">
        <v>43</v>
      </c>
      <c r="E15" s="2">
        <v>42</v>
      </c>
      <c r="F15" s="2">
        <v>41</v>
      </c>
      <c r="G15" s="2">
        <v>42</v>
      </c>
      <c r="H15" s="4">
        <f t="shared" si="21"/>
        <v>2</v>
      </c>
      <c r="I15" s="4">
        <f t="shared" si="5"/>
        <v>3</v>
      </c>
      <c r="J15" s="4">
        <f t="shared" si="6"/>
        <v>2</v>
      </c>
      <c r="K15" s="4">
        <f t="shared" si="7"/>
        <v>1</v>
      </c>
      <c r="L15" s="4">
        <f t="shared" si="8"/>
        <v>2</v>
      </c>
      <c r="M15" s="6">
        <f t="shared" si="22"/>
        <v>840</v>
      </c>
      <c r="N15" s="6">
        <f t="shared" si="9"/>
        <v>860</v>
      </c>
      <c r="O15" s="6">
        <f t="shared" si="10"/>
        <v>840</v>
      </c>
      <c r="P15" s="6">
        <f t="shared" si="11"/>
        <v>820</v>
      </c>
      <c r="Q15" s="6">
        <f t="shared" si="12"/>
        <v>840</v>
      </c>
      <c r="R15" s="8">
        <f t="shared" si="23"/>
        <v>20</v>
      </c>
      <c r="S15" s="8">
        <f t="shared" si="13"/>
        <v>30</v>
      </c>
      <c r="T15" s="8">
        <f t="shared" si="14"/>
        <v>20</v>
      </c>
      <c r="U15" s="8">
        <f t="shared" si="15"/>
        <v>10</v>
      </c>
      <c r="V15" s="8">
        <f t="shared" si="16"/>
        <v>20</v>
      </c>
      <c r="W15" s="10">
        <f t="shared" si="24"/>
        <v>860</v>
      </c>
      <c r="X15" s="10">
        <f t="shared" si="17"/>
        <v>890</v>
      </c>
      <c r="Y15" s="10">
        <f t="shared" si="18"/>
        <v>860</v>
      </c>
      <c r="Z15" s="10">
        <f t="shared" si="19"/>
        <v>830</v>
      </c>
      <c r="AA15" s="10">
        <f t="shared" si="20"/>
        <v>860</v>
      </c>
      <c r="AB15" s="4">
        <f t="shared" si="25"/>
        <v>4300</v>
      </c>
    </row>
    <row r="16" spans="1:28" x14ac:dyDescent="0.2">
      <c r="A16" s="1" t="s">
        <v>20</v>
      </c>
      <c r="B16">
        <v>30</v>
      </c>
      <c r="C16" s="2">
        <v>43</v>
      </c>
      <c r="D16" s="2">
        <v>38</v>
      </c>
      <c r="E16" s="2">
        <v>46</v>
      </c>
      <c r="F16" s="2">
        <v>40</v>
      </c>
      <c r="G16" s="2">
        <v>42</v>
      </c>
      <c r="H16" s="4">
        <f t="shared" si="21"/>
        <v>3</v>
      </c>
      <c r="I16" s="4">
        <f t="shared" si="5"/>
        <v>0</v>
      </c>
      <c r="J16" s="4">
        <f t="shared" si="6"/>
        <v>6</v>
      </c>
      <c r="K16" s="4">
        <f t="shared" si="7"/>
        <v>0</v>
      </c>
      <c r="L16" s="4">
        <f t="shared" si="8"/>
        <v>2</v>
      </c>
      <c r="M16" s="6">
        <f t="shared" si="22"/>
        <v>1290</v>
      </c>
      <c r="N16" s="6">
        <f t="shared" si="9"/>
        <v>1140</v>
      </c>
      <c r="O16" s="6">
        <f t="shared" si="10"/>
        <v>1380</v>
      </c>
      <c r="P16" s="6">
        <f t="shared" si="11"/>
        <v>1200</v>
      </c>
      <c r="Q16" s="6">
        <f t="shared" si="12"/>
        <v>1260</v>
      </c>
      <c r="R16" s="8">
        <f t="shared" si="23"/>
        <v>45</v>
      </c>
      <c r="S16" s="8">
        <f t="shared" si="13"/>
        <v>0</v>
      </c>
      <c r="T16" s="8">
        <f t="shared" si="14"/>
        <v>90</v>
      </c>
      <c r="U16" s="8">
        <f t="shared" si="15"/>
        <v>0</v>
      </c>
      <c r="V16" s="8">
        <f t="shared" si="16"/>
        <v>30</v>
      </c>
      <c r="W16" s="10">
        <f t="shared" si="24"/>
        <v>1335</v>
      </c>
      <c r="X16" s="10">
        <f t="shared" si="17"/>
        <v>1140</v>
      </c>
      <c r="Y16" s="10">
        <f t="shared" si="18"/>
        <v>1470</v>
      </c>
      <c r="Z16" s="10">
        <f t="shared" si="19"/>
        <v>1200</v>
      </c>
      <c r="AA16" s="10">
        <f t="shared" si="20"/>
        <v>1290</v>
      </c>
      <c r="AB16" s="4">
        <f t="shared" si="25"/>
        <v>6435</v>
      </c>
    </row>
    <row r="17" spans="1:28" x14ac:dyDescent="0.2">
      <c r="A17" s="1" t="s">
        <v>21</v>
      </c>
      <c r="B17">
        <v>23</v>
      </c>
      <c r="C17" s="2">
        <v>47</v>
      </c>
      <c r="D17" s="2">
        <v>54</v>
      </c>
      <c r="E17" s="2">
        <v>46</v>
      </c>
      <c r="F17" s="2">
        <v>42</v>
      </c>
      <c r="G17" s="2">
        <v>41</v>
      </c>
      <c r="H17" s="4">
        <f t="shared" si="21"/>
        <v>7</v>
      </c>
      <c r="I17" s="4">
        <f t="shared" si="5"/>
        <v>14</v>
      </c>
      <c r="J17" s="4">
        <f t="shared" si="6"/>
        <v>6</v>
      </c>
      <c r="K17" s="4">
        <f t="shared" si="7"/>
        <v>2</v>
      </c>
      <c r="L17" s="4">
        <f t="shared" si="8"/>
        <v>1</v>
      </c>
      <c r="M17" s="6">
        <f t="shared" si="22"/>
        <v>1081</v>
      </c>
      <c r="N17" s="6">
        <f t="shared" si="9"/>
        <v>1242</v>
      </c>
      <c r="O17" s="6">
        <f t="shared" si="10"/>
        <v>1058</v>
      </c>
      <c r="P17" s="6">
        <f t="shared" si="11"/>
        <v>966</v>
      </c>
      <c r="Q17" s="6">
        <f t="shared" si="12"/>
        <v>943</v>
      </c>
      <c r="R17" s="8">
        <f t="shared" si="23"/>
        <v>80.5</v>
      </c>
      <c r="S17" s="8">
        <f t="shared" si="13"/>
        <v>161</v>
      </c>
      <c r="T17" s="8">
        <f t="shared" si="14"/>
        <v>69</v>
      </c>
      <c r="U17" s="8">
        <f t="shared" si="15"/>
        <v>23</v>
      </c>
      <c r="V17" s="8">
        <f t="shared" si="16"/>
        <v>11.5</v>
      </c>
      <c r="W17" s="10">
        <f t="shared" si="24"/>
        <v>1161.5</v>
      </c>
      <c r="X17" s="10">
        <f t="shared" si="17"/>
        <v>1403</v>
      </c>
      <c r="Y17" s="10">
        <f t="shared" si="18"/>
        <v>1127</v>
      </c>
      <c r="Z17" s="10">
        <f t="shared" si="19"/>
        <v>989</v>
      </c>
      <c r="AA17" s="10">
        <f t="shared" si="20"/>
        <v>954.5</v>
      </c>
      <c r="AB17" s="4">
        <f t="shared" si="25"/>
        <v>5635</v>
      </c>
    </row>
    <row r="18" spans="1:28" x14ac:dyDescent="0.2">
      <c r="A18" s="1" t="s">
        <v>22</v>
      </c>
      <c r="B18">
        <v>18</v>
      </c>
      <c r="C18" s="2">
        <v>52</v>
      </c>
      <c r="D18" s="2">
        <v>42</v>
      </c>
      <c r="E18" s="2">
        <v>43</v>
      </c>
      <c r="F18" s="2">
        <v>43</v>
      </c>
      <c r="G18" s="2">
        <v>49</v>
      </c>
      <c r="H18" s="4">
        <f t="shared" si="21"/>
        <v>12</v>
      </c>
      <c r="I18" s="4">
        <f t="shared" si="5"/>
        <v>2</v>
      </c>
      <c r="J18" s="4">
        <f t="shared" si="6"/>
        <v>3</v>
      </c>
      <c r="K18" s="4">
        <f t="shared" si="7"/>
        <v>3</v>
      </c>
      <c r="L18" s="4">
        <f t="shared" si="8"/>
        <v>9</v>
      </c>
      <c r="M18" s="6">
        <f t="shared" si="22"/>
        <v>936</v>
      </c>
      <c r="N18" s="6">
        <f t="shared" si="9"/>
        <v>756</v>
      </c>
      <c r="O18" s="6">
        <f t="shared" si="10"/>
        <v>774</v>
      </c>
      <c r="P18" s="6">
        <f t="shared" si="11"/>
        <v>774</v>
      </c>
      <c r="Q18" s="6">
        <f t="shared" si="12"/>
        <v>882</v>
      </c>
      <c r="R18" s="8">
        <f t="shared" si="23"/>
        <v>108</v>
      </c>
      <c r="S18" s="8">
        <f t="shared" si="13"/>
        <v>18</v>
      </c>
      <c r="T18" s="8">
        <f t="shared" si="14"/>
        <v>27</v>
      </c>
      <c r="U18" s="8">
        <f t="shared" si="15"/>
        <v>27</v>
      </c>
      <c r="V18" s="8">
        <f t="shared" si="16"/>
        <v>81</v>
      </c>
      <c r="W18" s="10">
        <f t="shared" si="24"/>
        <v>1044</v>
      </c>
      <c r="X18" s="10">
        <f t="shared" si="17"/>
        <v>774</v>
      </c>
      <c r="Y18" s="10">
        <f t="shared" si="18"/>
        <v>801</v>
      </c>
      <c r="Z18" s="10">
        <f t="shared" si="19"/>
        <v>801</v>
      </c>
      <c r="AA18" s="10">
        <f t="shared" si="20"/>
        <v>963</v>
      </c>
      <c r="AB18" s="4">
        <f t="shared" si="25"/>
        <v>4383</v>
      </c>
    </row>
    <row r="19" spans="1:28" x14ac:dyDescent="0.2">
      <c r="A19" s="1" t="s">
        <v>23</v>
      </c>
      <c r="B19">
        <v>14</v>
      </c>
      <c r="C19" s="2">
        <v>35</v>
      </c>
      <c r="D19" s="2">
        <v>48</v>
      </c>
      <c r="E19" s="2">
        <v>42</v>
      </c>
      <c r="F19" s="2">
        <v>56</v>
      </c>
      <c r="G19" s="2">
        <v>40</v>
      </c>
      <c r="H19" s="4">
        <f t="shared" si="21"/>
        <v>0</v>
      </c>
      <c r="I19" s="4">
        <f t="shared" si="5"/>
        <v>8</v>
      </c>
      <c r="J19" s="4">
        <f t="shared" si="6"/>
        <v>2</v>
      </c>
      <c r="K19" s="4">
        <f t="shared" si="7"/>
        <v>16</v>
      </c>
      <c r="L19" s="4">
        <f t="shared" si="8"/>
        <v>0</v>
      </c>
      <c r="M19" s="6">
        <f t="shared" si="22"/>
        <v>490</v>
      </c>
      <c r="N19" s="6">
        <f t="shared" si="9"/>
        <v>672</v>
      </c>
      <c r="O19" s="6">
        <f t="shared" si="10"/>
        <v>588</v>
      </c>
      <c r="P19" s="6">
        <f t="shared" si="11"/>
        <v>784</v>
      </c>
      <c r="Q19" s="6">
        <f t="shared" si="12"/>
        <v>560</v>
      </c>
      <c r="R19" s="8">
        <f t="shared" si="23"/>
        <v>0</v>
      </c>
      <c r="S19" s="8">
        <f t="shared" si="13"/>
        <v>56</v>
      </c>
      <c r="T19" s="8">
        <f t="shared" si="14"/>
        <v>14</v>
      </c>
      <c r="U19" s="8">
        <f t="shared" si="15"/>
        <v>112</v>
      </c>
      <c r="V19" s="8">
        <f t="shared" si="16"/>
        <v>0</v>
      </c>
      <c r="W19" s="10">
        <f t="shared" si="24"/>
        <v>490</v>
      </c>
      <c r="X19" s="10">
        <f t="shared" si="17"/>
        <v>728</v>
      </c>
      <c r="Y19" s="10">
        <f t="shared" si="18"/>
        <v>602</v>
      </c>
      <c r="Z19" s="10">
        <f t="shared" si="19"/>
        <v>896</v>
      </c>
      <c r="AA19" s="10">
        <f t="shared" si="20"/>
        <v>560</v>
      </c>
      <c r="AB19" s="4">
        <f t="shared" si="25"/>
        <v>3276</v>
      </c>
    </row>
    <row r="20" spans="1:28" x14ac:dyDescent="0.2">
      <c r="A20" s="1" t="s">
        <v>24</v>
      </c>
      <c r="B20">
        <v>10</v>
      </c>
      <c r="C20" s="2">
        <v>32</v>
      </c>
      <c r="D20" s="2">
        <v>39</v>
      </c>
      <c r="E20" s="2">
        <v>50</v>
      </c>
      <c r="F20" s="2">
        <v>43</v>
      </c>
      <c r="G20" s="2">
        <v>43</v>
      </c>
      <c r="H20" s="4">
        <f t="shared" si="21"/>
        <v>0</v>
      </c>
      <c r="I20" s="4">
        <f t="shared" si="5"/>
        <v>0</v>
      </c>
      <c r="J20" s="4">
        <f t="shared" si="6"/>
        <v>10</v>
      </c>
      <c r="K20" s="4">
        <f t="shared" si="7"/>
        <v>3</v>
      </c>
      <c r="L20" s="4">
        <f t="shared" si="8"/>
        <v>3</v>
      </c>
      <c r="M20" s="6">
        <f t="shared" si="22"/>
        <v>320</v>
      </c>
      <c r="N20" s="6">
        <f t="shared" si="9"/>
        <v>390</v>
      </c>
      <c r="O20" s="6">
        <f t="shared" si="10"/>
        <v>500</v>
      </c>
      <c r="P20" s="6">
        <f t="shared" si="11"/>
        <v>430</v>
      </c>
      <c r="Q20" s="6">
        <f t="shared" si="12"/>
        <v>430</v>
      </c>
      <c r="R20" s="8">
        <f t="shared" si="23"/>
        <v>0</v>
      </c>
      <c r="S20" s="8">
        <f t="shared" si="13"/>
        <v>0</v>
      </c>
      <c r="T20" s="8">
        <f t="shared" si="14"/>
        <v>50</v>
      </c>
      <c r="U20" s="8">
        <f t="shared" si="15"/>
        <v>15</v>
      </c>
      <c r="V20" s="8">
        <f t="shared" si="16"/>
        <v>15</v>
      </c>
      <c r="W20" s="10">
        <f t="shared" si="24"/>
        <v>320</v>
      </c>
      <c r="X20" s="10">
        <f t="shared" si="17"/>
        <v>390</v>
      </c>
      <c r="Y20" s="10">
        <f t="shared" si="18"/>
        <v>550</v>
      </c>
      <c r="Z20" s="10">
        <f t="shared" si="19"/>
        <v>445</v>
      </c>
      <c r="AA20" s="10">
        <f t="shared" si="20"/>
        <v>445</v>
      </c>
      <c r="AB20" s="4">
        <f t="shared" si="25"/>
        <v>2150</v>
      </c>
    </row>
    <row r="21" spans="1:28" x14ac:dyDescent="0.2">
      <c r="A21" s="1" t="s">
        <v>25</v>
      </c>
      <c r="B21">
        <v>17</v>
      </c>
      <c r="C21" s="2">
        <v>37</v>
      </c>
      <c r="D21" s="2">
        <v>34</v>
      </c>
      <c r="E21" s="2">
        <v>43</v>
      </c>
      <c r="F21" s="2">
        <v>42</v>
      </c>
      <c r="G21" s="2">
        <v>42</v>
      </c>
      <c r="H21" s="4">
        <f t="shared" si="21"/>
        <v>0</v>
      </c>
      <c r="I21" s="4">
        <f t="shared" si="5"/>
        <v>0</v>
      </c>
      <c r="J21" s="4">
        <f t="shared" si="6"/>
        <v>3</v>
      </c>
      <c r="K21" s="4">
        <f t="shared" si="7"/>
        <v>2</v>
      </c>
      <c r="L21" s="4">
        <f t="shared" si="8"/>
        <v>2</v>
      </c>
      <c r="M21" s="6">
        <f t="shared" si="22"/>
        <v>629</v>
      </c>
      <c r="N21" s="6">
        <f t="shared" si="9"/>
        <v>578</v>
      </c>
      <c r="O21" s="6">
        <f t="shared" si="10"/>
        <v>731</v>
      </c>
      <c r="P21" s="6">
        <f t="shared" si="11"/>
        <v>714</v>
      </c>
      <c r="Q21" s="6">
        <f t="shared" si="12"/>
        <v>714</v>
      </c>
      <c r="R21" s="8">
        <f t="shared" si="23"/>
        <v>0</v>
      </c>
      <c r="S21" s="8">
        <f t="shared" si="13"/>
        <v>0</v>
      </c>
      <c r="T21" s="8">
        <f t="shared" si="14"/>
        <v>25.5</v>
      </c>
      <c r="U21" s="8">
        <f t="shared" si="15"/>
        <v>17</v>
      </c>
      <c r="V21" s="8">
        <f t="shared" si="16"/>
        <v>17</v>
      </c>
      <c r="W21" s="10">
        <f t="shared" si="24"/>
        <v>629</v>
      </c>
      <c r="X21" s="10">
        <f t="shared" si="17"/>
        <v>578</v>
      </c>
      <c r="Y21" s="10">
        <f t="shared" si="18"/>
        <v>756.5</v>
      </c>
      <c r="Z21" s="10">
        <f t="shared" si="19"/>
        <v>731</v>
      </c>
      <c r="AA21" s="10">
        <f t="shared" si="20"/>
        <v>731</v>
      </c>
      <c r="AB21" s="4">
        <f t="shared" si="25"/>
        <v>3425.5</v>
      </c>
    </row>
    <row r="22" spans="1:28" x14ac:dyDescent="0.2">
      <c r="A22" s="1" t="s">
        <v>26</v>
      </c>
      <c r="B22">
        <v>14.8</v>
      </c>
      <c r="C22" s="2">
        <v>40</v>
      </c>
      <c r="D22" s="2">
        <v>47</v>
      </c>
      <c r="E22" s="2">
        <v>45</v>
      </c>
      <c r="F22" s="2">
        <v>41</v>
      </c>
      <c r="G22" s="2">
        <v>41</v>
      </c>
      <c r="H22" s="4">
        <f t="shared" si="21"/>
        <v>0</v>
      </c>
      <c r="I22" s="4">
        <f t="shared" si="5"/>
        <v>7</v>
      </c>
      <c r="J22" s="4">
        <f t="shared" si="6"/>
        <v>5</v>
      </c>
      <c r="K22" s="4">
        <f t="shared" si="7"/>
        <v>1</v>
      </c>
      <c r="L22" s="4">
        <f t="shared" si="8"/>
        <v>1</v>
      </c>
      <c r="M22" s="6">
        <f t="shared" si="22"/>
        <v>592</v>
      </c>
      <c r="N22" s="6">
        <f t="shared" si="9"/>
        <v>695.6</v>
      </c>
      <c r="O22" s="6">
        <f t="shared" si="10"/>
        <v>666</v>
      </c>
      <c r="P22" s="6">
        <f t="shared" si="11"/>
        <v>606.80000000000007</v>
      </c>
      <c r="Q22" s="6">
        <f t="shared" si="12"/>
        <v>606.80000000000007</v>
      </c>
      <c r="R22" s="8">
        <f t="shared" si="23"/>
        <v>0</v>
      </c>
      <c r="S22" s="8">
        <f t="shared" si="13"/>
        <v>51.800000000000004</v>
      </c>
      <c r="T22" s="8">
        <f t="shared" si="14"/>
        <v>37</v>
      </c>
      <c r="U22" s="8">
        <f t="shared" si="15"/>
        <v>7.4</v>
      </c>
      <c r="V22" s="8">
        <f t="shared" si="16"/>
        <v>7.4</v>
      </c>
      <c r="W22" s="10">
        <f t="shared" si="24"/>
        <v>592</v>
      </c>
      <c r="X22" s="10">
        <f t="shared" si="17"/>
        <v>747.4</v>
      </c>
      <c r="Y22" s="10">
        <f t="shared" si="18"/>
        <v>703</v>
      </c>
      <c r="Z22" s="10">
        <f t="shared" si="19"/>
        <v>614.20000000000005</v>
      </c>
      <c r="AA22" s="10">
        <f t="shared" si="20"/>
        <v>614.20000000000005</v>
      </c>
      <c r="AB22" s="4">
        <f t="shared" si="25"/>
        <v>3270.8</v>
      </c>
    </row>
    <row r="23" spans="1:28" x14ac:dyDescent="0.2">
      <c r="A23" s="1" t="s">
        <v>27</v>
      </c>
      <c r="B23">
        <v>19</v>
      </c>
      <c r="C23" s="2">
        <v>43</v>
      </c>
      <c r="D23" s="2">
        <v>45</v>
      </c>
      <c r="E23" s="2">
        <v>46</v>
      </c>
      <c r="F23" s="2">
        <v>40</v>
      </c>
      <c r="G23" s="2">
        <v>40</v>
      </c>
      <c r="H23" s="4">
        <f t="shared" si="21"/>
        <v>3</v>
      </c>
      <c r="I23" s="4">
        <f t="shared" si="5"/>
        <v>5</v>
      </c>
      <c r="J23" s="4">
        <f t="shared" si="6"/>
        <v>6</v>
      </c>
      <c r="K23" s="4">
        <f t="shared" si="7"/>
        <v>0</v>
      </c>
      <c r="L23" s="4">
        <f t="shared" si="8"/>
        <v>0</v>
      </c>
      <c r="M23" s="6">
        <f t="shared" si="22"/>
        <v>817</v>
      </c>
      <c r="N23" s="6">
        <f t="shared" si="9"/>
        <v>855</v>
      </c>
      <c r="O23" s="6">
        <f t="shared" si="10"/>
        <v>874</v>
      </c>
      <c r="P23" s="6">
        <f t="shared" si="11"/>
        <v>760</v>
      </c>
      <c r="Q23" s="6">
        <f t="shared" si="12"/>
        <v>760</v>
      </c>
      <c r="R23" s="8">
        <f t="shared" si="23"/>
        <v>28.5</v>
      </c>
      <c r="S23" s="8">
        <f t="shared" si="13"/>
        <v>47.5</v>
      </c>
      <c r="T23" s="8">
        <f t="shared" si="14"/>
        <v>57</v>
      </c>
      <c r="U23" s="8">
        <f t="shared" si="15"/>
        <v>0</v>
      </c>
      <c r="V23" s="8">
        <f t="shared" si="16"/>
        <v>0</v>
      </c>
      <c r="W23" s="10">
        <f t="shared" si="24"/>
        <v>845.5</v>
      </c>
      <c r="X23" s="10">
        <f t="shared" si="17"/>
        <v>902.5</v>
      </c>
      <c r="Y23" s="10">
        <f t="shared" si="18"/>
        <v>931</v>
      </c>
      <c r="Z23" s="10">
        <f t="shared" si="19"/>
        <v>760</v>
      </c>
      <c r="AA23" s="10">
        <f t="shared" si="20"/>
        <v>760</v>
      </c>
      <c r="AB23" s="4">
        <f t="shared" si="25"/>
        <v>4199</v>
      </c>
    </row>
    <row r="25" spans="1:28" x14ac:dyDescent="0.2">
      <c r="A25" t="s">
        <v>29</v>
      </c>
      <c r="B25">
        <f>MAX(B4:B23)</f>
        <v>30</v>
      </c>
      <c r="C25">
        <f t="shared" ref="C25:AB25" si="26">MAX(C4:C23)</f>
        <v>52</v>
      </c>
      <c r="D25">
        <f t="shared" si="26"/>
        <v>54</v>
      </c>
      <c r="E25">
        <f t="shared" si="26"/>
        <v>50</v>
      </c>
      <c r="F25">
        <f t="shared" si="26"/>
        <v>56</v>
      </c>
      <c r="G25">
        <f t="shared" si="26"/>
        <v>56</v>
      </c>
      <c r="H25">
        <f t="shared" si="26"/>
        <v>12</v>
      </c>
      <c r="I25">
        <f t="shared" si="26"/>
        <v>14</v>
      </c>
      <c r="J25">
        <f t="shared" si="26"/>
        <v>10</v>
      </c>
      <c r="K25">
        <f t="shared" si="26"/>
        <v>16</v>
      </c>
      <c r="L25">
        <f t="shared" si="26"/>
        <v>16</v>
      </c>
      <c r="M25">
        <f t="shared" si="26"/>
        <v>1290</v>
      </c>
      <c r="N25">
        <f t="shared" si="26"/>
        <v>1242</v>
      </c>
      <c r="O25">
        <f t="shared" si="26"/>
        <v>1380</v>
      </c>
      <c r="P25">
        <f t="shared" si="26"/>
        <v>1200</v>
      </c>
      <c r="Q25">
        <f t="shared" si="26"/>
        <v>1260</v>
      </c>
      <c r="R25">
        <f t="shared" si="26"/>
        <v>108</v>
      </c>
      <c r="S25">
        <f t="shared" si="26"/>
        <v>161</v>
      </c>
      <c r="T25">
        <f t="shared" si="26"/>
        <v>90</v>
      </c>
      <c r="U25">
        <f t="shared" si="26"/>
        <v>114</v>
      </c>
      <c r="V25">
        <f t="shared" si="26"/>
        <v>144</v>
      </c>
      <c r="W25">
        <f t="shared" si="26"/>
        <v>1335</v>
      </c>
      <c r="X25">
        <f t="shared" si="26"/>
        <v>1403</v>
      </c>
      <c r="Y25">
        <f t="shared" si="26"/>
        <v>1470</v>
      </c>
      <c r="Z25">
        <f t="shared" si="26"/>
        <v>1200</v>
      </c>
      <c r="AA25">
        <f t="shared" si="26"/>
        <v>1290</v>
      </c>
      <c r="AB25">
        <f t="shared" si="26"/>
        <v>6435</v>
      </c>
    </row>
    <row r="26" spans="1:28" x14ac:dyDescent="0.2">
      <c r="A26" t="s">
        <v>30</v>
      </c>
      <c r="B26">
        <f>MIN(B4:B23)</f>
        <v>10</v>
      </c>
      <c r="C26">
        <f t="shared" ref="C26:AB26" si="27">MIN(C4:C23)</f>
        <v>28</v>
      </c>
      <c r="D26">
        <f t="shared" si="27"/>
        <v>34</v>
      </c>
      <c r="E26">
        <f t="shared" si="27"/>
        <v>30</v>
      </c>
      <c r="F26">
        <f t="shared" si="27"/>
        <v>40</v>
      </c>
      <c r="G26">
        <f t="shared" si="27"/>
        <v>40</v>
      </c>
      <c r="H26">
        <f t="shared" si="27"/>
        <v>0</v>
      </c>
      <c r="I26">
        <f t="shared" si="27"/>
        <v>0</v>
      </c>
      <c r="J26">
        <f t="shared" si="27"/>
        <v>0</v>
      </c>
      <c r="K26">
        <f t="shared" si="27"/>
        <v>0</v>
      </c>
      <c r="L26">
        <f t="shared" si="27"/>
        <v>0</v>
      </c>
      <c r="M26">
        <f t="shared" si="27"/>
        <v>320</v>
      </c>
      <c r="N26">
        <f t="shared" si="27"/>
        <v>390</v>
      </c>
      <c r="O26">
        <f t="shared" si="27"/>
        <v>390</v>
      </c>
      <c r="P26">
        <f t="shared" si="27"/>
        <v>430</v>
      </c>
      <c r="Q26">
        <f t="shared" si="27"/>
        <v>430</v>
      </c>
      <c r="R26">
        <f t="shared" si="27"/>
        <v>0</v>
      </c>
      <c r="S26">
        <f t="shared" si="27"/>
        <v>0</v>
      </c>
      <c r="T26">
        <f t="shared" si="27"/>
        <v>0</v>
      </c>
      <c r="U26">
        <f t="shared" si="27"/>
        <v>0</v>
      </c>
      <c r="V26">
        <f t="shared" si="27"/>
        <v>0</v>
      </c>
      <c r="W26">
        <f t="shared" si="27"/>
        <v>320</v>
      </c>
      <c r="X26">
        <f t="shared" si="27"/>
        <v>390</v>
      </c>
      <c r="Y26">
        <f t="shared" si="27"/>
        <v>390</v>
      </c>
      <c r="Z26">
        <f t="shared" si="27"/>
        <v>445</v>
      </c>
      <c r="AA26">
        <f t="shared" si="27"/>
        <v>445</v>
      </c>
      <c r="AB26">
        <f t="shared" si="27"/>
        <v>2150</v>
      </c>
    </row>
    <row r="27" spans="1:28" x14ac:dyDescent="0.2">
      <c r="A27" t="s">
        <v>31</v>
      </c>
      <c r="B27">
        <f>AVERAGE(B4:B23)</f>
        <v>16.59</v>
      </c>
      <c r="C27">
        <f t="shared" ref="C27:AB27" si="28">AVERAGE(C4:C23)</f>
        <v>40.1</v>
      </c>
      <c r="D27">
        <f t="shared" si="28"/>
        <v>43.75</v>
      </c>
      <c r="E27">
        <f t="shared" si="28"/>
        <v>42.75</v>
      </c>
      <c r="F27">
        <f t="shared" si="28"/>
        <v>45.5</v>
      </c>
      <c r="G27">
        <f t="shared" si="28"/>
        <v>45.5</v>
      </c>
      <c r="H27">
        <f t="shared" si="28"/>
        <v>2.25</v>
      </c>
      <c r="I27">
        <f t="shared" si="28"/>
        <v>4.75</v>
      </c>
      <c r="J27">
        <f t="shared" si="28"/>
        <v>3.45</v>
      </c>
      <c r="K27">
        <f t="shared" si="28"/>
        <v>5.5</v>
      </c>
      <c r="L27">
        <f t="shared" si="28"/>
        <v>5.5</v>
      </c>
      <c r="M27">
        <f t="shared" si="28"/>
        <v>674.1</v>
      </c>
      <c r="N27">
        <f t="shared" si="28"/>
        <v>726.28</v>
      </c>
      <c r="O27">
        <f t="shared" si="28"/>
        <v>712.95500000000004</v>
      </c>
      <c r="P27">
        <f t="shared" si="28"/>
        <v>747.40499999999997</v>
      </c>
      <c r="Q27">
        <f t="shared" si="28"/>
        <v>750.67</v>
      </c>
      <c r="R27">
        <f t="shared" si="28"/>
        <v>20.149999999999999</v>
      </c>
      <c r="S27">
        <f t="shared" si="28"/>
        <v>39.83</v>
      </c>
      <c r="T27">
        <f t="shared" si="28"/>
        <v>29.402499999999996</v>
      </c>
      <c r="U27">
        <f t="shared" si="28"/>
        <v>41.902499999999996</v>
      </c>
      <c r="V27">
        <f t="shared" si="28"/>
        <v>43.534999999999997</v>
      </c>
      <c r="W27">
        <f t="shared" si="28"/>
        <v>694.25</v>
      </c>
      <c r="X27">
        <f t="shared" si="28"/>
        <v>766.1099999999999</v>
      </c>
      <c r="Y27">
        <f t="shared" si="28"/>
        <v>742.35750000000007</v>
      </c>
      <c r="Z27">
        <f t="shared" si="28"/>
        <v>789.30750000000012</v>
      </c>
      <c r="AA27">
        <f t="shared" si="28"/>
        <v>794.20500000000004</v>
      </c>
      <c r="AB27">
        <f t="shared" si="28"/>
        <v>3786.2300000000005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2023-03-25T16:22:41Z</dcterms:created>
  <dcterms:modified xsi:type="dcterms:W3CDTF">2023-03-25T21:24:04Z</dcterms:modified>
</cp:coreProperties>
</file>