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weathasanmug/Desktop/Analysis Projects (Class Folder)/Crowdfunding Analysis/"/>
    </mc:Choice>
  </mc:AlternateContent>
  <xr:revisionPtr revIDLastSave="0" documentId="13_ncr:1_{A5625F63-5D84-BB44-859C-B55BC106BED5}" xr6:coauthVersionLast="36" xr6:coauthVersionMax="36" xr10:uidLastSave="{00000000-0000-0000-0000-000000000000}"/>
  <bookViews>
    <workbookView xWindow="0" yWindow="0" windowWidth="25600" windowHeight="16000" firstSheet="8" activeTab="14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Launch Date Statistics" sheetId="4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Skill Drill (Descriptive stats)" sheetId="7" r:id="rId9"/>
    <sheet name="Sucessful US Spaces" sheetId="12" r:id="rId10"/>
    <sheet name="Failed US Spaces" sheetId="13" r:id="rId11"/>
    <sheet name="Successful US Musical" sheetId="14" r:id="rId12"/>
    <sheet name="Failed US Musical" sheetId="15" r:id="rId13"/>
    <sheet name="Skill Drill (Success vs Fail)" sheetId="11" r:id="rId14"/>
    <sheet name="Box and Whisker Plot" sheetId="17" r:id="rId15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10" r:id="rId16"/>
    <pivotCache cacheId="15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0" l="1"/>
  <c r="C13" i="10"/>
  <c r="C15" i="10" s="1"/>
  <c r="B14" i="10"/>
  <c r="B13" i="10"/>
  <c r="B15" i="10" s="1"/>
  <c r="C7" i="10"/>
  <c r="C6" i="10"/>
  <c r="B7" i="10"/>
  <c r="B6" i="10"/>
  <c r="C12" i="10"/>
  <c r="B12" i="10"/>
  <c r="C5" i="10"/>
  <c r="B5" i="10"/>
  <c r="C18" i="11"/>
  <c r="C17" i="11"/>
  <c r="C15" i="11"/>
  <c r="C14" i="11"/>
  <c r="B18" i="11"/>
  <c r="B17" i="11"/>
  <c r="B15" i="11"/>
  <c r="B14" i="11"/>
  <c r="C8" i="11"/>
  <c r="C7" i="11"/>
  <c r="B8" i="11"/>
  <c r="B7" i="11"/>
  <c r="C5" i="11"/>
  <c r="C4" i="11"/>
  <c r="B5" i="11"/>
  <c r="B4" i="11"/>
  <c r="C11" i="10"/>
  <c r="C10" i="10"/>
  <c r="C4" i="10"/>
  <c r="C3" i="10"/>
  <c r="B11" i="10"/>
  <c r="B10" i="10"/>
  <c r="B4" i="10"/>
  <c r="B3" i="10"/>
  <c r="D2" i="7"/>
  <c r="D1" i="7"/>
  <c r="F3" i="6"/>
  <c r="F4" i="6"/>
  <c r="F5" i="6"/>
  <c r="F6" i="6"/>
  <c r="F2" i="6"/>
  <c r="D4" i="6"/>
  <c r="D6" i="6"/>
  <c r="D5" i="6"/>
  <c r="D3" i="6"/>
  <c r="D2" i="6"/>
  <c r="C6" i="6"/>
  <c r="C5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E5" i="6" s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E4" i="6" s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E3" i="6" s="1"/>
  <c r="P3096" i="1"/>
  <c r="E2" i="6" s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E6" i="6" s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8" i="10" l="1"/>
  <c r="B8" i="10"/>
  <c r="U3636" i="1"/>
  <c r="U3380" i="1"/>
  <c r="U3124" i="1"/>
  <c r="U2868" i="1"/>
  <c r="U2612" i="1"/>
  <c r="U2548" i="1"/>
  <c r="U2484" i="1"/>
  <c r="U3906" i="1"/>
  <c r="U4098" i="1"/>
  <c r="U4034" i="1"/>
  <c r="U3970" i="1"/>
  <c r="U3842" i="1"/>
  <c r="U3778" i="1"/>
  <c r="U3714" i="1"/>
  <c r="U4114" i="1"/>
  <c r="U4110" i="1"/>
  <c r="U4106" i="1"/>
  <c r="U4102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2290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3572" i="1"/>
  <c r="U3508" i="1"/>
  <c r="U3444" i="1"/>
  <c r="U3316" i="1"/>
  <c r="U3252" i="1"/>
  <c r="U3188" i="1"/>
  <c r="U3060" i="1"/>
  <c r="U2996" i="1"/>
  <c r="U2932" i="1"/>
  <c r="U2804" i="1"/>
  <c r="U2740" i="1"/>
  <c r="U2676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32" i="1"/>
  <c r="U2516" i="1"/>
  <c r="U2500" i="1"/>
  <c r="U2468" i="1"/>
  <c r="U1780" i="1"/>
  <c r="U1524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2560" i="1"/>
  <c r="U2556" i="1"/>
  <c r="U2552" i="1"/>
  <c r="U2544" i="1"/>
  <c r="U2540" i="1"/>
  <c r="U2536" i="1"/>
  <c r="U2528" i="1"/>
  <c r="U2524" i="1"/>
  <c r="U2520" i="1"/>
  <c r="U2512" i="1"/>
  <c r="U2508" i="1"/>
  <c r="U2504" i="1"/>
  <c r="U2496" i="1"/>
  <c r="U2492" i="1"/>
  <c r="U2488" i="1"/>
  <c r="U2480" i="1"/>
  <c r="U2476" i="1"/>
  <c r="U2472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</calcChain>
</file>

<file path=xl/sharedStrings.xml><?xml version="1.0" encoding="utf-8"?>
<sst xmlns="http://schemas.openxmlformats.org/spreadsheetml/2006/main" count="40140" uniqueCount="8400">
  <si>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</si>
  <si>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</si>
  <si>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</si>
  <si>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</si>
  <si>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</si>
  <si>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</si>
  <si>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</si>
  <si>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</si>
  <si>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</si>
  <si>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</si>
  <si>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</si>
  <si>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</si>
  <si>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</si>
  <si>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</si>
  <si>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</si>
  <si>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</si>
  <si>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</si>
  <si>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</si>
  <si>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</si>
  <si>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</si>
  <si>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</si>
  <si>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</si>
  <si>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</si>
  <si>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</si>
  <si>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</si>
  <si>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</si>
  <si>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</si>
  <si>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</si>
  <si>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</si>
  <si>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</si>
  <si>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</si>
  <si>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</si>
  <si>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</si>
  <si>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</si>
  <si>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</si>
  <si>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</si>
  <si>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</si>
  <si>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</si>
  <si>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</si>
  <si>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</si>
  <si>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</si>
  <si>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</si>
  <si>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</si>
  <si>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</si>
  <si>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</si>
  <si>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</si>
  <si>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</si>
  <si>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</si>
  <si>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</si>
  <si>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</si>
  <si>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</si>
  <si>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</si>
  <si>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</si>
  <si>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</si>
  <si>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</si>
  <si>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</si>
  <si>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</si>
  <si>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</si>
  <si>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</si>
  <si>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</si>
  <si>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</si>
  <si>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</si>
  <si>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</si>
  <si>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</si>
  <si>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</si>
  <si>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</si>
  <si>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</si>
  <si>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</si>
  <si>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</si>
  <si>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</si>
  <si>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</si>
  <si>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</si>
  <si>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</si>
  <si>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</si>
  <si>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</si>
  <si>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</si>
  <si>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</si>
  <si>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</si>
  <si>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</si>
  <si>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</si>
  <si>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</si>
  <si>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</si>
  <si>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</si>
  <si>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</si>
  <si>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</si>
  <si>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</si>
  <si>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</si>
  <si>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</si>
  <si>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</si>
  <si>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</si>
  <si>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</si>
  <si>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</si>
  <si>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</si>
  <si>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</si>
  <si>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</si>
  <si>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</si>
  <si>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</si>
  <si>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</si>
  <si>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</si>
  <si>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</si>
  <si>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</si>
  <si>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</si>
  <si>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</si>
  <si>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</si>
  <si>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</si>
  <si>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</si>
  <si>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</si>
  <si>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</si>
  <si>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</si>
  <si>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</si>
  <si>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</si>
  <si>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</si>
  <si>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</si>
  <si>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</si>
  <si>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</si>
  <si>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</si>
  <si>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</si>
  <si>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</si>
  <si>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</si>
  <si>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</si>
  <si>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</si>
  <si>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</si>
  <si>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</si>
  <si>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</si>
  <si>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</si>
  <si>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</si>
  <si>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</si>
  <si>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</si>
  <si>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</si>
  <si>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</si>
  <si>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</si>
  <si>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</si>
  <si>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</si>
  <si>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</si>
  <si>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</si>
  <si>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</si>
  <si>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</si>
  <si>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</si>
  <si>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</si>
  <si>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</si>
  <si>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</si>
  <si>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</si>
  <si>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</si>
  <si>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</si>
  <si>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</si>
  <si>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</si>
  <si>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</si>
  <si>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</si>
  <si>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</si>
  <si>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</si>
  <si>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</si>
  <si>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</si>
  <si>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</si>
  <si>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</si>
  <si>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</si>
  <si>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</si>
  <si>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</si>
  <si>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</si>
  <si>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</si>
  <si>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</si>
  <si>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</si>
  <si>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</si>
  <si>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</si>
  <si>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</si>
  <si>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</si>
  <si>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</si>
  <si>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</si>
  <si>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</si>
  <si>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</si>
  <si>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</si>
  <si>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</si>
  <si>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</si>
  <si>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</si>
  <si>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</si>
  <si>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</si>
  <si>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</si>
  <si>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</si>
  <si>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</si>
  <si>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</si>
  <si>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</si>
  <si>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</si>
  <si>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</si>
  <si>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</si>
  <si>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</si>
  <si>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</si>
  <si>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</si>
  <si>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</si>
  <si>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</si>
  <si>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</si>
  <si>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</si>
  <si>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</si>
  <si>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</si>
  <si>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</si>
  <si>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</si>
  <si>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</si>
  <si>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</si>
  <si>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</si>
  <si>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</si>
  <si>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</si>
  <si>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</si>
  <si>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</si>
  <si>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</si>
  <si>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</si>
  <si>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</si>
  <si>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</si>
  <si>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</si>
  <si>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</si>
  <si>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</si>
  <si>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</si>
  <si>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</si>
  <si>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</si>
  <si>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</si>
  <si>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</si>
  <si>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</si>
  <si>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</si>
  <si>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</si>
  <si>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</si>
  <si>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</si>
  <si>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</si>
  <si>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</si>
  <si>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</si>
  <si>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</si>
  <si>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</si>
  <si>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</si>
  <si>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</si>
  <si>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</si>
  <si>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</si>
  <si>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</si>
  <si>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</si>
  <si>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</si>
  <si>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</si>
  <si>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</si>
  <si>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</si>
  <si>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</si>
  <si>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</si>
  <si>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</si>
  <si>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</si>
  <si>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</si>
  <si>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</si>
  <si>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</si>
  <si>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</si>
  <si>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</si>
  <si>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</si>
  <si>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</si>
  <si>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</si>
  <si>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</si>
  <si>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</si>
  <si>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</si>
  <si>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</si>
  <si>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</si>
  <si>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</si>
  <si>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</si>
  <si>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</si>
  <si>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</si>
  <si>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</si>
  <si>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</si>
  <si>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</si>
  <si>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</si>
  <si>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</si>
  <si>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</si>
  <si>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</si>
  <si>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</si>
  <si>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</si>
  <si>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</si>
  <si>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</si>
  <si>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</si>
  <si>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</si>
  <si>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</si>
  <si>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</si>
  <si>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</si>
  <si>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</si>
  <si>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</si>
  <si>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</si>
  <si>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</si>
  <si>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</si>
  <si>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</si>
  <si>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</si>
  <si>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</si>
  <si>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</si>
  <si>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</si>
  <si>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</si>
  <si>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</si>
  <si>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</si>
  <si>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</si>
  <si>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</si>
  <si>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</si>
  <si>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</si>
  <si>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</si>
  <si>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</si>
  <si>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</si>
  <si>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</si>
  <si>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</si>
  <si>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</si>
  <si>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</si>
  <si>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</si>
  <si>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</si>
  <si>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</si>
  <si>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</si>
  <si>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</si>
  <si>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</si>
  <si>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</si>
  <si>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</si>
  <si>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</si>
  <si>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</si>
  <si>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</si>
  <si>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</si>
  <si>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</si>
  <si>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</si>
  <si>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</si>
  <si>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</si>
  <si>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</si>
  <si>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</si>
  <si>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</si>
  <si>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</si>
  <si>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</si>
  <si>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</si>
  <si>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</si>
  <si>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</si>
  <si>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</si>
  <si>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</si>
  <si>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</si>
  <si>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</si>
  <si>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</si>
  <si>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</si>
  <si>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</si>
  <si>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</si>
  <si>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</si>
  <si>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</si>
  <si>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</si>
  <si>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</si>
  <si>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</si>
  <si>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</si>
  <si>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</si>
  <si>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</si>
  <si>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</si>
  <si>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</si>
  <si>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</si>
  <si>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</si>
  <si>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</si>
  <si>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</si>
  <si>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</si>
  <si>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</si>
  <si>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</si>
  <si>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</si>
  <si>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</si>
  <si>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</si>
  <si>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</si>
  <si>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</si>
  <si>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</si>
  <si>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</si>
  <si>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</si>
  <si>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</si>
  <si>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</si>
  <si>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</si>
  <si>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</si>
  <si>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</si>
  <si>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</si>
  <si>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</si>
  <si>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</si>
  <si>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</si>
  <si>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</si>
  <si>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</si>
  <si>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</si>
  <si>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</si>
  <si>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</si>
  <si>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</si>
  <si>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</si>
  <si>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</si>
  <si>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</si>
  <si>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</si>
  <si>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</si>
  <si>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</si>
  <si>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</si>
  <si>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</si>
  <si>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</si>
  <si>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</si>
  <si>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</si>
  <si>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</si>
  <si>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</si>
  <si>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</si>
  <si>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</si>
  <si>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</si>
  <si>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</si>
  <si>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</si>
  <si>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</si>
  <si>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</si>
  <si>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</si>
  <si>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</si>
  <si>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</si>
  <si>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</si>
  <si>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</si>
  <si>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</si>
  <si>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</si>
  <si>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</si>
  <si>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</si>
  <si>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</si>
  <si>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</si>
  <si>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</si>
  <si>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</si>
  <si>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</si>
  <si>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</si>
  <si>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</si>
  <si>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</si>
  <si>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</si>
  <si>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</si>
  <si>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</si>
  <si>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</si>
  <si>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</si>
  <si>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</si>
  <si>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</si>
  <si>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</si>
  <si>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</si>
  <si>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</si>
  <si>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</si>
  <si>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</si>
  <si>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</si>
  <si>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</si>
  <si>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</si>
  <si>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</si>
  <si>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</si>
  <si>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</si>
  <si>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</si>
  <si>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</si>
  <si>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</si>
  <si>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</si>
  <si>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</si>
  <si>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</si>
  <si>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</si>
  <si>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</si>
  <si>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</si>
  <si>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</si>
  <si>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</si>
  <si>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</si>
  <si>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</si>
  <si>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</si>
  <si>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</si>
  <si>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</si>
  <si>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</si>
  <si>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</si>
  <si>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</si>
  <si>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</si>
  <si>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</si>
  <si>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</si>
  <si>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</si>
  <si>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</si>
  <si>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</si>
  <si>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</si>
  <si>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</si>
  <si>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</si>
  <si>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</si>
  <si>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</si>
  <si>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</si>
  <si>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</si>
  <si>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</si>
  <si>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</si>
  <si>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</si>
  <si>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</si>
  <si>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</si>
  <si>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</si>
  <si>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</si>
  <si>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</si>
  <si>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</si>
  <si>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</si>
  <si>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</si>
  <si>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</si>
  <si>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</si>
  <si>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</si>
  <si>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</si>
  <si>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</si>
  <si>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</si>
  <si>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</si>
  <si>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</si>
  <si>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</si>
  <si>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</si>
  <si>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</si>
  <si>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</si>
  <si>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</si>
  <si>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</si>
  <si>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</si>
  <si>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</si>
  <si>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</si>
  <si>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</si>
  <si>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</si>
  <si>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</si>
  <si>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</si>
  <si>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</si>
  <si>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</si>
  <si>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</si>
  <si>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</si>
  <si>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</si>
  <si>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</si>
  <si>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</si>
  <si>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</si>
  <si>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</si>
  <si>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</si>
  <si>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</si>
  <si>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</si>
  <si>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</si>
  <si>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</si>
  <si>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</si>
  <si>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</si>
  <si>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</si>
  <si>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</si>
  <si>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</si>
  <si>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</si>
  <si>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</si>
  <si>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</si>
  <si>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</si>
  <si>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</si>
  <si>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</si>
  <si>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</si>
  <si>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</si>
  <si>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</si>
  <si>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</si>
  <si>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</si>
  <si>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</si>
  <si>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</si>
  <si>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</si>
  <si>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</si>
  <si>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</si>
  <si>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</si>
  <si>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</si>
  <si>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</si>
  <si>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</si>
  <si>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</si>
  <si>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</si>
  <si>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</si>
  <si>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</si>
  <si>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</si>
  <si>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</si>
  <si>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</si>
  <si>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</si>
  <si>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</si>
  <si>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</si>
  <si>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</si>
  <si>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</si>
  <si>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</si>
  <si>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</si>
  <si>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</si>
  <si>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</si>
  <si>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</si>
  <si>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</si>
  <si>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</si>
  <si>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</si>
  <si>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</si>
  <si>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</si>
  <si>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</si>
  <si>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</si>
  <si>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</si>
  <si>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</si>
  <si>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</si>
  <si>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</si>
  <si>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</si>
  <si>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</si>
  <si>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</si>
  <si>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</si>
  <si>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</si>
  <si>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</si>
  <si>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</si>
  <si>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</si>
  <si>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</si>
  <si>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</si>
  <si>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</si>
  <si>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</si>
  <si>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</si>
  <si>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</si>
  <si>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</si>
  <si>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</si>
  <si>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</si>
  <si>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</si>
  <si>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</si>
  <si>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</si>
  <si>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</si>
  <si>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</si>
  <si>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</si>
  <si>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</si>
  <si>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</si>
  <si>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</si>
  <si>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</si>
  <si>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</si>
  <si>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</si>
  <si>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</si>
  <si>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</si>
  <si>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</si>
  <si>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</si>
  <si>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</si>
  <si>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</si>
  <si>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</si>
  <si>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</si>
  <si>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</si>
  <si>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</si>
  <si>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</si>
  <si>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</si>
  <si>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</si>
  <si>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</si>
  <si>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</si>
  <si>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</si>
  <si>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</si>
  <si>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</si>
  <si>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</si>
  <si>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</si>
  <si>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</si>
  <si>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</si>
  <si>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</si>
  <si>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</si>
  <si>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</si>
  <si>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</si>
  <si>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</si>
  <si>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</si>
  <si>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</si>
  <si>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</si>
  <si>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</si>
  <si>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</si>
  <si>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</si>
  <si>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</si>
  <si>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</si>
  <si>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</si>
  <si>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</si>
  <si>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</si>
  <si>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</si>
  <si>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</si>
  <si>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</si>
  <si>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</si>
  <si>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</si>
  <si>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</si>
  <si>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</si>
  <si>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</si>
  <si>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</si>
  <si>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</si>
  <si>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</si>
  <si>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</si>
  <si>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</si>
  <si>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</si>
  <si>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</si>
  <si>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</si>
  <si>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</si>
  <si>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</si>
  <si>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</si>
  <si>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</si>
  <si>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</si>
  <si>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</si>
  <si>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</si>
  <si>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</si>
  <si>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</si>
  <si>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</si>
  <si>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</si>
  <si>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</si>
  <si>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</si>
  <si>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</si>
  <si>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</si>
  <si>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</si>
  <si>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</si>
  <si>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</si>
  <si>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</si>
  <si>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</si>
  <si>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</si>
  <si>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</si>
  <si>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</si>
  <si>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</si>
  <si>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</si>
  <si>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</si>
  <si>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</si>
  <si>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</si>
  <si>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</si>
  <si>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</si>
  <si>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</si>
  <si>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</si>
  <si>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</si>
  <si>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</si>
  <si>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</si>
  <si>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</si>
  <si>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</si>
  <si>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</si>
  <si>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</si>
  <si>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</si>
  <si>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</si>
  <si>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</si>
  <si>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</si>
  <si>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</si>
  <si>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</si>
  <si>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</si>
  <si>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</si>
  <si>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</si>
  <si>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</si>
  <si>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</si>
  <si>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</si>
  <si>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</si>
  <si>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</si>
  <si>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</si>
  <si>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</si>
  <si>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</si>
  <si>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</si>
  <si>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</si>
  <si>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</si>
  <si>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</si>
  <si>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</si>
  <si>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</si>
  <si>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</si>
  <si>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</si>
  <si>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</si>
  <si>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</si>
  <si>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</si>
  <si>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</si>
  <si>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</si>
  <si>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</si>
  <si>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</si>
  <si>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</si>
  <si>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</si>
  <si>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</si>
  <si>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</si>
  <si>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</si>
  <si>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</si>
  <si>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</si>
  <si>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</si>
  <si>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</si>
  <si>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</si>
  <si>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</si>
  <si>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</si>
  <si>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</si>
  <si>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</si>
  <si>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</si>
  <si>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</si>
  <si>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</si>
  <si>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</si>
  <si>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</si>
  <si>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</si>
  <si>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</si>
  <si>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</si>
  <si>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</si>
  <si>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</si>
  <si>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</si>
  <si>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</si>
  <si>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</si>
  <si>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</si>
  <si>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</si>
  <si>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</si>
  <si>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</si>
  <si>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</si>
  <si>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</si>
  <si>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</si>
  <si>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</si>
  <si>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</si>
  <si>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</si>
  <si>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</si>
  <si>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</si>
  <si>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</si>
  <si>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</si>
  <si>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</si>
  <si>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</si>
  <si>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</si>
  <si>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</si>
  <si>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</si>
  <si>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</si>
  <si>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</si>
  <si>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</si>
  <si>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</si>
  <si>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</si>
  <si>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</si>
  <si>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</si>
  <si>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</si>
  <si>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</si>
  <si>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</si>
  <si>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</si>
  <si>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</si>
  <si>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</si>
  <si>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</si>
  <si>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</si>
  <si>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</si>
  <si>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</si>
  <si>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</si>
  <si>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</si>
  <si>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</si>
  <si>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</si>
  <si>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</si>
  <si>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</si>
  <si>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</si>
  <si>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</si>
  <si>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</si>
  <si>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</si>
  <si>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</si>
  <si>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</si>
  <si>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</si>
  <si>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</si>
  <si>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</si>
  <si>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</si>
  <si>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</si>
  <si>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</si>
  <si>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</si>
  <si>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</si>
  <si>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</si>
  <si>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</si>
  <si>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</si>
  <si>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</si>
  <si>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</si>
  <si>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</si>
  <si>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</si>
  <si>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</si>
  <si>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</si>
  <si>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</si>
  <si>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</si>
  <si>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</si>
  <si>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</si>
  <si>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</si>
  <si>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</si>
  <si>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</si>
  <si>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</si>
  <si>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</si>
  <si>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</si>
  <si>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</si>
  <si>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</si>
  <si>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</si>
  <si>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</si>
  <si>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</si>
  <si>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</si>
  <si>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</si>
  <si>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</si>
  <si>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</si>
  <si>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</si>
  <si>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</si>
  <si>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</si>
  <si>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</si>
  <si>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</si>
  <si>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</si>
  <si>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</si>
  <si>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</si>
  <si>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</si>
  <si>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</si>
  <si>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</si>
  <si>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</si>
  <si>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</si>
  <si>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</si>
  <si>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</si>
  <si>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</si>
  <si>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</si>
  <si>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</si>
  <si>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</si>
  <si>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</si>
  <si>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</si>
  <si>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</si>
  <si>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</si>
  <si>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</si>
  <si>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</si>
  <si>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</si>
  <si>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</si>
  <si>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</si>
  <si>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</si>
  <si>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</si>
  <si>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</si>
  <si>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</si>
  <si>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</si>
  <si>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</si>
  <si>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</si>
  <si>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</si>
  <si>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</si>
  <si>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</si>
  <si>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</si>
  <si>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</si>
  <si>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</si>
  <si>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</si>
  <si>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</si>
  <si>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</si>
  <si>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</si>
  <si>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</si>
  <si>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</si>
  <si>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</si>
  <si>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</si>
  <si>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</si>
  <si>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</si>
  <si>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</si>
  <si>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</si>
  <si>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</si>
  <si>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</si>
  <si>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</si>
  <si>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</si>
  <si>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</si>
  <si>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</si>
  <si>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</si>
  <si>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</si>
  <si>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</si>
  <si>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</si>
  <si>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</si>
  <si>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</si>
  <si>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</si>
  <si>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</si>
  <si>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</si>
  <si>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</si>
  <si>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</si>
  <si>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</si>
  <si>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</si>
  <si>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</si>
  <si>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</si>
  <si>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</si>
  <si>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</si>
  <si>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</si>
  <si>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</si>
  <si>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</si>
  <si>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</si>
  <si>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</si>
  <si>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</si>
  <si>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</si>
  <si>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</si>
  <si>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</si>
  <si>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</si>
  <si>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</si>
  <si>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</si>
  <si>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</si>
  <si>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</si>
  <si>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</si>
  <si>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</si>
  <si>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</si>
  <si>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</si>
  <si>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</si>
  <si>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</si>
  <si>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</si>
  <si>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</si>
  <si>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</si>
  <si>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</si>
  <si>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</si>
  <si>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</si>
  <si>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</si>
  <si>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</si>
  <si>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</si>
  <si>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</si>
  <si>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</si>
  <si>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</si>
  <si>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</si>
  <si>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</si>
  <si>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</si>
  <si>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</si>
  <si>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</si>
  <si>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</si>
  <si>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</si>
  <si>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</si>
  <si>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</si>
  <si>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</si>
  <si>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</si>
  <si>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</si>
  <si>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</si>
  <si>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</si>
  <si>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</si>
  <si>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</si>
  <si>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</si>
  <si>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</si>
  <si>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</si>
  <si>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</si>
  <si>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</si>
  <si>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</si>
  <si>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</si>
  <si>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</si>
  <si>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</si>
  <si>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</si>
  <si>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</si>
  <si>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</si>
  <si>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</si>
  <si>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</si>
  <si>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</si>
  <si>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</si>
  <si>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</si>
  <si>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</si>
  <si>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</si>
  <si>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</si>
  <si>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</si>
  <si>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</si>
  <si>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</si>
  <si>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</si>
  <si>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</si>
  <si>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</si>
  <si>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</si>
  <si>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</si>
  <si>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</si>
  <si>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</si>
  <si>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</si>
  <si>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</si>
  <si>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</si>
  <si>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</si>
  <si>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</si>
  <si>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</si>
  <si>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</si>
  <si>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</si>
  <si>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</si>
  <si>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</si>
  <si>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</si>
  <si>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</si>
  <si>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</si>
  <si>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</si>
  <si>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</si>
  <si>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</si>
  <si>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</si>
  <si>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</si>
  <si>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</si>
  <si>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</si>
  <si>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</si>
  <si>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</si>
  <si>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</si>
  <si>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</si>
  <si>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</si>
  <si>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</si>
  <si>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</si>
  <si>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</si>
  <si>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</si>
  <si>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</si>
  <si>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</si>
  <si>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</si>
  <si>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</si>
  <si>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</si>
  <si>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</si>
  <si>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</si>
  <si>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</si>
  <si>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</si>
  <si>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</si>
  <si>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</si>
  <si>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</si>
  <si>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</si>
  <si>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</si>
  <si>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</si>
  <si>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</si>
  <si>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</si>
  <si>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</si>
  <si>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</si>
  <si>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</si>
  <si>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</si>
  <si>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</si>
  <si>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</si>
  <si>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</si>
  <si>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</si>
  <si>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</si>
  <si>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</si>
  <si>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</si>
  <si>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</si>
  <si>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</si>
  <si>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</si>
  <si>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</si>
  <si>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</si>
  <si>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</si>
  <si>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</si>
  <si>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</si>
  <si>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</si>
  <si>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</si>
  <si>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</si>
  <si>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</si>
  <si>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</si>
  <si>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</si>
  <si>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</si>
  <si>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</si>
  <si>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</si>
  <si>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</si>
  <si>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</si>
  <si>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</si>
  <si>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</si>
  <si>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</si>
  <si>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</si>
  <si>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</si>
  <si>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</si>
  <si>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</si>
  <si>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</si>
  <si>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</si>
  <si>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</si>
  <si>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</si>
  <si>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</si>
  <si>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</si>
  <si>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</si>
  <si>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</si>
  <si>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</si>
  <si>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</si>
  <si>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</si>
  <si>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</si>
  <si>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</si>
  <si>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</si>
  <si>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</si>
  <si>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</si>
  <si>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</si>
  <si>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</si>
  <si>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</si>
  <si>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</si>
  <si>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</si>
  <si>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</si>
  <si>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</si>
  <si>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</si>
  <si>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</si>
  <si>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</si>
  <si>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</si>
  <si>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</si>
  <si>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</si>
  <si>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</si>
  <si>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</si>
  <si>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</si>
  <si>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</si>
  <si>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</si>
  <si>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</si>
  <si>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</si>
  <si>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</si>
  <si>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</si>
  <si>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</si>
  <si>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</si>
  <si>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</si>
  <si>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</si>
  <si>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</si>
  <si>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</si>
  <si>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</si>
  <si>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</si>
  <si>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</si>
  <si>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</si>
  <si>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</si>
  <si>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</si>
  <si>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</si>
  <si>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</si>
  <si>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</si>
  <si>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</si>
  <si>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</si>
  <si>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</si>
  <si>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</si>
  <si>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</si>
  <si>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</si>
  <si>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</si>
  <si>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</si>
  <si>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</si>
  <si>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</si>
  <si>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</si>
  <si>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</si>
  <si>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</si>
  <si>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</si>
  <si>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</si>
  <si>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</si>
  <si>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</si>
  <si>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</si>
  <si>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</si>
  <si>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</si>
  <si>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</si>
  <si>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</si>
  <si>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</si>
  <si>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</si>
  <si>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</si>
  <si>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</si>
  <si>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</si>
  <si>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</si>
  <si>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</si>
  <si>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</si>
  <si>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</si>
  <si>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</si>
  <si>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</si>
  <si>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</si>
  <si>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</si>
  <si>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</si>
  <si>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</si>
  <si>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</si>
  <si>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</si>
  <si>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</si>
  <si>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</si>
  <si>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</si>
  <si>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</si>
  <si>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</si>
  <si>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</si>
  <si>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</si>
  <si>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</si>
  <si>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</si>
  <si>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</si>
  <si>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</si>
  <si>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</si>
  <si>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</si>
  <si>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</si>
  <si>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</si>
  <si>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</si>
  <si>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</si>
  <si>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</si>
  <si>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</si>
  <si>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</si>
  <si>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</si>
  <si>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</si>
  <si>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</si>
  <si>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</si>
  <si>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</si>
  <si>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</si>
  <si>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</si>
  <si>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</si>
  <si>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</si>
  <si>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</si>
  <si>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</si>
  <si>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</si>
  <si>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</si>
  <si>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</si>
  <si>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</si>
  <si>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</si>
  <si>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</si>
  <si>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</si>
  <si>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</si>
  <si>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</si>
  <si>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</si>
  <si>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</si>
  <si>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</si>
  <si>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</si>
  <si>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</si>
  <si>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</si>
  <si>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</si>
  <si>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</si>
  <si>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</si>
  <si>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</si>
  <si>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</si>
  <si>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</si>
  <si>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</si>
  <si>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</si>
  <si>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</si>
  <si>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</si>
  <si>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</si>
  <si>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</si>
  <si>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</si>
  <si>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</si>
  <si>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</si>
  <si>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</si>
  <si>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</si>
  <si>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</si>
  <si>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</si>
  <si>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</si>
  <si>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</si>
  <si>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</si>
  <si>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</si>
  <si>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</si>
  <si>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</si>
  <si>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</si>
  <si>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</si>
  <si>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</si>
  <si>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</si>
  <si>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</si>
  <si>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</si>
  <si>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</si>
  <si>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</si>
  <si>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</si>
  <si>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</si>
  <si>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</si>
  <si>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</si>
  <si>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</si>
  <si>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</si>
  <si>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</si>
  <si>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</si>
  <si>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</si>
  <si>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</si>
  <si>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</si>
  <si>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</si>
  <si>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</si>
  <si>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</si>
  <si>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</si>
  <si>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</si>
  <si>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</si>
  <si>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</si>
  <si>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</si>
  <si>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</si>
  <si>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</si>
  <si>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</si>
  <si>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</si>
  <si>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</si>
  <si>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</si>
  <si>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</si>
  <si>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</si>
  <si>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</si>
  <si>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</si>
  <si>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</si>
  <si>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</si>
  <si>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</si>
  <si>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</si>
  <si>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</si>
  <si>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</si>
  <si>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</si>
  <si>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</si>
  <si>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</si>
  <si>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</si>
  <si>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</si>
  <si>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</si>
  <si>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</si>
  <si>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</si>
  <si>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</si>
  <si>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</si>
  <si>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</si>
  <si>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</si>
  <si>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</si>
  <si>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</si>
  <si>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</si>
  <si>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</si>
  <si>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</si>
  <si>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</si>
  <si>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</si>
  <si>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</si>
  <si>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</si>
  <si>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</si>
  <si>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</si>
  <si>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</si>
  <si>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</si>
  <si>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</si>
  <si>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</si>
  <si>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</si>
  <si>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</si>
  <si>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</si>
  <si>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</si>
  <si>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</si>
  <si>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</si>
  <si>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</si>
  <si>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</si>
  <si>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</si>
  <si>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</si>
  <si>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</si>
  <si>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</si>
  <si>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</si>
  <si>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</si>
  <si>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</si>
  <si>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</si>
  <si>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</si>
  <si>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</si>
  <si>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</si>
  <si>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</si>
  <si>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</si>
  <si>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</si>
  <si>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</si>
  <si>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</si>
  <si>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</si>
  <si>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</si>
  <si>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</si>
  <si>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</si>
  <si>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</si>
  <si>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</si>
  <si>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</si>
  <si>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</si>
  <si>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</si>
  <si>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</si>
  <si>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</si>
  <si>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</si>
  <si>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</si>
  <si>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</si>
  <si>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</si>
  <si>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</si>
  <si>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</si>
  <si>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</si>
  <si>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</si>
  <si>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</si>
  <si>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</si>
  <si>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</si>
  <si>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</si>
  <si>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</si>
  <si>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</si>
  <si>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</si>
  <si>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</si>
  <si>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</si>
  <si>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</si>
  <si>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</si>
  <si>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</si>
  <si>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</si>
  <si>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</si>
  <si>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</si>
  <si>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</si>
  <si>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</si>
  <si>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</si>
  <si>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</si>
  <si>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</si>
  <si>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</si>
  <si>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</si>
  <si>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</si>
  <si>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</si>
  <si>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</si>
  <si>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</si>
  <si>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</si>
  <si>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</si>
  <si>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</si>
  <si>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</si>
  <si>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</si>
  <si>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</si>
  <si>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</si>
  <si>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</si>
  <si>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</si>
  <si>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</si>
  <si>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</si>
  <si>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</si>
  <si>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</si>
  <si>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</si>
  <si>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</si>
  <si>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</si>
  <si>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</si>
  <si>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</si>
  <si>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</si>
  <si>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</si>
  <si>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</si>
  <si>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</si>
  <si>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</si>
  <si>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</si>
  <si>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</si>
  <si>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</si>
  <si>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</si>
  <si>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</si>
  <si>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</si>
  <si>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</si>
  <si>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</si>
  <si>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</si>
  <si>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</si>
  <si>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</si>
  <si>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</si>
  <si>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</si>
  <si>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</si>
  <si>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</si>
  <si>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</si>
  <si>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</si>
  <si>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</si>
  <si>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</si>
  <si>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</si>
  <si>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</si>
  <si>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</si>
  <si>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</si>
  <si>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</si>
  <si>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</si>
  <si>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</si>
  <si>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</si>
  <si>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</si>
  <si>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</si>
  <si>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</si>
  <si>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</si>
  <si>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</si>
  <si>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</si>
  <si>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</si>
  <si>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</si>
  <si>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</si>
  <si>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</si>
  <si>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</si>
  <si>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</si>
  <si>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</si>
  <si>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</si>
  <si>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</si>
  <si>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</si>
  <si>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</si>
  <si>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</si>
  <si>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</si>
  <si>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</si>
  <si>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</si>
  <si>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</si>
  <si>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</si>
  <si>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</si>
  <si>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</si>
  <si>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</si>
  <si>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</si>
  <si>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</si>
  <si>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</si>
  <si>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</si>
  <si>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</si>
  <si>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</si>
  <si>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</si>
  <si>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</si>
  <si>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</si>
  <si>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</si>
  <si>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</si>
  <si>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</si>
  <si>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</si>
  <si>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</si>
  <si>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</si>
  <si>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</si>
  <si>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</si>
  <si>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</si>
  <si>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</si>
  <si>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</si>
  <si>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</si>
  <si>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</si>
  <si>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</si>
  <si>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</si>
  <si>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</si>
  <si>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</si>
  <si>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</si>
  <si>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</si>
  <si>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</si>
  <si>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</si>
  <si>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</si>
  <si>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</si>
  <si>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</si>
  <si>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</si>
  <si>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</si>
  <si>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</si>
  <si>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</si>
  <si>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</si>
  <si>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</si>
  <si>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</si>
  <si>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</si>
  <si>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</si>
  <si>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</si>
  <si>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</si>
  <si>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</si>
  <si>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</si>
  <si>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</si>
  <si>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</si>
  <si>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</si>
  <si>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</si>
  <si>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</si>
  <si>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</si>
  <si>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</si>
  <si>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</si>
  <si>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</si>
  <si>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</si>
  <si>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</si>
  <si>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</si>
  <si>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</si>
  <si>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</si>
  <si>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</si>
  <si>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</si>
  <si>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</si>
  <si>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</si>
  <si>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</si>
  <si>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</si>
  <si>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</si>
  <si>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</si>
  <si>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</si>
  <si>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</si>
  <si>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</si>
  <si>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</si>
  <si>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</si>
  <si>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</si>
  <si>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</si>
  <si>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</si>
  <si>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</si>
  <si>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</si>
  <si>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</si>
  <si>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</si>
  <si>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</si>
  <si>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</si>
  <si>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</si>
  <si>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</si>
  <si>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</si>
  <si>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</si>
  <si>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</si>
  <si>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</si>
  <si>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</si>
  <si>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</si>
  <si>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</si>
  <si>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</si>
  <si>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</si>
  <si>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</si>
  <si>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</si>
  <si>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</si>
  <si>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</si>
  <si>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</si>
  <si>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</si>
  <si>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</si>
  <si>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</si>
  <si>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</si>
  <si>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</si>
  <si>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</si>
  <si>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</si>
  <si>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</si>
  <si>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</si>
  <si>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</si>
  <si>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</si>
  <si>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</si>
  <si>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</si>
  <si>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</si>
  <si>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</si>
  <si>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</si>
  <si>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</si>
  <si>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</si>
  <si>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</si>
  <si>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</si>
  <si>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</si>
  <si>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</si>
  <si>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</si>
  <si>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</si>
  <si>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</si>
  <si>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</si>
  <si>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</si>
  <si>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</si>
  <si>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</si>
  <si>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</si>
  <si>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</si>
  <si>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</si>
  <si>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</si>
  <si>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</si>
  <si>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</si>
  <si>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</si>
  <si>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</si>
  <si>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</si>
  <si>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</si>
  <si>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</si>
  <si>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</si>
  <si>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</si>
  <si>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</si>
  <si>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</si>
  <si>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</si>
  <si>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</si>
  <si>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</si>
  <si>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</si>
  <si>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</si>
  <si>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</si>
  <si>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</si>
  <si>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</si>
  <si>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</si>
  <si>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</si>
  <si>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</si>
  <si>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</si>
  <si>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</si>
  <si>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</si>
  <si>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</si>
  <si>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</si>
  <si>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</si>
  <si>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</si>
  <si>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</si>
  <si>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</si>
  <si>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</si>
  <si>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</si>
  <si>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</si>
  <si>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</si>
  <si>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</si>
  <si>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</si>
  <si>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</si>
  <si>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</si>
  <si>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</si>
  <si>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</si>
  <si>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</si>
  <si>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</si>
  <si>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</si>
  <si>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</si>
  <si>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</si>
  <si>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</si>
  <si>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</si>
  <si>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</si>
  <si>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</si>
  <si>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</si>
  <si>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</si>
  <si>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</si>
  <si>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</si>
  <si>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</si>
  <si>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</si>
  <si>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</si>
  <si>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</si>
  <si>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</si>
  <si>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</si>
  <si>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</si>
  <si>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</si>
  <si>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</si>
  <si>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</si>
  <si>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</si>
  <si>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</si>
  <si>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</si>
  <si>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</si>
  <si>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</si>
  <si>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</si>
  <si>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</si>
  <si>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</si>
  <si>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</si>
  <si>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</si>
  <si>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</si>
  <si>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</si>
  <si>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</si>
  <si>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</si>
  <si>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</si>
  <si>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</si>
  <si>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</si>
  <si>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</si>
  <si>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</si>
  <si>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</si>
  <si>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</si>
  <si>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</si>
  <si>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</si>
  <si>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</si>
  <si>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</si>
  <si>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</si>
  <si>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</si>
  <si>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</si>
  <si>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</si>
  <si>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</si>
  <si>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</si>
  <si>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</si>
  <si>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</si>
  <si>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</si>
  <si>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</si>
  <si>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</si>
  <si>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</si>
  <si>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</si>
  <si>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</si>
  <si>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</si>
  <si>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</si>
  <si>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</si>
  <si>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</si>
  <si>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</si>
  <si>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</si>
  <si>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</si>
  <si>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</si>
  <si>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</si>
  <si>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</si>
  <si>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</si>
  <si>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</si>
  <si>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</si>
  <si>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</si>
  <si>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</si>
  <si>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</si>
  <si>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</si>
  <si>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</si>
  <si>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</si>
  <si>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</si>
  <si>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</si>
  <si>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</si>
  <si>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</si>
  <si>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</si>
  <si>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</si>
  <si>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</si>
  <si>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</si>
  <si>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</si>
  <si>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</si>
  <si>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</si>
  <si>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</si>
  <si>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</si>
  <si>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</si>
  <si>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</si>
  <si>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</si>
  <si>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</si>
  <si>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</si>
  <si>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</si>
  <si>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</si>
  <si>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</si>
  <si>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</si>
  <si>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</si>
  <si>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</si>
  <si>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</si>
  <si>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</si>
  <si>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</si>
  <si>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</si>
  <si>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</si>
  <si>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</si>
  <si>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</si>
  <si>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</si>
  <si>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</si>
  <si>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</si>
  <si>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</si>
  <si>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</si>
  <si>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</si>
  <si>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</si>
  <si>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</si>
  <si>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</si>
  <si>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</si>
  <si>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</si>
  <si>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</si>
  <si>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</si>
  <si>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</si>
  <si>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</si>
  <si>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</si>
  <si>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</si>
  <si>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</si>
  <si>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</si>
  <si>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</si>
  <si>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</si>
  <si>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</si>
  <si>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</si>
  <si>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</si>
  <si>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</si>
  <si>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</si>
  <si>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</si>
  <si>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</si>
  <si>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</si>
  <si>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</si>
  <si>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</si>
  <si>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</si>
  <si>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</si>
  <si>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</si>
  <si>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</si>
  <si>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</si>
  <si>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</si>
  <si>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</si>
  <si>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</si>
  <si>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</si>
  <si>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</si>
  <si>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</si>
  <si>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</si>
  <si>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</si>
  <si>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</si>
  <si>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</si>
  <si>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</si>
  <si>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</si>
  <si>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</si>
  <si>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</si>
  <si>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</si>
  <si>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</si>
  <si>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</si>
  <si>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</si>
  <si>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</si>
  <si>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</si>
  <si>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</si>
  <si>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</si>
  <si>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</si>
  <si>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</si>
  <si>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</si>
  <si>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</si>
  <si>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</si>
  <si>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</si>
  <si>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</si>
  <si>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</si>
  <si>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</si>
  <si>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</si>
  <si>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</si>
  <si>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</si>
  <si>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</si>
  <si>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</si>
  <si>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</si>
  <si>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</si>
  <si>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</si>
  <si>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</si>
  <si>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</si>
  <si>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</si>
  <si>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</si>
  <si>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</si>
  <si>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</si>
  <si>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</si>
  <si>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</si>
  <si>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</si>
  <si>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</si>
  <si>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</si>
  <si>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</si>
  <si>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</si>
  <si>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</si>
  <si>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</si>
  <si>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</si>
  <si>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</si>
  <si>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</si>
  <si>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</si>
  <si>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</si>
  <si>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</si>
  <si>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</si>
  <si>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</si>
  <si>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</si>
  <si>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</si>
  <si>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</si>
  <si>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</si>
  <si>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</si>
  <si>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</si>
  <si>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</si>
  <si>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</si>
  <si>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</si>
  <si>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</si>
  <si>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</si>
  <si>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</si>
  <si>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</si>
  <si>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</si>
  <si>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</si>
  <si>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</si>
  <si>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</si>
  <si>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</si>
  <si>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</si>
  <si>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</si>
  <si>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</si>
  <si>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</si>
  <si>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</si>
  <si>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</si>
  <si>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</si>
  <si>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</si>
  <si>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</si>
  <si>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</si>
  <si>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</si>
  <si>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</si>
  <si>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</si>
  <si>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</si>
  <si>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</si>
  <si>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</si>
  <si>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</si>
  <si>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</si>
  <si>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</si>
  <si>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</si>
  <si>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</si>
  <si>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</si>
  <si>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</si>
  <si>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</si>
  <si>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</si>
  <si>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</si>
  <si>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</si>
  <si>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</si>
  <si>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</si>
  <si>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</si>
  <si>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</si>
  <si>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</si>
  <si>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</si>
  <si>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</si>
  <si>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</si>
  <si>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</si>
  <si>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</si>
  <si>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</si>
  <si>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</si>
  <si>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</si>
  <si>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</si>
  <si>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</si>
  <si>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</si>
  <si>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</si>
  <si>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</si>
  <si>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</si>
  <si>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</si>
  <si>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</si>
  <si>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</si>
  <si>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</si>
  <si>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</si>
  <si>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</si>
  <si>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</si>
  <si>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</si>
  <si>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</si>
  <si>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</si>
  <si>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</si>
  <si>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</si>
  <si>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</si>
  <si>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</si>
  <si>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</si>
  <si>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</si>
  <si>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</si>
  <si>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</si>
  <si>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</si>
  <si>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</si>
  <si>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</si>
  <si>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</si>
  <si>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</si>
  <si>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</si>
  <si>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</si>
  <si>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</si>
  <si>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</si>
  <si>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</si>
  <si>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</si>
  <si>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</si>
  <si>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</si>
  <si>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</si>
  <si>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</si>
  <si>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</si>
  <si>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</si>
  <si>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</si>
  <si>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</si>
  <si>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</si>
  <si>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</si>
  <si>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</si>
  <si>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</si>
  <si>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</si>
  <si>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</si>
  <si>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</si>
  <si>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</si>
  <si>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</si>
  <si>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</si>
  <si>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</si>
  <si>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</si>
  <si>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</si>
  <si>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</si>
  <si>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</si>
  <si>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</si>
  <si>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</si>
  <si>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</si>
  <si>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</si>
  <si>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</si>
  <si>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</si>
  <si>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</si>
  <si>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</si>
  <si>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</si>
  <si>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</si>
  <si>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</si>
  <si>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</si>
  <si>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</si>
  <si>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</si>
  <si>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</si>
  <si>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</si>
  <si>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</si>
  <si>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</si>
  <si>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</si>
  <si>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</si>
  <si>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</si>
  <si>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</si>
  <si>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</si>
  <si>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</si>
  <si>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</si>
  <si>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</si>
  <si>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</si>
  <si>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</si>
  <si>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</si>
  <si>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</si>
  <si>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</si>
  <si>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</si>
  <si>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</si>
  <si>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</si>
  <si>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</si>
  <si>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</si>
  <si>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</si>
  <si>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</si>
  <si>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</si>
  <si>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</si>
  <si>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</si>
  <si>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</si>
  <si>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</si>
  <si>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</si>
  <si>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</si>
  <si>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</si>
  <si>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</si>
  <si>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</si>
  <si>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</si>
  <si>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</si>
  <si>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</si>
  <si>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</si>
  <si>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</si>
  <si>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</si>
  <si>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</si>
  <si>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</si>
  <si>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</si>
  <si>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</si>
  <si>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</si>
  <si>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</si>
  <si>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</si>
  <si>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</si>
  <si>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</si>
  <si>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</si>
  <si>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</si>
  <si>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</si>
  <si>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</si>
  <si>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</si>
  <si>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</si>
  <si>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</si>
  <si>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</si>
  <si>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</si>
  <si>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</si>
  <si>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</si>
  <si>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</si>
  <si>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</si>
  <si>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</si>
  <si>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</si>
  <si>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</si>
  <si>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</si>
  <si>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</si>
  <si>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</si>
  <si>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</si>
  <si>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</si>
  <si>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</si>
  <si>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</si>
  <si>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</si>
  <si>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</si>
  <si>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</si>
  <si>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</si>
  <si>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</si>
  <si>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</si>
  <si>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</si>
  <si>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</si>
  <si>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</si>
  <si>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</si>
  <si>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</si>
  <si>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</si>
  <si>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</si>
  <si>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</si>
  <si>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</si>
  <si>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</si>
  <si>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</si>
  <si>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</si>
  <si>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</si>
  <si>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</si>
  <si>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</si>
  <si>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</si>
  <si>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</si>
  <si>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</si>
  <si>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</si>
  <si>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</si>
  <si>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</si>
  <si>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</si>
  <si>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</si>
  <si>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</si>
  <si>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</si>
  <si>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</si>
  <si>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</si>
  <si>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</si>
  <si>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</si>
  <si>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</si>
  <si>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</si>
  <si>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</si>
  <si>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</si>
  <si>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</si>
  <si>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</si>
  <si>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</si>
  <si>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</si>
  <si>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</si>
  <si>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</si>
  <si>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</si>
  <si>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</si>
  <si>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</si>
  <si>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</si>
  <si>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</si>
  <si>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</si>
  <si>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</si>
  <si>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</si>
  <si>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</si>
  <si>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</si>
  <si>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</si>
  <si>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</si>
  <si>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</si>
  <si>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</si>
  <si>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</si>
  <si>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</si>
  <si>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</si>
  <si>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</si>
  <si>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</si>
  <si>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</si>
  <si>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</si>
  <si>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</si>
  <si>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</si>
  <si>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</si>
  <si>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</si>
  <si>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</si>
  <si>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</si>
  <si>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</si>
  <si>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</si>
  <si>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</si>
  <si>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</si>
  <si>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</si>
  <si>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</si>
  <si>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</si>
  <si>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</si>
  <si>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</si>
  <si>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</si>
  <si>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</si>
  <si>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</si>
  <si>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</si>
  <si>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</si>
  <si>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</si>
  <si>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</si>
  <si>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</si>
  <si>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</si>
  <si>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</si>
  <si>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</si>
  <si>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</si>
  <si>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</si>
  <si>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</si>
  <si>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</si>
  <si>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</si>
  <si>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</si>
  <si>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</si>
  <si>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</si>
  <si>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</si>
  <si>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</si>
  <si>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</si>
  <si>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</si>
  <si>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</si>
  <si>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</si>
  <si>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</si>
  <si>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</si>
  <si>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</si>
  <si>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</si>
  <si>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</si>
  <si>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</si>
  <si>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</si>
  <si>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</si>
  <si>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</si>
  <si>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</si>
  <si>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</si>
  <si>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</si>
  <si>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</si>
  <si>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</si>
  <si>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</si>
  <si>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</si>
  <si>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</si>
  <si>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</si>
  <si>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</si>
  <si>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</si>
  <si>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</si>
  <si>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</si>
  <si>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</si>
  <si>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</si>
  <si>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</si>
  <si>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</si>
  <si>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</si>
  <si>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</si>
  <si>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</si>
  <si>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</si>
  <si>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</si>
  <si>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</si>
  <si>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</si>
  <si>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</si>
  <si>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</si>
  <si>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</si>
  <si>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</si>
  <si>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</si>
  <si>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</si>
  <si>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</si>
  <si>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</si>
  <si>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</si>
  <si>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</si>
  <si>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</si>
  <si>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</si>
  <si>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</si>
  <si>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</si>
  <si>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</si>
  <si>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</si>
  <si>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</si>
  <si>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</si>
  <si>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</si>
  <si>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</si>
  <si>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</si>
  <si>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</si>
  <si>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</si>
  <si>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</si>
  <si>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</si>
  <si>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</si>
  <si>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</si>
  <si>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</si>
  <si>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</si>
  <si>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</si>
  <si>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</si>
  <si>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</si>
  <si>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</si>
  <si>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</si>
  <si>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</si>
  <si>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</si>
  <si>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</si>
  <si>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</si>
  <si>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</si>
  <si>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</si>
  <si>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</si>
  <si>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</si>
  <si>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</si>
  <si>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</si>
  <si>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</si>
  <si>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</si>
  <si>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</si>
  <si>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</si>
  <si>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</si>
  <si>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</si>
  <si>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</si>
  <si>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</si>
  <si>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</si>
  <si>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</si>
  <si>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</si>
  <si>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</si>
  <si>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</si>
  <si>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</si>
  <si>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</si>
  <si>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</si>
  <si>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</si>
  <si>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</si>
  <si>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</si>
  <si>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</si>
  <si>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</si>
  <si>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</si>
  <si>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</si>
  <si>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</si>
  <si>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</si>
  <si>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</si>
  <si>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</si>
  <si>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</si>
  <si>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</si>
  <si>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</si>
  <si>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</si>
  <si>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</si>
  <si>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</si>
  <si>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</si>
  <si>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</si>
  <si>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</si>
  <si>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</si>
  <si>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</si>
  <si>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</si>
  <si>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</si>
  <si>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</si>
  <si>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</si>
  <si>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</si>
  <si>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</si>
  <si>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</si>
  <si>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</si>
  <si>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</si>
  <si>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</si>
  <si>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</si>
  <si>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</si>
  <si>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</si>
  <si>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</si>
  <si>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</si>
  <si>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</si>
  <si>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</si>
  <si>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</si>
  <si>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</si>
  <si>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</si>
  <si>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</si>
  <si>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</si>
  <si>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</si>
  <si>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</si>
  <si>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</si>
  <si>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</si>
  <si>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</si>
  <si>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</si>
  <si>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</si>
  <si>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</si>
  <si>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</si>
  <si>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</si>
  <si>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</si>
  <si>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</si>
  <si>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</si>
  <si>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</si>
  <si>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</si>
  <si>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</si>
  <si>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</si>
  <si>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</si>
  <si>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</si>
  <si>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</si>
  <si>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</si>
  <si>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</si>
  <si>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</si>
  <si>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</si>
  <si>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</si>
  <si>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</si>
  <si>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</si>
  <si>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</si>
  <si>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</si>
  <si>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</si>
  <si>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</si>
  <si>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</si>
  <si>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</si>
  <si>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</si>
  <si>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</si>
  <si>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</si>
  <si>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</si>
  <si>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</si>
  <si>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</si>
  <si>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</si>
  <si>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</si>
  <si>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</si>
  <si>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</si>
  <si>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</si>
  <si>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</si>
  <si>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</si>
  <si>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</si>
  <si>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</si>
  <si>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</si>
  <si>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</si>
  <si>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</si>
  <si>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</si>
  <si>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</si>
  <si>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</si>
  <si>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</si>
  <si>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</si>
  <si>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</si>
  <si>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</si>
  <si>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</si>
  <si>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</si>
  <si>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</si>
  <si>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</si>
  <si>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</si>
  <si>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</si>
  <si>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</si>
  <si>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</si>
  <si>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</si>
  <si>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</si>
  <si>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</si>
  <si>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</si>
  <si>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</si>
  <si>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</si>
  <si>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</si>
  <si>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</si>
  <si>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</si>
  <si>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</si>
  <si>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</si>
  <si>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</si>
  <si>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</si>
  <si>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</si>
  <si>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</si>
  <si>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</si>
  <si>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</si>
  <si>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</si>
  <si>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</si>
  <si>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</si>
  <si>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</si>
  <si>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</si>
  <si>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</si>
  <si>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</si>
  <si>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</si>
  <si>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</si>
  <si>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</si>
  <si>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</si>
  <si>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</si>
  <si>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</si>
  <si>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</si>
  <si>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</si>
  <si>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</si>
  <si>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</si>
  <si>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</si>
  <si>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</si>
  <si>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</si>
  <si>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</si>
  <si>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</si>
  <si>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</si>
  <si>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</si>
  <si>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</si>
  <si>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</si>
  <si>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</si>
  <si>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</si>
  <si>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</si>
  <si>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</si>
  <si>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</si>
  <si>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</si>
  <si>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</si>
  <si>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</si>
  <si>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</si>
  <si>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</si>
  <si>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</si>
  <si>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</si>
  <si>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</si>
  <si>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</si>
  <si>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</si>
  <si>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</si>
  <si>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</si>
  <si>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</si>
  <si>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</si>
  <si>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</si>
  <si>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</si>
  <si>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</si>
  <si>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</si>
  <si>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</si>
  <si>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</si>
  <si>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</si>
  <si>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</si>
  <si>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</si>
  <si>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</si>
  <si>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</si>
  <si>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</si>
  <si>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</si>
  <si>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</si>
  <si>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</si>
  <si>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</si>
  <si>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</si>
  <si>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</si>
  <si>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</si>
  <si>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</si>
  <si>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</si>
  <si>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</si>
  <si>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</si>
  <si>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</si>
  <si>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</si>
  <si>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</si>
  <si>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</si>
  <si>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</si>
  <si>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</si>
  <si>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</si>
  <si>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</si>
  <si>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</si>
  <si>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</si>
  <si>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</si>
  <si>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</si>
  <si>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</si>
  <si>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</si>
  <si>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</si>
  <si>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</si>
  <si>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</si>
  <si>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</si>
  <si>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</si>
  <si>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</si>
  <si>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</si>
  <si>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</si>
  <si>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</si>
  <si>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</si>
  <si>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</si>
  <si>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</si>
  <si>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</si>
  <si>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</si>
  <si>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</si>
  <si>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</si>
  <si>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</si>
  <si>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</si>
  <si>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</si>
  <si>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</si>
  <si>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</si>
  <si>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</si>
  <si>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</si>
  <si>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</si>
  <si>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</si>
  <si>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</si>
  <si>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</si>
  <si>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</si>
  <si>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</si>
  <si>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</si>
  <si>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</si>
  <si>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</si>
  <si>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</si>
  <si>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</si>
  <si>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</si>
  <si>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</si>
  <si>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</si>
  <si>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</si>
  <si>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</si>
  <si>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</si>
  <si>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</si>
  <si>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</si>
  <si>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</si>
  <si>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</si>
  <si>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</si>
  <si>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</si>
  <si>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</si>
  <si>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</si>
  <si>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</si>
  <si>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</si>
  <si>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</si>
  <si>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</si>
  <si>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</si>
  <si>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</si>
  <si>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</si>
  <si>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</si>
  <si>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</si>
  <si>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</si>
  <si>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</si>
  <si>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</si>
  <si>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</si>
  <si>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</si>
  <si>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</si>
  <si>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</si>
  <si>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</si>
  <si>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</si>
  <si>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</si>
  <si>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</si>
  <si>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</si>
  <si>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</si>
  <si>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</si>
  <si>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</si>
  <si>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</si>
  <si>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</si>
  <si>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</si>
  <si>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</si>
  <si>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</si>
  <si>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</si>
  <si>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</si>
  <si>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</si>
  <si>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</si>
  <si>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</si>
  <si>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</si>
  <si>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</si>
  <si>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</si>
  <si>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</si>
  <si>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</si>
  <si>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</si>
  <si>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</si>
  <si>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</si>
  <si>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</si>
  <si>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</si>
  <si>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</si>
  <si>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</si>
  <si>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</si>
  <si>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</si>
  <si>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</si>
  <si>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</si>
  <si>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</si>
  <si>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</si>
  <si>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</si>
  <si>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</si>
  <si>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</si>
  <si>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</si>
  <si>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</si>
  <si>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</si>
  <si>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</si>
  <si>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</si>
  <si>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</si>
  <si>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</si>
  <si>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</si>
  <si>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</si>
  <si>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</si>
  <si>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</si>
  <si>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</si>
  <si>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</si>
  <si>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</si>
  <si>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</si>
  <si>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</si>
  <si>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</si>
  <si>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</si>
  <si>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</si>
  <si>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</si>
  <si>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</si>
  <si>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</si>
  <si>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</si>
  <si>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</si>
  <si>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</si>
  <si>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</si>
  <si>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</si>
  <si>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</si>
  <si>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</si>
  <si>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</si>
  <si>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</si>
  <si>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</si>
  <si>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</si>
  <si>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</si>
  <si>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</si>
  <si>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</si>
  <si>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</si>
  <si>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</si>
  <si>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</si>
  <si>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</si>
  <si>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</si>
  <si>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</si>
  <si>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</si>
  <si>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</si>
  <si>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</si>
  <si>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</si>
  <si>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</si>
  <si>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</si>
  <si>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</si>
  <si>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</si>
  <si>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</si>
  <si>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</si>
  <si>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</si>
  <si>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</si>
  <si>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</si>
  <si>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</si>
  <si>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</si>
  <si>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</si>
  <si>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</si>
  <si>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</si>
  <si>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</si>
  <si>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</si>
  <si>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</si>
  <si>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</si>
  <si>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</si>
  <si>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</si>
  <si>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</si>
  <si>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</si>
  <si>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</si>
  <si>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</si>
  <si>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</si>
  <si>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</si>
  <si>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</si>
  <si>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</si>
  <si>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</si>
  <si>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</si>
  <si>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</si>
  <si>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</si>
  <si>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</si>
  <si>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</si>
  <si>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</si>
  <si>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</si>
  <si>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</si>
  <si>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</si>
  <si>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</si>
  <si>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</si>
  <si>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</si>
  <si>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</si>
  <si>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</si>
  <si>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</si>
  <si>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</si>
  <si>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</si>
  <si>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</si>
  <si>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</si>
  <si>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</si>
  <si>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</si>
  <si>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</si>
  <si>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</si>
  <si>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</si>
  <si>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</si>
  <si>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</si>
  <si>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</si>
  <si>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</si>
  <si>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</si>
  <si>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</si>
  <si>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</si>
  <si>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</si>
  <si>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</si>
  <si>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</si>
  <si>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</si>
  <si>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</si>
  <si>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</si>
  <si>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</si>
  <si>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</si>
  <si>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</si>
  <si>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</si>
  <si>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</si>
  <si>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</si>
  <si>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</si>
  <si>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</si>
  <si>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</si>
  <si>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</si>
  <si>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</si>
  <si>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</si>
  <si>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</si>
  <si>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</si>
  <si>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</si>
  <si>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</si>
  <si>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</si>
  <si>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</si>
  <si>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</si>
  <si>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</si>
  <si>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</si>
  <si>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</si>
  <si>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</si>
  <si>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</si>
  <si>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</si>
  <si>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</si>
  <si>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</si>
  <si>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</si>
  <si>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</si>
  <si>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</si>
  <si>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</si>
  <si>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</si>
  <si>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</si>
  <si>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</si>
  <si>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</si>
  <si>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</si>
  <si>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</si>
  <si>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</si>
  <si>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</si>
  <si>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</si>
  <si>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</si>
  <si>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</si>
  <si>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</si>
  <si>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</si>
  <si>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</si>
  <si>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</si>
  <si>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</si>
  <si>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</si>
  <si>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</si>
  <si>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</si>
  <si>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</si>
  <si>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</si>
  <si>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</si>
  <si>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</si>
  <si>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</si>
  <si>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</si>
  <si>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</si>
  <si>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</si>
  <si>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</si>
  <si>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</si>
  <si>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</si>
  <si>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</si>
  <si>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</si>
  <si>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</si>
  <si>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</si>
  <si>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</si>
  <si>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</si>
  <si>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</si>
  <si>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</si>
  <si>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</si>
  <si>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</si>
  <si>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</si>
  <si>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</si>
  <si>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</si>
  <si>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</si>
  <si>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</si>
  <si>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</si>
  <si>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</si>
  <si>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</si>
  <si>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</si>
  <si>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</si>
  <si>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</si>
  <si>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</si>
  <si>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</si>
  <si>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</si>
  <si>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</si>
  <si>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</si>
  <si>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</si>
  <si>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</si>
  <si>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</si>
  <si>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</si>
  <si>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</si>
  <si>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</si>
  <si>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</si>
  <si>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</si>
  <si>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</si>
  <si>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</si>
  <si>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</si>
  <si>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</si>
  <si>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</si>
  <si>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</si>
  <si>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</si>
  <si>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</si>
  <si>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</si>
  <si>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</si>
  <si>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</si>
  <si>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</si>
  <si>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</si>
  <si>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</si>
  <si>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</si>
  <si>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</si>
  <si>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</si>
  <si>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</si>
  <si>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</si>
  <si>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</si>
  <si>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</si>
  <si>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</si>
  <si>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</si>
  <si>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</si>
  <si>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</si>
  <si>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</si>
  <si>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</si>
  <si>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</si>
  <si>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</si>
  <si>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</si>
  <si>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</si>
  <si>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</si>
  <si>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</si>
  <si>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</si>
  <si>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</si>
  <si>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</si>
  <si>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</si>
  <si>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</si>
  <si>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</si>
  <si>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</si>
  <si>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</si>
  <si>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</si>
  <si>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</si>
  <si>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</si>
  <si>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</si>
  <si>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</si>
  <si>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</si>
  <si>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</si>
  <si>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</si>
  <si>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</si>
  <si>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</si>
  <si>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</si>
  <si>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</si>
  <si>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</si>
  <si>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</si>
  <si>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</si>
  <si>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</si>
  <si>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</si>
  <si>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</si>
  <si>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</si>
  <si>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</si>
  <si>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</si>
  <si>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</si>
  <si>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</si>
  <si>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</si>
  <si>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</si>
  <si>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</si>
  <si>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</si>
  <si>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</si>
  <si>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</si>
  <si>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</si>
  <si>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</si>
  <si>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</si>
  <si>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</si>
  <si>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</si>
  <si>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</si>
  <si>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</si>
  <si>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</si>
  <si>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</si>
  <si>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</si>
  <si>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</si>
  <si>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</si>
  <si>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</si>
  <si>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</si>
  <si>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</si>
  <si>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</si>
  <si>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</si>
  <si>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</si>
  <si>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</si>
  <si>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</si>
  <si>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</si>
  <si>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</si>
  <si>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</si>
  <si>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</si>
  <si>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</si>
  <si>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</si>
  <si>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</si>
  <si>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</si>
  <si>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</si>
  <si>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</si>
  <si>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</si>
  <si>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</si>
  <si>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</si>
  <si>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</si>
  <si>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</si>
  <si>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</si>
  <si>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</si>
  <si>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</si>
  <si>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</si>
  <si>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</si>
  <si>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</si>
  <si>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</si>
  <si>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</si>
  <si>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</si>
  <si>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</si>
  <si>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</si>
  <si>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</si>
  <si>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</si>
  <si>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</si>
  <si>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</si>
  <si>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</si>
  <si>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</si>
  <si>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</si>
  <si>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</si>
  <si>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</si>
  <si>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</si>
  <si>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</si>
  <si>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</si>
  <si>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</si>
  <si>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</si>
  <si>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</si>
  <si>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</si>
  <si>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</si>
  <si>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</si>
  <si>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</si>
  <si>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</si>
  <si>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</si>
  <si>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</si>
  <si>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</si>
  <si>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</si>
  <si>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</si>
  <si>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</si>
  <si>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</si>
  <si>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</si>
  <si>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</si>
  <si>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</si>
  <si>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</si>
  <si>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</si>
  <si>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</si>
  <si>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</si>
  <si>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</si>
  <si>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</si>
  <si>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</si>
  <si>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</si>
  <si>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</si>
  <si>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</si>
  <si>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</si>
  <si>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</si>
  <si>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</si>
  <si>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</si>
  <si>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</si>
  <si>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</si>
  <si>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</si>
  <si>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</si>
  <si>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</si>
  <si>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</si>
  <si>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</si>
  <si>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</si>
  <si>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</si>
  <si>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</si>
  <si>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</si>
  <si>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</si>
  <si>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</si>
  <si>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</si>
  <si>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</si>
  <si>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</si>
  <si>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</si>
  <si>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</si>
  <si>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</si>
  <si>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</si>
  <si>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</si>
  <si>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</si>
  <si>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</si>
  <si>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</si>
  <si>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</si>
  <si>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</si>
  <si>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</si>
  <si>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</si>
  <si>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</si>
  <si>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</si>
  <si>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</si>
  <si>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</si>
  <si>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</si>
  <si>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</si>
  <si>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</si>
  <si>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</si>
  <si>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</si>
  <si>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</si>
  <si>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</si>
  <si>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</si>
  <si>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</si>
  <si>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</si>
  <si>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</si>
  <si>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</si>
  <si>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</si>
  <si>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</si>
  <si>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</si>
  <si>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</si>
  <si>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</si>
  <si>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</si>
  <si>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</si>
  <si>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</si>
  <si>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</si>
  <si>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</si>
  <si>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</si>
  <si>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</si>
  <si>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</si>
  <si>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</si>
  <si>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</si>
  <si>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</si>
  <si>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</si>
  <si>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</si>
  <si>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</si>
  <si>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</si>
  <si>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</si>
  <si>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</si>
  <si>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</si>
  <si>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</si>
  <si>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</si>
  <si>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</si>
  <si>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</si>
  <si>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</si>
  <si>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</si>
  <si>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</si>
  <si>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</si>
  <si>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</si>
  <si>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</si>
  <si>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</si>
  <si>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</si>
  <si>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</si>
  <si>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</si>
  <si>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</si>
  <si>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</si>
  <si>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</si>
  <si>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</si>
  <si>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</si>
  <si>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</si>
  <si>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</si>
  <si>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</si>
  <si>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</si>
  <si>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</si>
  <si>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</si>
  <si>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</si>
  <si>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</si>
  <si>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</si>
  <si>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</si>
  <si>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</si>
  <si>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</si>
  <si>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</si>
  <si>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</si>
  <si>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</si>
  <si>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</si>
  <si>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</si>
  <si>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</si>
  <si>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</si>
  <si>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</si>
  <si>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</si>
  <si>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</si>
  <si>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</si>
  <si>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</si>
  <si>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</si>
  <si>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</si>
  <si>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</si>
  <si>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</si>
  <si>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</si>
  <si>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</si>
  <si>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</si>
  <si>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</si>
  <si>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</si>
  <si>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</si>
  <si>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</si>
  <si>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</si>
  <si>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</si>
  <si>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</si>
  <si>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</si>
  <si>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</si>
  <si>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</si>
  <si>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</si>
  <si>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</si>
  <si>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</si>
  <si>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</si>
  <si>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</si>
  <si>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</si>
  <si>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</si>
  <si>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</si>
  <si>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</si>
  <si>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</si>
  <si>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</si>
  <si>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</si>
  <si>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</si>
  <si>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</si>
  <si>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</si>
  <si>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</si>
  <si>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</si>
  <si>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</si>
  <si>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</si>
  <si>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</si>
  <si>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</si>
  <si>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</si>
  <si>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</si>
  <si>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</si>
  <si>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</si>
  <si>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</si>
  <si>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</si>
  <si>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</si>
  <si>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</si>
  <si>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</si>
  <si>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</si>
  <si>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</si>
  <si>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</si>
  <si>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</si>
  <si>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</si>
  <si>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</si>
  <si>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</si>
  <si>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</si>
  <si>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</si>
  <si>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</si>
  <si>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</si>
  <si>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</si>
  <si>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</si>
  <si>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</si>
  <si>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</si>
  <si>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</si>
  <si>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</si>
  <si>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</si>
  <si>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</si>
  <si>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</si>
  <si>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</si>
  <si>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</si>
  <si>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</si>
  <si>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</si>
  <si>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</si>
  <si>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</si>
  <si>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</si>
  <si>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</si>
  <si>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</si>
  <si>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</si>
  <si>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</si>
  <si>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</si>
  <si>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</si>
  <si>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</si>
  <si>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</si>
  <si>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</si>
  <si>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</si>
  <si>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</si>
  <si>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</si>
  <si>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</si>
  <si>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</si>
  <si>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</si>
  <si>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</si>
  <si>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</si>
  <si>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</si>
  <si>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</si>
  <si>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</si>
  <si>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</si>
  <si>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</si>
  <si>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</si>
  <si>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</si>
  <si>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</si>
  <si>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</si>
  <si>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</si>
  <si>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</si>
  <si>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</si>
  <si>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</si>
  <si>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</si>
  <si>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</si>
  <si>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</si>
  <si>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</si>
  <si>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</si>
  <si>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</si>
  <si>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</si>
  <si>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</si>
  <si>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</si>
  <si>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</si>
  <si>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</si>
  <si>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</si>
  <si>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</si>
  <si>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</si>
  <si>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</si>
  <si>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</si>
  <si>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</si>
  <si>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</si>
  <si>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</si>
  <si>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</si>
  <si>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</si>
  <si>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</si>
  <si>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</si>
  <si>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</si>
  <si>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</si>
  <si>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</si>
  <si>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</si>
  <si>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</si>
  <si>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</si>
  <si>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</si>
  <si>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</si>
  <si>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</si>
  <si>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</si>
  <si>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</si>
  <si>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</si>
  <si>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</si>
  <si>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</si>
  <si>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</si>
  <si>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</si>
  <si>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</si>
  <si>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</si>
  <si>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</si>
  <si>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</si>
  <si>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</si>
  <si>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</si>
  <si>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</si>
  <si>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</si>
  <si>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</si>
  <si>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</si>
  <si>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</si>
  <si>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</si>
  <si>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</si>
  <si>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</si>
  <si>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</si>
  <si>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</si>
  <si>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</si>
  <si>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</si>
  <si>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</si>
  <si>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</si>
  <si>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</si>
  <si>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</si>
  <si>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</si>
  <si>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</si>
  <si>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</si>
  <si>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</si>
  <si>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</si>
  <si>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</si>
  <si>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</si>
  <si>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</si>
  <si>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</si>
  <si>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</si>
  <si>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</si>
  <si>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</si>
  <si>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</si>
  <si>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</si>
  <si>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</si>
  <si>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</si>
  <si>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</si>
  <si>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</si>
  <si>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</si>
  <si>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</si>
  <si>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</si>
  <si>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</si>
  <si>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</si>
  <si>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</si>
  <si>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</si>
  <si>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</si>
  <si>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</si>
  <si>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</si>
  <si>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</si>
  <si>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</si>
  <si>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</si>
  <si>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</si>
  <si>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</si>
  <si>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</si>
  <si>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</si>
  <si>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</si>
  <si>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</si>
  <si>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</si>
  <si>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</si>
  <si>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</si>
  <si>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</si>
  <si>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</si>
  <si>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</si>
  <si>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</si>
  <si>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</si>
  <si>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</si>
  <si>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</si>
  <si>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</si>
  <si>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</si>
  <si>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</si>
  <si>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</si>
  <si>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</si>
  <si>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</si>
  <si>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</si>
  <si>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</si>
  <si>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</si>
  <si>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</si>
  <si>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</si>
  <si>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</si>
  <si>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</si>
  <si>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</si>
  <si>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</si>
  <si>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</si>
  <si>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</si>
  <si>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</si>
  <si>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</si>
  <si>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</si>
  <si>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</si>
  <si>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</si>
  <si>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</si>
  <si>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</si>
  <si>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</si>
  <si>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</si>
  <si>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</si>
  <si>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</si>
  <si>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</si>
  <si>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</si>
  <si>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</si>
  <si>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</si>
  <si>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</si>
  <si>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</si>
  <si>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</si>
  <si>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</si>
  <si>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</si>
  <si>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</si>
  <si>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</si>
  <si>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</si>
  <si>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</si>
  <si>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</si>
  <si>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</si>
  <si>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</si>
  <si>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</si>
  <si>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</si>
  <si>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</si>
  <si>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</si>
  <si>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</si>
  <si>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</si>
  <si>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</si>
  <si>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</si>
  <si>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</si>
  <si>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</si>
  <si>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</si>
  <si>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</si>
  <si>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</si>
  <si>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</si>
  <si>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</si>
  <si>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</si>
  <si>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</si>
  <si>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</si>
  <si>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</si>
  <si>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</si>
  <si>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</si>
  <si>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</si>
  <si>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</si>
  <si>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</si>
  <si>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</si>
  <si>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</si>
  <si>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</si>
  <si>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</si>
  <si>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</si>
  <si>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</si>
  <si>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</si>
  <si>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</si>
  <si>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</si>
  <si>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</si>
  <si>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</si>
  <si>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</si>
  <si>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</si>
  <si>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</si>
  <si>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</si>
  <si>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</si>
  <si>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</si>
  <si>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</si>
  <si>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</si>
  <si>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</si>
  <si>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</si>
  <si>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</si>
  <si>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</si>
  <si>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</si>
  <si>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</si>
  <si>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</si>
  <si>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</si>
  <si>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</si>
  <si>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</si>
  <si>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</si>
  <si>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</si>
  <si>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</si>
  <si>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</si>
  <si>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</si>
  <si>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</si>
  <si>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</si>
  <si>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</si>
  <si>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</si>
  <si>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</si>
  <si>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</si>
  <si>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</si>
  <si>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</si>
  <si>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</si>
  <si>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</si>
  <si>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</si>
  <si>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</si>
  <si>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</si>
  <si>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</si>
  <si>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</si>
  <si>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</si>
  <si>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</si>
  <si>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</si>
  <si>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</si>
  <si>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</si>
  <si>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</si>
  <si>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</si>
  <si>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</si>
  <si>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</si>
  <si>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</si>
  <si>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</si>
  <si>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</si>
  <si>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</si>
  <si>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</si>
  <si>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</si>
  <si>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</si>
  <si>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</si>
  <si>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</si>
  <si>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</si>
  <si>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</si>
  <si>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</si>
  <si>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</si>
  <si>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</si>
  <si>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</si>
  <si>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</si>
  <si>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</si>
  <si>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</si>
  <si>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</si>
  <si>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</si>
  <si>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</si>
  <si>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</si>
  <si>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</si>
  <si>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</si>
  <si>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</si>
  <si>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</si>
  <si>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</si>
  <si>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</si>
  <si>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</si>
  <si>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</si>
  <si>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</si>
  <si>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</si>
  <si>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</si>
  <si>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</si>
  <si>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</si>
  <si>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</si>
  <si>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</si>
  <si>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</si>
  <si>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</si>
  <si>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</si>
  <si>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</si>
  <si>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</si>
  <si>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</si>
  <si>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</si>
  <si>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</si>
  <si>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</si>
  <si>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</si>
  <si>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</si>
  <si>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</si>
  <si>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</si>
  <si>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</si>
  <si>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</si>
  <si>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</si>
  <si>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</si>
  <si>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</si>
  <si>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</si>
  <si>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</si>
  <si>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</si>
  <si>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</si>
  <si>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</si>
  <si>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</si>
  <si>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</si>
  <si>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</si>
  <si>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</si>
  <si>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</si>
  <si>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</si>
  <si>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</si>
  <si>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</si>
  <si>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</si>
  <si>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</si>
  <si>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</si>
  <si>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</si>
  <si>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</si>
  <si>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</si>
  <si>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</si>
  <si>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</si>
  <si>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</si>
  <si>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</si>
  <si>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</si>
  <si>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</si>
  <si>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</si>
  <si>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</si>
  <si>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</si>
  <si>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</si>
  <si>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</si>
  <si>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</si>
  <si>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</si>
  <si>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</si>
  <si>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</si>
  <si>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</si>
  <si>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</si>
  <si>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</si>
  <si>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</si>
  <si>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</si>
  <si>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</si>
  <si>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</si>
  <si>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</si>
  <si>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</si>
  <si>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</si>
  <si>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</si>
  <si>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</si>
  <si>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</si>
  <si>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</si>
  <si>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</si>
  <si>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</si>
  <si>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</si>
  <si>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</si>
  <si>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</si>
  <si>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</si>
  <si>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</si>
  <si>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</si>
  <si>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</si>
  <si>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</si>
  <si>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</si>
  <si>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</si>
  <si>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</si>
  <si>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</si>
  <si>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</si>
  <si>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</si>
  <si>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</si>
  <si>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</si>
  <si>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</si>
  <si>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</si>
  <si>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</si>
  <si>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</si>
  <si>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</si>
  <si>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</si>
  <si>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</si>
  <si>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</si>
  <si>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</si>
  <si>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</si>
  <si>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</si>
  <si>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</si>
  <si>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</si>
  <si>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</si>
  <si>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</si>
  <si>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</si>
  <si>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</si>
  <si>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</si>
  <si>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</si>
  <si>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</si>
  <si>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</si>
  <si>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</si>
  <si>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</si>
  <si>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</si>
  <si>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</si>
  <si>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</si>
  <si>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</si>
  <si>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</si>
  <si>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</si>
  <si>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</si>
  <si>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</si>
  <si>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</si>
  <si>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</si>
  <si>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</si>
  <si>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</si>
  <si>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</si>
  <si>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</si>
  <si>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</si>
  <si>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</si>
  <si>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</si>
  <si>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</si>
  <si>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</si>
  <si>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</si>
  <si>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</si>
  <si>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</si>
  <si>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</si>
  <si>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</si>
  <si>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</si>
  <si>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</si>
  <si>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</si>
  <si>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</si>
  <si>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</si>
  <si>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</si>
  <si>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</si>
  <si>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</si>
  <si>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</si>
  <si>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</si>
  <si>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</si>
  <si>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</si>
  <si>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</si>
  <si>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</si>
  <si>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</si>
  <si>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</si>
  <si>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</si>
  <si>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</si>
  <si>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</si>
  <si>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</si>
  <si>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</si>
  <si>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</si>
  <si>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</si>
  <si>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</si>
  <si>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</si>
  <si>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</si>
  <si>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</si>
  <si>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</si>
  <si>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</si>
  <si>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</si>
  <si>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</si>
  <si>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</si>
  <si>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</si>
  <si>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</si>
  <si>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</si>
  <si>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</si>
  <si>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</si>
  <si>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</si>
  <si>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</si>
  <si>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</si>
  <si>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</si>
  <si>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</si>
  <si>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</si>
  <si>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</si>
  <si>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</si>
  <si>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</si>
  <si>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</si>
  <si>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</si>
  <si>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</si>
  <si>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</si>
  <si>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</si>
  <si>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</si>
  <si>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</si>
  <si>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</si>
  <si>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</si>
  <si>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</si>
  <si>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</si>
  <si>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</si>
  <si>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</si>
  <si>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</si>
  <si>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</si>
  <si>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</si>
  <si>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</si>
  <si>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</si>
  <si>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</si>
  <si>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</si>
  <si>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</si>
  <si>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</si>
  <si>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</si>
  <si>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</si>
  <si>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</si>
  <si>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</si>
  <si>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</si>
  <si>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</si>
  <si>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</si>
  <si>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</si>
  <si>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</si>
  <si>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</si>
  <si>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</si>
  <si>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</si>
  <si>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</si>
  <si>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</si>
  <si>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</si>
  <si>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</si>
  <si>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</si>
  <si>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</si>
  <si>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</si>
  <si>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</si>
  <si>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</si>
  <si>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</si>
  <si>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</si>
  <si>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</si>
  <si>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</si>
  <si>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</si>
  <si>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</si>
  <si>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</si>
  <si>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</si>
  <si>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</si>
  <si>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</si>
  <si>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</si>
  <si>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</si>
  <si>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</si>
  <si>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</si>
  <si>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</si>
  <si>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</si>
  <si>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</si>
  <si>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</si>
  <si>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</si>
  <si>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</si>
  <si>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</si>
  <si>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</si>
  <si>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</si>
  <si>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</si>
  <si>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</si>
  <si>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</si>
  <si>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</si>
  <si>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</si>
  <si>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</si>
  <si>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</si>
  <si>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</si>
  <si>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</si>
  <si>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</si>
  <si>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</si>
  <si>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</si>
  <si>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</si>
  <si>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</si>
  <si>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</si>
  <si>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</si>
  <si>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</si>
  <si>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</si>
  <si>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</si>
  <si>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</si>
  <si>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</si>
  <si>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</si>
  <si>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</si>
  <si>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</si>
  <si>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</si>
  <si>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</si>
  <si>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</si>
  <si>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</si>
  <si>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</si>
  <si>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</si>
  <si>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</si>
  <si>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</si>
  <si>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</si>
  <si>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</si>
  <si>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</si>
  <si>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</si>
  <si>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</si>
  <si>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</si>
  <si>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</si>
  <si>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</si>
  <si>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</si>
  <si>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</si>
  <si>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</si>
  <si>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</si>
  <si>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</si>
  <si>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</si>
  <si>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</si>
  <si>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</si>
  <si>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</si>
  <si>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</si>
  <si>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</si>
  <si>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</si>
  <si>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</si>
  <si>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</si>
  <si>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</si>
  <si>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</si>
  <si>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</si>
  <si>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</si>
  <si>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</si>
  <si>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</si>
  <si>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</si>
  <si>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</si>
  <si>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</si>
  <si>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</si>
  <si>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</si>
  <si>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</si>
  <si>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</si>
  <si>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</si>
  <si>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</si>
  <si>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</si>
  <si>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</si>
  <si>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</si>
  <si>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</si>
  <si>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</si>
  <si>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</si>
  <si>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</si>
  <si>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</si>
  <si>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</si>
  <si>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</si>
  <si>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</si>
  <si>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</si>
  <si>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</si>
  <si>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</si>
  <si>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</si>
  <si>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</si>
  <si>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</si>
  <si>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</si>
  <si>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</si>
  <si>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</si>
  <si>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</si>
  <si>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</si>
  <si>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</si>
  <si>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</si>
  <si>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</si>
  <si>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</si>
  <si>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</si>
  <si>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</si>
  <si>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</si>
  <si>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</si>
  <si>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</si>
  <si>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</si>
  <si>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</si>
  <si>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</si>
  <si>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</si>
  <si>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</si>
  <si>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</si>
  <si>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</si>
  <si>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</si>
  <si>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</si>
  <si>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</si>
  <si>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</si>
  <si>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</si>
  <si>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</si>
  <si>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</si>
  <si>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</si>
  <si>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</si>
  <si>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</si>
  <si>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</si>
  <si>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</si>
  <si>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</si>
  <si>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</si>
  <si>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</si>
  <si>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</si>
  <si>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</si>
  <si>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</si>
  <si>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</si>
  <si>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</si>
  <si>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</si>
  <si>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</si>
  <si>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</si>
  <si>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</si>
  <si>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</si>
  <si>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</si>
  <si>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</si>
  <si>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</si>
  <si>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</si>
  <si>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</si>
  <si>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</si>
  <si>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</si>
  <si>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</si>
  <si>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</si>
  <si>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</si>
  <si>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</si>
  <si>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</si>
  <si>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</si>
  <si>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</si>
  <si>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</si>
  <si>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</si>
  <si>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</si>
  <si>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</si>
  <si>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</si>
  <si>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</si>
  <si>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</si>
  <si>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</si>
  <si>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</si>
  <si>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</si>
  <si>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</si>
  <si>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</si>
  <si>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</si>
  <si>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</si>
  <si>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</si>
  <si>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</si>
  <si>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</si>
  <si>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</si>
  <si>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</si>
  <si>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</si>
  <si>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</si>
  <si>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</si>
  <si>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</si>
  <si>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</si>
  <si>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</si>
  <si>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</si>
  <si>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</si>
  <si>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</si>
  <si>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</si>
  <si>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</si>
  <si>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</si>
  <si>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</si>
  <si>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</si>
  <si>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</si>
  <si>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</si>
  <si>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</si>
  <si>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</si>
  <si>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</si>
  <si>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</si>
  <si>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</si>
  <si>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</si>
  <si>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</si>
  <si>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</si>
  <si>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</si>
  <si>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</si>
  <si>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</si>
  <si>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</si>
  <si>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</si>
  <si>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</si>
  <si>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</si>
  <si>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</si>
  <si>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</si>
  <si>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</si>
  <si>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</si>
  <si>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</si>
  <si>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</si>
  <si>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</si>
  <si>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</si>
  <si>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</si>
  <si>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</si>
  <si>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</si>
  <si>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</si>
  <si>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</si>
  <si>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</si>
  <si>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</si>
  <si>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</si>
  <si>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</si>
  <si>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</si>
  <si>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</si>
  <si>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</si>
  <si>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</si>
  <si>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</si>
  <si>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</si>
  <si>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</si>
  <si>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</si>
  <si>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</si>
  <si>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</si>
  <si>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</si>
  <si>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</si>
  <si>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</si>
  <si>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</si>
  <si>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</si>
  <si>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</si>
  <si>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</si>
  <si>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</si>
  <si>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</si>
  <si>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</si>
  <si>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</si>
  <si>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</si>
  <si>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</si>
  <si>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</si>
  <si>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</si>
  <si>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</si>
  <si>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</si>
  <si>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</si>
  <si>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</si>
  <si>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</si>
  <si>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</si>
  <si>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</si>
  <si>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</si>
  <si>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</si>
  <si>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</si>
  <si>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</si>
  <si>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</si>
  <si>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</si>
  <si>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</si>
  <si>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</si>
  <si>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</si>
  <si>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</si>
  <si>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</si>
  <si>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</si>
  <si>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</si>
  <si>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</si>
  <si>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</si>
  <si>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</si>
  <si>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</si>
  <si>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</si>
  <si>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</si>
  <si>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</si>
  <si>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</si>
  <si>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</si>
  <si>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</si>
  <si>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</si>
  <si>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</si>
  <si>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</si>
  <si>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</si>
  <si>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</si>
  <si>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</si>
  <si>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</si>
  <si>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</si>
  <si>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</si>
  <si>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</si>
  <si>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</si>
  <si>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</si>
  <si>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</si>
  <si>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</si>
  <si>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</si>
  <si>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</si>
  <si>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</si>
  <si>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</si>
  <si>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</si>
  <si>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</si>
  <si>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</si>
  <si>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</si>
  <si>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</si>
  <si>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</si>
  <si>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</si>
  <si>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</si>
  <si>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</si>
  <si>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</si>
  <si>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</si>
  <si>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</si>
  <si>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</si>
  <si>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</si>
  <si>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</si>
  <si>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</si>
  <si>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</si>
  <si>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</si>
  <si>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</si>
  <si>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</si>
  <si>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</si>
  <si>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</si>
  <si>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</si>
  <si>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</si>
  <si>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</si>
  <si>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</si>
  <si>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</si>
  <si>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</si>
  <si>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</si>
  <si>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</si>
  <si>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</si>
  <si>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</si>
  <si>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</si>
  <si>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</si>
  <si>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</si>
  <si>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</si>
  <si>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</si>
  <si>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</si>
  <si>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</si>
  <si>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</si>
  <si>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</si>
  <si>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</si>
  <si>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</si>
  <si>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</si>
  <si>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</si>
  <si>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</si>
  <si>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</si>
  <si>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</si>
  <si>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</si>
  <si>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</si>
  <si>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</si>
  <si>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</si>
  <si>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</si>
  <si>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</si>
  <si>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</si>
  <si>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</si>
  <si>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</si>
  <si>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</si>
  <si>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</si>
  <si>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</si>
  <si>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</si>
  <si>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</si>
  <si>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</si>
  <si>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</si>
  <si>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</si>
  <si>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</si>
  <si>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</si>
  <si>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</si>
  <si>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</si>
  <si>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</si>
  <si>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</si>
  <si>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</si>
  <si>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</si>
  <si>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</si>
  <si>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</si>
  <si>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</si>
  <si>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</si>
  <si>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</si>
  <si>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</si>
  <si>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</si>
  <si>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</si>
  <si>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</si>
  <si>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</si>
  <si>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</si>
  <si>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</si>
  <si>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</si>
  <si>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</si>
  <si>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</si>
  <si>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</si>
  <si>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</si>
  <si>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</si>
  <si>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</si>
  <si>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</si>
  <si>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</si>
  <si>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</si>
  <si>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</si>
  <si>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</si>
  <si>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</si>
  <si>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</si>
  <si>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</si>
  <si>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</si>
  <si>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</si>
  <si>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</si>
  <si>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</si>
  <si>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</si>
  <si>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</si>
  <si>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</si>
  <si>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</si>
  <si>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</si>
  <si>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</si>
  <si>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</si>
  <si>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</si>
  <si>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</si>
  <si>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</si>
  <si>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</si>
  <si>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</si>
  <si>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</si>
  <si>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</si>
  <si>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</si>
  <si>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</si>
  <si>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</si>
  <si>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</si>
  <si>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</si>
  <si>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</si>
  <si>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</si>
  <si>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</si>
  <si>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</si>
  <si>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</si>
  <si>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</si>
  <si>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</si>
  <si>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</si>
  <si>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</si>
  <si>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</si>
  <si>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</si>
  <si>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</si>
  <si>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</si>
  <si>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</si>
  <si>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</si>
  <si>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</si>
  <si>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</si>
  <si>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</si>
  <si>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</si>
  <si>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</si>
  <si>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</si>
  <si>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</si>
  <si>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</si>
  <si>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</si>
  <si>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</si>
  <si>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</si>
  <si>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</si>
  <si>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</si>
  <si>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</si>
  <si>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</si>
  <si>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</si>
  <si>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</si>
  <si>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</si>
  <si>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</si>
  <si>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</si>
  <si>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</si>
  <si>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</si>
  <si>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</si>
  <si>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</si>
  <si>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</si>
  <si>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</si>
  <si>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</si>
  <si>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</si>
  <si>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</si>
  <si>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</si>
  <si>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</si>
  <si>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</si>
  <si>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</si>
  <si>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</si>
  <si>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</si>
  <si>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</si>
  <si>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</si>
  <si>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</si>
  <si>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</si>
  <si>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</si>
  <si>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</si>
  <si>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</si>
  <si>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</si>
  <si>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</si>
  <si>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</si>
  <si>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</si>
  <si>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</si>
  <si>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</si>
  <si>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</si>
  <si>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</si>
  <si>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</si>
  <si>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</si>
  <si>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</si>
  <si>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</si>
  <si>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</si>
  <si>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</si>
  <si>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</si>
  <si>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</si>
  <si>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</si>
  <si>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</si>
  <si>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</si>
  <si>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</si>
  <si>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</si>
  <si>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</si>
  <si>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</si>
  <si>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</si>
  <si>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</si>
  <si>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</si>
  <si>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</si>
  <si>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</si>
  <si>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</si>
  <si>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</si>
  <si>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</si>
  <si>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</si>
  <si>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</si>
  <si>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</si>
  <si>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</si>
  <si>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</si>
  <si>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</si>
  <si>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</si>
  <si>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</si>
  <si>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</si>
  <si>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</si>
  <si>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</si>
  <si>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</si>
  <si>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</si>
  <si>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</si>
  <si>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</si>
  <si>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</si>
  <si>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</si>
  <si>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</si>
  <si>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</si>
  <si>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</si>
  <si>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</si>
  <si>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</si>
  <si>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</si>
  <si>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</si>
  <si>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</si>
  <si>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</si>
  <si>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</si>
  <si>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</si>
  <si>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</si>
  <si>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</si>
  <si>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</si>
  <si>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</si>
  <si>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</si>
  <si>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</si>
  <si>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</si>
  <si>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</si>
  <si>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</si>
  <si>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</si>
  <si>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</si>
  <si>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</si>
  <si>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</si>
  <si>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</si>
  <si>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</si>
  <si>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</si>
  <si>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</si>
  <si>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</si>
  <si>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</si>
  <si>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</si>
  <si>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</si>
  <si>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</si>
  <si>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</si>
  <si>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</si>
  <si>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</si>
  <si>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</si>
  <si>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</si>
  <si>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</si>
  <si>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</si>
  <si>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</si>
  <si>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</si>
  <si>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</si>
  <si>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</si>
  <si>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</si>
  <si>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</si>
  <si>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</si>
  <si>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</si>
  <si>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</si>
  <si>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</si>
  <si>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</si>
  <si>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</si>
  <si>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</si>
  <si>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</si>
  <si>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</si>
  <si>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</si>
  <si>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</si>
  <si>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</si>
  <si>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</si>
  <si>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</si>
  <si>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</si>
  <si>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</si>
  <si>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</si>
  <si>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</si>
  <si>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</si>
  <si>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</si>
  <si>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</si>
  <si>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</si>
  <si>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</si>
  <si>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</si>
  <si>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</si>
  <si>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</si>
  <si>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</si>
  <si>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</si>
  <si>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</si>
  <si>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</si>
  <si>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</si>
  <si>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</si>
  <si>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</si>
  <si>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</si>
  <si>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</si>
  <si>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</si>
  <si>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</si>
  <si>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</si>
  <si>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</si>
  <si>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</si>
  <si>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</si>
  <si>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</si>
  <si>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</si>
  <si>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</si>
  <si>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</si>
  <si>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</si>
  <si>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</si>
  <si>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</si>
  <si>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</si>
  <si>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</si>
  <si>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</si>
  <si>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</si>
  <si>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</si>
  <si>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</si>
  <si>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</si>
  <si>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</si>
  <si>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</si>
  <si>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</si>
  <si>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</si>
  <si>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</si>
  <si>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</si>
  <si>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</si>
  <si>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</si>
  <si>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</si>
  <si>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</si>
  <si>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</si>
  <si>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</si>
  <si>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</si>
  <si>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</si>
  <si>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</si>
  <si>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</si>
  <si>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</si>
  <si>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</si>
  <si>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</si>
  <si>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</si>
  <si>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</si>
  <si>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</si>
  <si>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</si>
  <si>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</si>
  <si>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</si>
  <si>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</si>
  <si>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</si>
  <si>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</si>
  <si>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</si>
  <si>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</si>
  <si>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</si>
  <si>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</si>
  <si>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</si>
  <si>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</si>
  <si>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</si>
  <si>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</si>
  <si>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</si>
  <si>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</si>
  <si>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</si>
  <si>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</si>
  <si>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</si>
  <si>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</si>
  <si>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</si>
  <si>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</si>
  <si>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</si>
  <si>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</si>
  <si>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</si>
  <si>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</si>
  <si>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</si>
  <si>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</si>
  <si>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</si>
  <si>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</si>
  <si>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</si>
  <si>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</si>
  <si>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</si>
  <si>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</si>
  <si>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</si>
  <si>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</si>
  <si>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</si>
  <si>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</si>
  <si>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</si>
  <si>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</si>
  <si>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</si>
  <si>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</si>
  <si>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</si>
  <si>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</si>
  <si>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</si>
  <si>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</si>
  <si>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</si>
  <si>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</si>
  <si>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</si>
  <si>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</si>
  <si>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</si>
  <si>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</si>
  <si>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</si>
  <si>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</si>
  <si>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</si>
  <si>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</si>
  <si>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</si>
  <si>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</si>
  <si>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</si>
  <si>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</si>
  <si>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</si>
  <si>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</si>
  <si>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</si>
  <si>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</si>
  <si>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</si>
  <si>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</si>
  <si>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</si>
  <si>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</si>
  <si>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</si>
  <si>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</si>
  <si>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</si>
  <si>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</si>
  <si>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</si>
  <si>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</si>
  <si>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</si>
  <si>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</si>
  <si>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</si>
  <si>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</si>
  <si>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</si>
  <si>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</si>
  <si>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</si>
  <si>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</si>
  <si>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</si>
  <si>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</si>
  <si>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</si>
  <si>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</si>
  <si>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</si>
  <si>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</si>
  <si>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</si>
  <si>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</si>
  <si>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</si>
  <si>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</si>
  <si>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</si>
  <si>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</si>
  <si>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</si>
  <si>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</si>
  <si>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</si>
  <si>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</si>
  <si>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</si>
  <si>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</si>
  <si>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</si>
  <si>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</si>
  <si>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</si>
  <si>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</si>
  <si>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</si>
  <si>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</si>
  <si>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</si>
  <si>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</si>
  <si>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</si>
  <si>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</si>
  <si>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</si>
  <si>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</si>
  <si>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</si>
  <si>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</si>
  <si>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</si>
  <si>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</si>
  <si>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</si>
  <si>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</si>
  <si>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</si>
  <si>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</si>
  <si>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</si>
  <si>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</si>
  <si>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</si>
  <si>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</si>
  <si>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</si>
  <si>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</si>
  <si>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</si>
  <si>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</si>
  <si>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</si>
  <si>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</si>
  <si>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</si>
  <si>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</si>
  <si>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</si>
  <si>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</si>
  <si>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</si>
  <si>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</si>
  <si>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</si>
  <si>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</si>
  <si>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</si>
  <si>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</si>
  <si>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</si>
  <si>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</si>
  <si>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</si>
  <si>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</si>
  <si>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</si>
  <si>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</si>
  <si>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</si>
  <si>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</si>
  <si>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</si>
  <si>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</si>
  <si>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</si>
  <si>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</si>
  <si>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</si>
  <si>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</si>
  <si>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</si>
  <si>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</si>
  <si>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</si>
  <si>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</si>
  <si>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</si>
  <si>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</si>
  <si>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</si>
  <si>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</si>
  <si>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</si>
  <si>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</si>
  <si>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</si>
  <si>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</si>
  <si>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</si>
  <si>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</si>
  <si>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</si>
  <si>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</si>
  <si>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</si>
  <si>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</si>
  <si>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</si>
  <si>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</si>
  <si>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</si>
  <si>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</si>
  <si>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</si>
  <si>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</si>
  <si>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</si>
  <si>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</si>
  <si>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</si>
  <si>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</si>
  <si>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</si>
  <si>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</si>
  <si>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</si>
  <si>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</si>
  <si>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</si>
  <si>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</si>
  <si>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</si>
  <si>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</si>
  <si>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</si>
  <si>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</si>
  <si>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</si>
  <si>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</si>
  <si>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</si>
  <si>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</si>
  <si>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</si>
  <si>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</si>
  <si>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</si>
  <si>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</si>
  <si>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</si>
  <si>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</si>
  <si>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</si>
  <si>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</si>
  <si>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</si>
  <si>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</si>
  <si>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</si>
  <si>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</si>
  <si>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</si>
  <si>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</si>
  <si>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</si>
  <si>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</si>
  <si>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</si>
  <si>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</si>
  <si>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</si>
  <si>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</si>
  <si>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</si>
  <si>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</si>
  <si>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</si>
  <si>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</si>
  <si>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</si>
  <si>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</si>
  <si>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</si>
  <si>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</si>
  <si>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</si>
  <si>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</si>
  <si>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</si>
  <si>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</si>
  <si>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</si>
  <si>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</si>
  <si>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</si>
  <si>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</si>
  <si>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</si>
  <si>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</si>
  <si>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</si>
  <si>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</si>
  <si>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</si>
  <si>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</si>
  <si>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</si>
  <si>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</si>
  <si>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</si>
  <si>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</si>
  <si>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</si>
  <si>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</si>
  <si>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</si>
  <si>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</si>
  <si>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</si>
  <si>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</si>
  <si>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</si>
  <si>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</si>
  <si>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</si>
  <si>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</si>
  <si>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</si>
  <si>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</si>
  <si>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</si>
  <si>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</si>
  <si>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</si>
  <si>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</si>
  <si>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</si>
  <si>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</si>
  <si>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</si>
  <si>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</si>
  <si>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</si>
  <si>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</si>
  <si>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</si>
  <si>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</si>
  <si>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</si>
  <si>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</si>
  <si>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</si>
  <si>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</si>
  <si>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</si>
  <si>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</si>
  <si>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</si>
  <si>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</si>
  <si>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</si>
  <si>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</si>
  <si>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</si>
  <si>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</si>
  <si>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</si>
  <si>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</si>
  <si>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</si>
  <si>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</si>
  <si>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</si>
  <si>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</si>
  <si>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</si>
  <si>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</si>
  <si>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</si>
  <si>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</si>
  <si>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</si>
  <si>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</si>
  <si>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</si>
  <si>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</si>
  <si>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</si>
  <si>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</si>
  <si>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</si>
  <si>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</si>
  <si>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</si>
  <si>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</si>
  <si>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</si>
  <si>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</si>
  <si>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</si>
  <si>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</si>
  <si>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</si>
  <si>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</si>
  <si>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</si>
  <si>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</si>
  <si>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</si>
  <si>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</si>
  <si>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</si>
  <si>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</si>
  <si>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</si>
  <si>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</si>
  <si>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</si>
  <si>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</si>
  <si>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</si>
  <si>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</si>
  <si>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</si>
  <si>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</si>
  <si>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</si>
  <si>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</si>
  <si>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</si>
  <si>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</si>
  <si>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</si>
  <si>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</si>
  <si>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</si>
  <si>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</si>
  <si>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</si>
  <si>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</si>
  <si>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</si>
  <si>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</si>
  <si>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</si>
  <si>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</si>
  <si>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</si>
  <si>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</si>
  <si>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</si>
  <si>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</si>
  <si>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</si>
  <si>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</si>
  <si>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</si>
  <si>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</si>
  <si>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</si>
  <si>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</si>
  <si>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</si>
  <si>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</si>
  <si>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</si>
  <si>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</si>
  <si>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</si>
  <si>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</si>
  <si>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</si>
  <si>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</si>
  <si>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</si>
  <si>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</si>
  <si>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</si>
  <si>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</si>
  <si>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</si>
  <si>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</si>
  <si>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</si>
  <si>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</si>
  <si>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</si>
  <si>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</si>
  <si>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</si>
  <si>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</si>
  <si>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</si>
  <si>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</si>
  <si>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</si>
  <si>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</si>
  <si>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</si>
  <si>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</si>
  <si>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</si>
  <si>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</si>
  <si>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</si>
  <si>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</si>
  <si>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</si>
  <si>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</si>
  <si>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</si>
  <si>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</si>
  <si>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</si>
  <si>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</si>
  <si>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</si>
  <si>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</si>
  <si>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</si>
  <si>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</si>
  <si>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</si>
  <si>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</si>
  <si>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</si>
  <si>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</si>
  <si>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</si>
  <si>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</si>
  <si>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</si>
  <si>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</si>
  <si>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</si>
  <si>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</si>
  <si>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</si>
  <si>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</si>
  <si>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</si>
  <si>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</si>
  <si>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</si>
  <si>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</si>
  <si>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</si>
  <si>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</si>
  <si>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</si>
  <si>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</si>
  <si>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</si>
  <si>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</si>
  <si>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</si>
  <si>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</si>
  <si>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</si>
  <si>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</si>
  <si>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</si>
  <si>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</si>
  <si>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</si>
  <si>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</si>
  <si>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</si>
  <si>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</si>
  <si>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</si>
  <si>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</si>
  <si>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</si>
  <si>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</si>
  <si>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</si>
  <si>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</si>
  <si>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</si>
  <si>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</si>
  <si>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</si>
  <si>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</si>
  <si>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</si>
  <si>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</si>
  <si>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</si>
  <si>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</si>
  <si>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</si>
  <si>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</si>
  <si>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</si>
  <si>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</si>
  <si>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</si>
  <si>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</si>
  <si>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</si>
  <si>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</si>
  <si>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</si>
  <si>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</si>
  <si>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</si>
  <si>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</si>
  <si>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</si>
  <si>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</si>
  <si>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</si>
  <si>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</si>
  <si>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</si>
  <si>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</si>
  <si>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</si>
  <si>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</si>
  <si>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</si>
  <si>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</si>
  <si>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</si>
  <si>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</si>
  <si>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</si>
  <si>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</si>
  <si>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</si>
  <si>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</si>
  <si>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</si>
  <si>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</si>
  <si>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</si>
  <si>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</si>
  <si>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</si>
  <si>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</si>
  <si>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</si>
  <si>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</si>
  <si>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</si>
  <si>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</si>
  <si>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</si>
  <si>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</si>
  <si>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</si>
  <si>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</si>
  <si>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</si>
  <si>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</si>
  <si>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</si>
  <si>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</si>
  <si>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</si>
  <si>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</si>
  <si>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</si>
  <si>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</si>
  <si>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</si>
  <si>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</si>
  <si>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</si>
  <si>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</si>
  <si>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</si>
  <si>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</si>
  <si>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</si>
  <si>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</si>
  <si>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</si>
  <si>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</si>
  <si>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</si>
  <si>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</si>
  <si>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</si>
  <si>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</si>
  <si>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</si>
  <si>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</si>
  <si>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</si>
  <si>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</si>
  <si>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</si>
  <si>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</si>
  <si>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</si>
  <si>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</si>
  <si>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</si>
  <si>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</si>
  <si>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</si>
  <si>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</si>
  <si>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</si>
  <si>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</si>
  <si>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</si>
  <si>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</si>
  <si>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</si>
  <si>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</si>
  <si>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</si>
  <si>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</si>
  <si>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</si>
  <si>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</si>
  <si>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</si>
  <si>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</si>
  <si>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</si>
  <si>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</si>
  <si>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</si>
  <si>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</si>
  <si>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</si>
  <si>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</si>
  <si>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</si>
  <si>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</si>
  <si>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</si>
  <si>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</si>
  <si>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</si>
  <si>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</si>
  <si>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</si>
  <si>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</si>
  <si>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</si>
  <si>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</si>
  <si>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</si>
  <si>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</si>
  <si>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</si>
  <si>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</si>
  <si>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</si>
  <si>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</si>
  <si>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</si>
  <si>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</si>
  <si>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</si>
  <si>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</si>
  <si>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</si>
  <si>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</si>
  <si>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</si>
  <si>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</si>
  <si>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</si>
  <si>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</si>
  <si>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</si>
  <si>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</si>
  <si>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</si>
  <si>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</si>
  <si>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</si>
  <si>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</si>
  <si>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</si>
  <si>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</si>
  <si>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</si>
  <si>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</si>
  <si>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</si>
  <si>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</si>
  <si>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</si>
  <si>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</si>
  <si>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</si>
  <si>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</si>
  <si>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</si>
  <si>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</si>
  <si>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</si>
  <si>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</si>
  <si>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</si>
  <si>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</si>
  <si>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</si>
  <si>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</si>
  <si>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</si>
  <si>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</si>
  <si>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</si>
  <si>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</si>
  <si>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</si>
  <si>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</si>
  <si>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</si>
  <si>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</si>
  <si>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</si>
  <si>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</si>
  <si>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</si>
  <si>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</si>
  <si>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</si>
  <si>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</si>
  <si>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</si>
  <si>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</si>
  <si>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</si>
  <si>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</si>
  <si>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</si>
  <si>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</si>
  <si>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</si>
  <si>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</si>
  <si>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</si>
  <si>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</si>
  <si>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</si>
  <si>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</si>
  <si>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</si>
  <si>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</si>
  <si>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</si>
  <si>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</si>
  <si>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</si>
  <si>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</si>
  <si>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</si>
  <si>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</si>
  <si>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</si>
  <si>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</si>
  <si>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</si>
  <si>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</si>
  <si>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</si>
  <si>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</si>
  <si>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</si>
  <si>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</si>
  <si>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</si>
  <si>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</si>
  <si>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</si>
  <si>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</si>
  <si>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</si>
  <si>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</si>
  <si>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</si>
  <si>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</si>
  <si>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</si>
  <si>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</si>
  <si>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</si>
  <si>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</si>
  <si>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</si>
  <si>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</si>
  <si>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</si>
  <si>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</si>
  <si>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</si>
  <si>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</si>
  <si>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</si>
  <si>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</si>
  <si>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</si>
  <si>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</si>
  <si>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</si>
  <si>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</si>
  <si>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</si>
  <si>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</si>
  <si>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</si>
  <si>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</si>
  <si>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</si>
  <si>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</si>
  <si>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</si>
  <si>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</si>
  <si>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</si>
  <si>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</si>
  <si>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</si>
  <si>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</si>
  <si>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</si>
  <si>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</si>
  <si>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</si>
  <si>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</si>
  <si>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</si>
  <si>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</si>
  <si>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</si>
  <si>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</si>
  <si>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</si>
  <si>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</si>
  <si>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</si>
  <si>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</si>
  <si>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</si>
  <si>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</si>
  <si>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</si>
  <si>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</si>
  <si>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</si>
  <si>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</si>
  <si>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</si>
  <si>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</si>
  <si>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</si>
  <si>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</si>
  <si>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</si>
  <si>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</si>
  <si>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</si>
  <si>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</si>
  <si>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</si>
  <si>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</si>
  <si>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</si>
  <si>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</si>
  <si>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</si>
  <si>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</si>
  <si>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</si>
  <si>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</si>
  <si>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</si>
  <si>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</si>
  <si>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</si>
  <si>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</si>
  <si>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</si>
  <si>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</si>
  <si>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</si>
  <si>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</si>
  <si>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</si>
  <si>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</si>
  <si>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</si>
  <si>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</si>
  <si>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</si>
  <si>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</si>
  <si>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</si>
  <si>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</si>
  <si>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</si>
  <si>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</si>
  <si>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</si>
  <si>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</si>
  <si>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</si>
  <si>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</si>
  <si>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</si>
  <si>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</si>
  <si>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</si>
  <si>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</si>
  <si>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</si>
  <si>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</si>
  <si>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</si>
  <si>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</si>
  <si>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</si>
  <si>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</si>
  <si>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</si>
  <si>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</si>
  <si>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</si>
  <si>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</si>
  <si>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</si>
  <si>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</si>
  <si>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</si>
  <si>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</si>
  <si>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</si>
  <si>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</si>
  <si>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</si>
  <si>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</si>
  <si>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</si>
  <si>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</si>
  <si>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</si>
  <si>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</si>
  <si>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</si>
  <si>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</si>
  <si>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</si>
  <si>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</si>
  <si>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</si>
  <si>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</si>
  <si>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</si>
  <si>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</si>
  <si>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</si>
  <si>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</si>
  <si>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</si>
  <si>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</si>
  <si>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</si>
  <si>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</si>
  <si>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</si>
  <si>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</si>
  <si>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</si>
  <si>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</si>
  <si>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</si>
  <si>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</si>
  <si>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</si>
  <si>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</si>
  <si>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</si>
  <si>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</si>
  <si>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</si>
  <si>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</si>
  <si>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</si>
  <si>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</si>
  <si>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</si>
  <si>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</si>
  <si>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</si>
  <si>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</si>
  <si>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</si>
  <si>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</si>
  <si>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</si>
  <si>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</si>
  <si>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</si>
  <si>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</si>
  <si>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</si>
  <si>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</si>
  <si>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</si>
  <si>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</si>
  <si>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</si>
  <si>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</si>
  <si>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</si>
  <si>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</si>
  <si>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</si>
  <si>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</si>
  <si>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</si>
  <si>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</si>
  <si>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</si>
  <si>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</si>
  <si>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</si>
  <si>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</si>
  <si>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</si>
  <si>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</si>
  <si>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</si>
  <si>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</si>
  <si>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</si>
  <si>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</si>
  <si>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</si>
  <si>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</si>
  <si>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</si>
  <si>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</si>
  <si>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</si>
  <si>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</si>
  <si>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</si>
  <si>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</si>
  <si>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</si>
  <si>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</si>
  <si>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</si>
  <si>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</si>
  <si>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</si>
  <si>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</si>
  <si>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</si>
  <si>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</si>
  <si>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</si>
  <si>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</si>
  <si>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</si>
  <si>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</si>
  <si>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</si>
  <si>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</si>
  <si>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</si>
  <si>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</si>
  <si>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</si>
  <si>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</si>
  <si>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</si>
  <si>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</si>
  <si>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</si>
  <si>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</si>
  <si>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</si>
  <si>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</si>
  <si>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</si>
  <si>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</si>
  <si>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</si>
  <si>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</si>
  <si>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</si>
  <si>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</si>
  <si>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</si>
  <si>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</si>
  <si>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</si>
  <si>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</si>
  <si>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</si>
  <si>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</si>
  <si>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</si>
  <si>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</si>
  <si>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</si>
  <si>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</si>
  <si>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</si>
  <si>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</si>
  <si>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</si>
  <si>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</si>
  <si>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</si>
  <si>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</si>
  <si>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</si>
  <si>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</si>
  <si>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</si>
  <si>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</si>
  <si>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</si>
  <si>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</si>
  <si>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</si>
  <si>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</si>
  <si>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</si>
  <si>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</si>
  <si>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</si>
  <si>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</si>
  <si>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</si>
  <si>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</si>
  <si>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</si>
  <si>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</si>
  <si>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</si>
  <si>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</si>
  <si>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</si>
  <si>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</si>
  <si>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</si>
  <si>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</si>
  <si>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</si>
  <si>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</si>
  <si>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</si>
  <si>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</si>
  <si>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</si>
  <si>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</si>
  <si>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</si>
  <si>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</si>
  <si>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</si>
  <si>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</si>
  <si>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</si>
  <si>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</si>
  <si>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</si>
  <si>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</si>
  <si>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</si>
  <si>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</si>
  <si>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</si>
  <si>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</si>
  <si>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</si>
  <si>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</si>
  <si>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</si>
  <si>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</si>
  <si>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</si>
  <si>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</si>
  <si>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</si>
  <si>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</si>
  <si>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</si>
  <si>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</si>
  <si>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</si>
  <si>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</si>
  <si>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</si>
  <si>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</si>
  <si>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</si>
  <si>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</si>
  <si>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</si>
  <si>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</si>
  <si>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</si>
  <si>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</si>
  <si>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</si>
  <si>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</si>
  <si>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</si>
  <si>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</si>
  <si>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</si>
  <si>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</si>
  <si>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</si>
  <si>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</si>
  <si>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</si>
  <si>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</si>
  <si>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</si>
  <si>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</si>
  <si>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</si>
  <si>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</si>
  <si>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</si>
  <si>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</si>
  <si>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</si>
  <si>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</si>
  <si>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</si>
  <si>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</si>
  <si>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</si>
  <si>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</si>
  <si>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</si>
  <si>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</si>
  <si>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</si>
  <si>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</si>
  <si>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</si>
  <si>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</si>
  <si>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</si>
  <si>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</si>
  <si>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</si>
  <si>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</si>
  <si>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</si>
  <si>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</si>
  <si>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</si>
  <si>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</si>
  <si>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</si>
  <si>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</si>
  <si>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</si>
  <si>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</si>
  <si>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</si>
  <si>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</si>
  <si>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</si>
  <si>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</si>
  <si>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</si>
  <si>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</si>
  <si>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</si>
  <si>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</si>
  <si>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</si>
  <si>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</si>
  <si>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</si>
  <si>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</si>
  <si>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</si>
  <si>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</si>
  <si>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</si>
  <si>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</si>
  <si>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</si>
  <si>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</si>
  <si>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</si>
  <si>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</si>
  <si>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</si>
  <si>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</si>
  <si>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</si>
  <si>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</si>
  <si>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</si>
  <si>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</si>
  <si>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</si>
  <si>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</si>
  <si>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</si>
  <si>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</si>
  <si>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</si>
  <si>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</si>
  <si>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</si>
  <si>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</si>
  <si>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</si>
  <si>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</si>
  <si>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</si>
  <si>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</si>
  <si>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</si>
  <si>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</si>
  <si>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</si>
  <si>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</si>
  <si>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</si>
  <si>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</si>
  <si>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</si>
  <si>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</si>
  <si>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</si>
  <si>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</si>
  <si>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</si>
  <si>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</si>
  <si>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</si>
  <si>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</si>
  <si>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</si>
  <si>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</si>
  <si>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</si>
  <si>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</si>
  <si>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</si>
  <si>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</si>
  <si>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</si>
  <si>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</si>
  <si>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</si>
  <si>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</si>
  <si>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</si>
  <si>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</si>
  <si>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</si>
  <si>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</si>
  <si>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</si>
  <si>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</si>
  <si>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</si>
  <si>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</si>
  <si>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</si>
  <si>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</si>
  <si>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</si>
  <si>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</si>
  <si>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</si>
  <si>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</si>
  <si>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</si>
  <si>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</si>
  <si>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</si>
  <si>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</si>
  <si>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</si>
  <si>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</si>
  <si>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</si>
  <si>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</si>
  <si>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</si>
  <si>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</si>
  <si>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</si>
  <si>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</si>
  <si>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</si>
  <si>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</si>
  <si>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</si>
  <si>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</si>
  <si>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</si>
  <si>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</si>
  <si>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</si>
  <si>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</si>
  <si>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</si>
  <si>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</si>
  <si>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</si>
  <si>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</si>
  <si>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</si>
  <si>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</si>
  <si>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</si>
  <si>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</si>
  <si>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</si>
  <si>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</si>
  <si>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</si>
  <si>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</si>
  <si>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</si>
  <si>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</si>
  <si>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</si>
  <si>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</si>
  <si>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</si>
  <si>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</si>
  <si>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</si>
  <si>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</si>
  <si>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</si>
  <si>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</si>
  <si>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</si>
  <si>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</si>
  <si>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</si>
  <si>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</si>
  <si>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</si>
  <si>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</si>
  <si>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</si>
  <si>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</si>
  <si>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</si>
  <si>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</si>
  <si>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</si>
  <si>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</si>
  <si>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</si>
  <si>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</si>
  <si>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</si>
  <si>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</si>
  <si>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</si>
  <si>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</si>
  <si>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</si>
  <si>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</si>
  <si>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</si>
  <si>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</si>
  <si>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</si>
  <si>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</si>
  <si>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</si>
  <si>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</si>
  <si>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</si>
  <si>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</si>
  <si>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</si>
  <si>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</si>
  <si>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</si>
  <si>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</si>
  <si>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</si>
  <si>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</si>
  <si>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</si>
  <si>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</si>
  <si>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</si>
  <si>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</si>
  <si>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</si>
  <si>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</si>
  <si>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</si>
  <si>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</si>
  <si>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</si>
  <si>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</si>
  <si>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</si>
  <si>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</si>
  <si>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</si>
  <si>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</si>
  <si>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</si>
  <si>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</si>
  <si>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</si>
  <si>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</si>
  <si>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</si>
  <si>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</si>
  <si>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</si>
  <si>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</si>
  <si>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</si>
  <si>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</si>
  <si>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</si>
  <si>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</si>
  <si>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</si>
  <si>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</si>
  <si>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</si>
  <si>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</si>
  <si>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</si>
  <si>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</si>
  <si>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</si>
  <si>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</si>
  <si>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</si>
  <si>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</si>
  <si>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</si>
  <si>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</si>
  <si>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</si>
  <si>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</si>
  <si>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</si>
  <si>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</si>
  <si>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</si>
  <si>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</si>
  <si>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</si>
  <si>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</si>
  <si>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</si>
  <si>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</si>
  <si>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</si>
  <si>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</si>
  <si>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</si>
  <si>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</si>
  <si>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</si>
  <si>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</si>
  <si>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</si>
  <si>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</si>
  <si>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</si>
  <si>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</si>
  <si>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</si>
  <si>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</si>
  <si>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</si>
  <si>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</si>
  <si>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</si>
  <si>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</si>
  <si>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</si>
  <si>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</si>
  <si>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</si>
  <si>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</si>
  <si>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</si>
  <si>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</si>
  <si>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</si>
  <si>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</si>
  <si>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</si>
  <si>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</si>
  <si>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</si>
  <si>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</si>
  <si>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</si>
  <si>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</si>
  <si>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</si>
  <si>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</si>
  <si>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</si>
  <si>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</si>
  <si>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</si>
  <si>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</si>
  <si>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</si>
  <si>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</si>
  <si>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</si>
  <si>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</si>
  <si>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</si>
  <si>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</si>
  <si>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</si>
  <si>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</si>
  <si>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</si>
  <si>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</si>
  <si>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</si>
  <si>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</si>
  <si>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</si>
  <si>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</si>
  <si>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</si>
  <si>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</si>
  <si>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</si>
  <si>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</si>
  <si>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</si>
  <si>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</si>
  <si>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</si>
  <si>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</si>
  <si>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</si>
  <si>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</si>
  <si>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</si>
  <si>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</si>
  <si>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</si>
  <si>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</si>
  <si>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</si>
  <si>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</si>
  <si>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</si>
  <si>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</si>
  <si>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</si>
  <si>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</si>
  <si>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</si>
  <si>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</si>
  <si>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</si>
  <si>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</si>
  <si>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</si>
  <si>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</si>
  <si>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</si>
  <si>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</si>
  <si>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</si>
  <si>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</si>
  <si>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</si>
  <si>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</si>
  <si>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</si>
  <si>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</si>
  <si>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</si>
  <si>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</si>
  <si>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</si>
  <si>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</si>
  <si>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</si>
  <si>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</si>
  <si>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</si>
  <si>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</si>
  <si>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</si>
  <si>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</si>
  <si>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</si>
  <si>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</si>
  <si>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</si>
  <si>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</si>
  <si>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</si>
  <si>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</si>
  <si>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</si>
  <si>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</si>
  <si>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</si>
  <si>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</si>
  <si>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</si>
  <si>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</si>
  <si>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</si>
  <si>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</si>
  <si>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</si>
  <si>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</si>
  <si>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</si>
  <si>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</si>
  <si>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</si>
  <si>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</si>
  <si>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</si>
  <si>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</si>
  <si>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</si>
  <si>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</si>
  <si>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</si>
  <si>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</si>
  <si>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</si>
  <si>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</si>
  <si>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</si>
  <si>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</si>
  <si>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</si>
  <si>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</si>
  <si>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</si>
  <si>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</si>
  <si>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</si>
  <si>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</si>
  <si>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</si>
  <si>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</si>
  <si>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</si>
  <si>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</si>
  <si>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</si>
  <si>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</si>
  <si>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</si>
  <si>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</si>
  <si>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</si>
  <si>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</si>
  <si>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</si>
  <si>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</si>
  <si>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</si>
  <si>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</si>
  <si>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</si>
  <si>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</si>
  <si>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</si>
  <si>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</si>
  <si>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</si>
  <si>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</si>
  <si>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</si>
  <si>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</si>
  <si>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</si>
  <si>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</si>
  <si>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</si>
  <si>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</si>
  <si>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</si>
  <si>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</si>
  <si>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</si>
  <si>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</si>
  <si>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</si>
  <si>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</si>
  <si>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</si>
  <si>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</si>
  <si>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</si>
  <si>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</si>
  <si>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</si>
  <si>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</si>
  <si>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</si>
  <si>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</si>
  <si>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</si>
  <si>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</si>
  <si>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</si>
  <si>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</si>
  <si>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</si>
  <si>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</si>
  <si>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</si>
  <si>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</si>
  <si>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</si>
  <si>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</si>
  <si>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</si>
  <si>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</si>
  <si>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</si>
  <si>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</si>
  <si>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</si>
  <si>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</si>
  <si>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</si>
  <si>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</si>
  <si>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</si>
  <si>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</si>
  <si>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</si>
  <si>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</si>
  <si>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</si>
  <si>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</si>
  <si>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</si>
  <si>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</si>
  <si>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</si>
  <si>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</si>
  <si>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</si>
  <si>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</si>
  <si>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</si>
  <si>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</si>
  <si>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</si>
  <si>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</si>
  <si>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</si>
  <si>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</si>
  <si>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</si>
  <si>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</si>
  <si>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</si>
  <si>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</si>
  <si>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</si>
  <si>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</si>
  <si>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</si>
  <si>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</si>
  <si>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</si>
  <si>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</si>
  <si>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</si>
  <si>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</si>
  <si>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</si>
  <si>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</si>
  <si>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</si>
  <si>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</si>
  <si>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</si>
  <si>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</si>
  <si>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</si>
  <si>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</si>
  <si>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</si>
  <si>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</si>
  <si>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</si>
  <si>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</si>
  <si>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</si>
  <si>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</si>
  <si>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</si>
  <si>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</si>
  <si>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</si>
  <si>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</si>
  <si>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</si>
  <si>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</si>
  <si>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</si>
  <si>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</si>
  <si>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</si>
  <si>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</si>
  <si>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</si>
  <si>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</si>
  <si>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</si>
  <si>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</si>
  <si>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</si>
  <si>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</si>
  <si>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</si>
  <si>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</si>
  <si>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</si>
  <si>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</si>
  <si>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</si>
  <si>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</si>
  <si>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</si>
  <si>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</si>
  <si>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</si>
  <si>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</si>
  <si>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</si>
  <si>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</si>
  <si>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</si>
  <si>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</si>
  <si>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</si>
  <si>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</si>
  <si>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</si>
  <si>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</si>
  <si>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</si>
  <si>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</si>
  <si>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</si>
  <si>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</si>
  <si>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</si>
  <si>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</si>
  <si>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</si>
  <si>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</si>
  <si>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</si>
  <si>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</si>
  <si>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</si>
  <si>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</si>
  <si>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</si>
  <si>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</si>
  <si>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</si>
  <si>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</si>
  <si>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</si>
  <si>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</si>
  <si>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</si>
  <si>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</si>
  <si>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</si>
  <si>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</si>
  <si>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</si>
  <si>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</si>
  <si>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</si>
  <si>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</si>
  <si>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</si>
  <si>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</si>
  <si>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</si>
  <si>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</si>
  <si>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</si>
  <si>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</si>
  <si>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</si>
  <si>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</si>
  <si>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</si>
  <si>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</si>
  <si>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</si>
  <si>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</si>
  <si>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</si>
  <si>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</si>
  <si>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</si>
  <si>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</si>
  <si>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</si>
  <si>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</si>
  <si>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</si>
  <si>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</si>
  <si>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</si>
  <si>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</si>
  <si>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</si>
  <si>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</si>
  <si>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</si>
  <si>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</si>
  <si>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</si>
  <si>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</si>
  <si>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</si>
  <si>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</si>
  <si>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</si>
  <si>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</si>
  <si>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</si>
  <si>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</si>
  <si>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</si>
  <si>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</si>
  <si>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</si>
  <si>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</si>
  <si>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</si>
  <si>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</si>
  <si>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</si>
  <si>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</si>
  <si>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</si>
  <si>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</si>
  <si>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</si>
  <si>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</si>
  <si>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</si>
  <si>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</si>
  <si>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</si>
  <si>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</si>
  <si>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</si>
  <si>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</si>
  <si>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</si>
  <si>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</si>
  <si>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</si>
  <si>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</si>
  <si>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</si>
  <si>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</si>
  <si>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</si>
  <si>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</si>
  <si>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</si>
  <si>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</si>
  <si>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</si>
  <si>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</si>
  <si>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</si>
  <si>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</si>
  <si>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</si>
  <si>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</si>
  <si>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</si>
  <si>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</si>
  <si>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</si>
  <si>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</si>
  <si>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</si>
  <si>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</si>
  <si>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</si>
  <si>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</si>
  <si>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</si>
  <si>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</si>
  <si>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</si>
  <si>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</si>
  <si>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</si>
  <si>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</si>
  <si>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</si>
  <si>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</si>
  <si>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</si>
  <si>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</si>
  <si>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</si>
  <si>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</si>
  <si>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</si>
  <si>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</si>
  <si>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</si>
  <si>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</si>
  <si>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</si>
  <si>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</si>
  <si>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</si>
  <si>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</si>
  <si>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</si>
  <si>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</si>
  <si>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</si>
  <si>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</si>
  <si>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</si>
  <si>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</si>
  <si>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</si>
  <si>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</si>
  <si>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</si>
  <si>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</si>
  <si>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</si>
  <si>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</si>
  <si>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</si>
  <si>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</si>
  <si>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</si>
  <si>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</si>
  <si>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</si>
  <si>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</si>
  <si>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</si>
  <si>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</si>
  <si>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</si>
  <si>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</si>
  <si>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</si>
  <si>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</si>
  <si>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</si>
  <si>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</si>
  <si>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</si>
  <si>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</si>
  <si>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</si>
  <si>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</si>
  <si>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</si>
  <si>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</si>
  <si>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</si>
  <si>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</si>
  <si>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</si>
  <si>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</si>
  <si>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</si>
  <si>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</si>
  <si>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</si>
  <si>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</si>
  <si>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</si>
  <si>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</si>
  <si>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</si>
  <si>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</si>
  <si>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</si>
  <si>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</si>
  <si>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</si>
  <si>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</si>
  <si>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</si>
  <si>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</si>
  <si>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</si>
  <si>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</si>
  <si>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</si>
  <si>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</si>
  <si>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</si>
  <si>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</si>
  <si>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</si>
  <si>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</si>
  <si>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</si>
  <si>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</si>
  <si>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</si>
  <si>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</si>
  <si>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</si>
  <si>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</si>
  <si>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</si>
  <si>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</si>
  <si>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</si>
  <si>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</si>
  <si>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</si>
  <si>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</si>
  <si>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</si>
  <si>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</si>
  <si>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</si>
  <si>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</si>
  <si>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</si>
  <si>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</si>
  <si>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</si>
  <si>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</si>
  <si>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</si>
  <si>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</si>
  <si>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</si>
  <si>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</si>
  <si>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</si>
  <si>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</si>
  <si>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</si>
  <si>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</si>
  <si>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</si>
  <si>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</si>
  <si>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</si>
  <si>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</si>
  <si>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</si>
  <si>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</si>
  <si>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</si>
  <si>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</si>
  <si>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</si>
  <si>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</si>
  <si>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</si>
  <si>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</si>
  <si>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</si>
  <si>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</si>
  <si>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</si>
  <si>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</si>
  <si>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</si>
  <si>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</si>
  <si>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</si>
  <si>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</si>
  <si>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</si>
  <si>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</si>
  <si>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</si>
  <si>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</si>
  <si>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</si>
  <si>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</si>
  <si>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</si>
  <si>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</si>
  <si>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</si>
  <si>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</si>
  <si>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</si>
  <si>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</si>
  <si>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</si>
  <si>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</si>
  <si>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</si>
  <si>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</si>
  <si>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</si>
  <si>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</si>
  <si>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</si>
  <si>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</si>
  <si>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</si>
  <si>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</si>
  <si>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</si>
  <si>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</si>
  <si>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</si>
  <si>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</si>
  <si>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</si>
  <si>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</si>
  <si>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</si>
  <si>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</si>
  <si>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</si>
  <si>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</si>
  <si>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</si>
  <si>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</si>
  <si>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</si>
  <si>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</si>
  <si>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</si>
  <si>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</si>
  <si>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</si>
  <si>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</si>
  <si>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</si>
  <si>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</si>
  <si>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</si>
  <si>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</si>
  <si>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</si>
  <si>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</si>
  <si>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</si>
  <si>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</si>
  <si>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</si>
  <si>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</si>
  <si>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</si>
  <si>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</si>
  <si>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</si>
  <si>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</si>
  <si>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</si>
  <si>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</si>
  <si>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</si>
  <si>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</si>
  <si>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</si>
  <si>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</si>
  <si>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</si>
  <si>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</si>
  <si>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</si>
  <si>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</si>
  <si>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</si>
  <si>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</si>
  <si>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</si>
  <si>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</si>
  <si>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</si>
  <si>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</si>
  <si>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</si>
  <si>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</si>
  <si>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</si>
  <si>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</si>
  <si>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</si>
  <si>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</si>
  <si>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</si>
  <si>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</si>
  <si>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</si>
  <si>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</si>
  <si>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</si>
  <si>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</si>
  <si>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</si>
  <si>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</si>
  <si>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</si>
  <si>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</si>
  <si>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</si>
  <si>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</si>
  <si>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</si>
  <si>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</si>
  <si>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</si>
  <si>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</si>
  <si>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</si>
  <si>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</si>
  <si>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</si>
  <si>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</si>
  <si>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</si>
  <si>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</si>
  <si>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</si>
  <si>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</si>
  <si>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</si>
  <si>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</si>
  <si>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</si>
  <si>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</si>
  <si>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</si>
  <si>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</si>
  <si>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</si>
  <si>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</si>
  <si>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</si>
  <si>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</si>
  <si>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</si>
  <si>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</si>
  <si>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</si>
  <si>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</si>
  <si>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</si>
  <si>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</si>
  <si>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</si>
  <si>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</si>
  <si>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</si>
  <si>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</si>
  <si>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</si>
  <si>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</si>
  <si>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</si>
  <si>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</si>
  <si>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</si>
  <si>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</si>
  <si>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</si>
  <si>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</si>
  <si>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</si>
  <si>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</si>
  <si>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</si>
  <si>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</si>
  <si>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</si>
  <si>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</si>
  <si>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</si>
  <si>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</si>
  <si>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</si>
  <si>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</si>
  <si>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</si>
  <si>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</si>
  <si>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</si>
  <si>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</si>
  <si>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</si>
  <si>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</si>
  <si>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</si>
  <si>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</si>
  <si>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</si>
  <si>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</si>
  <si>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</si>
  <si>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</si>
  <si>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</si>
  <si>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</si>
  <si>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</si>
  <si>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</si>
  <si>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</si>
  <si>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</si>
  <si>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</si>
  <si>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</si>
  <si>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</si>
  <si>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</si>
  <si>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</si>
  <si>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</si>
  <si>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</si>
  <si>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</si>
  <si>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</si>
  <si>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</si>
  <si>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</si>
  <si>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</si>
  <si>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</si>
  <si>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</si>
  <si>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</si>
  <si>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</si>
  <si>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</si>
  <si>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</si>
  <si>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</si>
  <si>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</si>
  <si>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</si>
  <si>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</si>
  <si>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</si>
  <si>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</si>
  <si>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</si>
  <si>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</si>
  <si>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</si>
  <si>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</si>
  <si>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</si>
  <si>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</si>
  <si>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</si>
  <si>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</si>
  <si>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</si>
  <si>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</si>
  <si>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</si>
  <si>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</si>
  <si>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</si>
  <si>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</si>
  <si>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</si>
  <si>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</si>
  <si>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</si>
  <si>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</si>
  <si>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</si>
  <si>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</si>
  <si>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</si>
  <si>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</si>
  <si>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</si>
  <si>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</si>
  <si>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</si>
  <si>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</si>
  <si>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</si>
  <si>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</si>
  <si>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</si>
  <si>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</si>
  <si>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</si>
  <si>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</si>
  <si>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</si>
  <si>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</si>
  <si>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</si>
  <si>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</si>
  <si>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</si>
  <si>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</si>
  <si>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</si>
  <si>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</si>
  <si>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</si>
  <si>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</si>
  <si>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</si>
  <si>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</si>
  <si>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</si>
  <si>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</si>
  <si>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</si>
  <si>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</si>
  <si>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</si>
  <si>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</si>
  <si>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</si>
  <si>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</si>
  <si>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</si>
  <si>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</si>
  <si>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</si>
  <si>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</si>
  <si>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</si>
  <si>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</si>
  <si>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</si>
  <si>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</si>
  <si>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</si>
  <si>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</si>
  <si>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</si>
  <si>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</si>
  <si>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</si>
  <si>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</si>
  <si>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</si>
  <si>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</si>
  <si>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</si>
  <si>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</si>
  <si>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</si>
  <si>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</si>
  <si>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</si>
  <si>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</si>
  <si>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</si>
  <si>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</si>
  <si>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</si>
  <si>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</si>
  <si>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</si>
  <si>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</si>
  <si>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</si>
  <si>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</si>
  <si>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</si>
  <si>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</si>
  <si>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</si>
  <si>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</si>
  <si>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</si>
  <si>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</si>
  <si>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</si>
  <si>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</si>
  <si>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</si>
  <si>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</si>
  <si>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</si>
  <si>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</si>
  <si>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</si>
  <si>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</si>
  <si>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</si>
  <si>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</si>
  <si>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</si>
  <si>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</si>
  <si>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</si>
  <si>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</si>
  <si>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</si>
  <si>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</si>
  <si>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</si>
  <si>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</si>
  <si>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</si>
  <si>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</si>
  <si>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</si>
  <si>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</si>
  <si>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</si>
  <si>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</si>
  <si>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</si>
  <si>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</si>
  <si>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</si>
  <si>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</si>
  <si>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</si>
  <si>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</si>
  <si>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</si>
  <si>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</si>
  <si>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</si>
  <si>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</si>
  <si>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</si>
  <si>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</si>
  <si>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</si>
  <si>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</si>
  <si>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</si>
  <si>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</si>
  <si>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</si>
  <si>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</si>
  <si>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</si>
  <si>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</si>
  <si>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</si>
  <si>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</si>
  <si>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</si>
  <si>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</si>
  <si>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</si>
  <si>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</si>
  <si>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</si>
  <si>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</si>
  <si>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</si>
  <si>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</si>
  <si>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</si>
  <si>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</si>
  <si>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</si>
  <si>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</si>
  <si>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</si>
  <si>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</si>
  <si>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</si>
  <si>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</si>
  <si>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</si>
  <si>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</si>
  <si>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</si>
  <si>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</si>
  <si>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</si>
  <si>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</si>
  <si>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</si>
  <si>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</si>
  <si>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</si>
  <si>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</si>
  <si>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</si>
  <si>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</si>
  <si>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</si>
  <si>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</si>
  <si>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</si>
  <si>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</si>
  <si>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</si>
  <si>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</si>
  <si>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</si>
  <si>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</si>
  <si>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</si>
  <si>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</si>
  <si>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</si>
  <si>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</si>
  <si>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</si>
  <si>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</si>
  <si>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</si>
  <si>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</si>
  <si>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</si>
  <si>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</si>
  <si>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</si>
  <si>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</si>
  <si>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</si>
  <si>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</si>
  <si>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</si>
  <si>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</si>
  <si>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</si>
  <si>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</si>
  <si>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</si>
  <si>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</si>
  <si>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</si>
  <si>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</si>
  <si>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</si>
  <si>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</si>
  <si>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</si>
  <si>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</si>
  <si>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</si>
  <si>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</si>
  <si>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</si>
  <si>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</si>
  <si>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</si>
  <si>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</si>
  <si>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</si>
  <si>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</si>
  <si>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</si>
  <si>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</si>
  <si>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</si>
  <si>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</si>
  <si>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</si>
  <si>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</si>
  <si>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</si>
  <si>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</si>
  <si>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</si>
  <si>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</si>
  <si>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</si>
  <si>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</si>
  <si>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</si>
  <si>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</si>
  <si>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</si>
  <si>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</si>
  <si>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</si>
  <si>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</si>
  <si>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</si>
  <si>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</si>
  <si>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</si>
  <si>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</si>
  <si>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</si>
  <si>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</si>
  <si>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</si>
  <si>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</si>
  <si>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</si>
  <si>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</si>
  <si>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</si>
  <si>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</si>
  <si>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</si>
  <si>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</si>
  <si>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</si>
  <si>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</si>
  <si>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</si>
  <si>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</si>
  <si>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</si>
  <si>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</si>
  <si>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</si>
  <si>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</si>
  <si>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</si>
  <si>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</si>
  <si>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</si>
  <si>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</si>
  <si>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</si>
  <si>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</si>
  <si>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</si>
  <si>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</si>
  <si>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</si>
  <si>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</si>
  <si>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</si>
  <si>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</si>
  <si>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</si>
  <si>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</si>
  <si>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</si>
  <si>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</si>
  <si>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</si>
  <si>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</si>
  <si>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</si>
  <si>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</si>
  <si>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</si>
  <si>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</si>
  <si>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</si>
  <si>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</si>
  <si>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</si>
  <si>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</si>
  <si>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</si>
  <si>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</si>
  <si>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</si>
  <si>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</si>
  <si>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</si>
  <si>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</si>
  <si>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</si>
  <si>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</si>
  <si>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</si>
  <si>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</si>
  <si>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</si>
  <si>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</si>
  <si>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</si>
  <si>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</si>
  <si>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</si>
  <si>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</si>
  <si>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</si>
  <si>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</si>
  <si>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</si>
  <si>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</si>
  <si>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</si>
  <si>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</si>
  <si>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</si>
  <si>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</si>
  <si>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</si>
  <si>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</si>
  <si>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</si>
  <si>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</si>
  <si>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</si>
  <si>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</si>
  <si>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</si>
  <si>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</si>
  <si>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</si>
  <si>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</si>
  <si>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</si>
  <si>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</si>
  <si>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</si>
  <si>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</si>
  <si>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</si>
  <si>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</si>
  <si>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</si>
  <si>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</si>
  <si>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</si>
  <si>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</si>
  <si>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</si>
  <si>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</si>
  <si>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</si>
  <si>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</si>
  <si>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</si>
  <si>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</si>
  <si>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</si>
  <si>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</si>
  <si>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</si>
  <si>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</si>
  <si>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</si>
  <si>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</si>
  <si>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</si>
  <si>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</si>
  <si>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</si>
  <si>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</si>
  <si>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</si>
  <si>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</si>
  <si>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</si>
  <si>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</si>
  <si>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</si>
  <si>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</si>
  <si>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</si>
  <si>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</si>
  <si>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</si>
  <si>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</si>
  <si>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</si>
  <si>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</si>
  <si>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</si>
  <si>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</si>
  <si>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</si>
  <si>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</si>
  <si>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</si>
  <si>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</si>
  <si>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</si>
  <si>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</si>
  <si>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</si>
  <si>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</si>
  <si>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</si>
  <si>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</si>
  <si>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</si>
  <si>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</si>
  <si>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</si>
  <si>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</si>
  <si>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</si>
  <si>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</si>
  <si>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</si>
  <si>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</si>
  <si>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</si>
  <si>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</si>
  <si>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</si>
  <si>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</si>
  <si>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</si>
  <si>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</si>
  <si>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</si>
  <si>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</si>
  <si>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</si>
  <si>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</si>
  <si>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</si>
  <si>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</si>
  <si>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</si>
  <si>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</si>
  <si>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</si>
  <si>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</si>
  <si>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</si>
  <si>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</si>
  <si>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</si>
  <si>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</si>
  <si>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</si>
  <si>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</si>
  <si>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</si>
  <si>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</si>
  <si>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</si>
  <si>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</si>
  <si>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</si>
  <si>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</si>
  <si>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</si>
  <si>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</si>
  <si>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</si>
  <si>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</si>
  <si>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</si>
  <si>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</si>
  <si>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</si>
  <si>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</si>
  <si>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</si>
  <si>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</si>
  <si>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</si>
  <si>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</si>
  <si>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</si>
  <si>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</si>
  <si>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</si>
  <si>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</si>
  <si>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</si>
  <si>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</si>
  <si>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</si>
  <si>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</si>
  <si>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</si>
  <si>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</si>
  <si>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</si>
  <si>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</si>
  <si>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</si>
  <si>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</si>
  <si>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</si>
  <si>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</si>
  <si>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</si>
  <si>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</si>
  <si>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</si>
  <si>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</si>
  <si>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</si>
  <si>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</si>
  <si>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</si>
  <si>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</si>
  <si>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</si>
  <si>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</si>
  <si>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</si>
  <si>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</si>
  <si>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</si>
  <si>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</si>
  <si>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</si>
  <si>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</si>
  <si>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</si>
  <si>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</si>
  <si>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</si>
  <si>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</si>
  <si>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</si>
  <si>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</si>
  <si>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</si>
  <si>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</si>
  <si>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</si>
  <si>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</si>
  <si>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</si>
  <si>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</si>
  <si>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</si>
  <si>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</si>
  <si>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</si>
  <si>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</si>
  <si>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</si>
  <si>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</si>
  <si>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</si>
  <si>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</si>
  <si>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</si>
  <si>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</si>
  <si>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</si>
  <si>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</si>
  <si>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</si>
  <si>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</si>
  <si>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</si>
  <si>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</si>
  <si>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</si>
  <si>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</si>
  <si>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</si>
  <si>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</si>
  <si>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</si>
  <si>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</si>
  <si>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</si>
  <si>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</si>
  <si>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</si>
  <si>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</si>
  <si>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</si>
  <si>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</si>
  <si>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</si>
  <si>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</si>
  <si>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</si>
  <si>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</si>
  <si>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</si>
  <si>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</si>
  <si>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</si>
  <si>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</si>
  <si>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</si>
  <si>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</si>
  <si>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</si>
  <si>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</si>
  <si>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</si>
  <si>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</si>
  <si>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</si>
  <si>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</si>
  <si>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</si>
  <si>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</si>
  <si>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</si>
  <si>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</si>
  <si>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</si>
  <si>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</si>
  <si>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</si>
  <si>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</si>
  <si>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</si>
  <si>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</si>
  <si>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</si>
  <si>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</si>
  <si>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</si>
  <si>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</si>
  <si>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</si>
  <si>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</si>
  <si>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</si>
  <si>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</si>
  <si>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</si>
  <si>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</si>
  <si>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</si>
  <si>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</si>
  <si>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</si>
  <si>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</si>
  <si>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</si>
  <si>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</si>
  <si>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</si>
  <si>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</si>
  <si>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</si>
  <si>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</si>
  <si>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</si>
  <si>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</si>
  <si>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</si>
  <si>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</si>
  <si>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</si>
  <si>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</si>
  <si>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</si>
  <si>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</si>
  <si>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</si>
  <si>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</si>
  <si>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</si>
  <si>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</si>
  <si>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</si>
  <si>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</si>
  <si>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</si>
  <si>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</si>
  <si>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</si>
  <si>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</si>
  <si>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</si>
  <si>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</si>
  <si>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</si>
  <si>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</si>
  <si>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</si>
  <si>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</si>
  <si>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</si>
  <si>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</si>
  <si>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</si>
  <si>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</si>
  <si>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</si>
  <si>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</si>
  <si>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</si>
  <si>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</si>
  <si>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</si>
  <si>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</si>
  <si>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</si>
  <si>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</si>
  <si>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</si>
  <si>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</si>
  <si>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</si>
  <si>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</si>
  <si>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</si>
  <si>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</si>
  <si>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</si>
  <si>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</si>
  <si>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</si>
  <si>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</si>
  <si>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</si>
  <si>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</si>
  <si>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</si>
  <si>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</si>
  <si>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</si>
  <si>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</si>
  <si>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</si>
  <si>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</si>
  <si>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</si>
  <si>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</si>
  <si>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</si>
  <si>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</si>
  <si>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</si>
  <si>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</si>
  <si>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</si>
  <si>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</si>
  <si>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</si>
  <si>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</si>
  <si>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</si>
  <si>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</si>
  <si>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</si>
  <si>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</si>
  <si>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</si>
  <si>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</si>
  <si>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</si>
  <si>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</si>
  <si>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</si>
  <si>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</si>
  <si>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</si>
  <si>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</si>
  <si>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</si>
  <si>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</si>
  <si>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</si>
  <si>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</si>
  <si>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</si>
  <si>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</si>
  <si>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</si>
  <si>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</si>
  <si>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</si>
  <si>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</si>
  <si>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</si>
  <si>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</si>
  <si>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</si>
  <si>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</si>
  <si>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</si>
  <si>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</si>
  <si>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</si>
  <si>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</si>
  <si>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</si>
  <si>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</si>
  <si>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</si>
  <si>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</si>
  <si>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</si>
  <si>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</si>
  <si>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</si>
  <si>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</si>
  <si>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</si>
  <si>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</si>
  <si>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</si>
  <si>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</si>
  <si>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</si>
  <si>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</si>
  <si>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</si>
  <si>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</si>
  <si>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</si>
  <si>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</si>
  <si>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</si>
  <si>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</si>
  <si>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</si>
  <si>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</si>
  <si>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</si>
  <si>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</si>
  <si>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</si>
  <si>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</si>
  <si>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</si>
  <si>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</si>
  <si>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</si>
  <si>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</si>
  <si>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</si>
  <si>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</si>
  <si>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</si>
  <si>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</si>
  <si>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</si>
  <si>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</si>
  <si>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</si>
  <si>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</si>
  <si>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</si>
  <si>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</si>
  <si>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</si>
  <si>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</si>
  <si>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</si>
  <si>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</si>
  <si>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</si>
  <si>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</si>
  <si>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</si>
  <si>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</si>
  <si>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</si>
  <si>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</si>
  <si>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</si>
  <si>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</si>
  <si>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</si>
  <si>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</si>
  <si>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</si>
  <si>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</si>
  <si>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</si>
  <si>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</si>
  <si>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</si>
  <si>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</si>
  <si>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</si>
  <si>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</si>
  <si>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</si>
  <si>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</si>
  <si>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</si>
  <si>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</si>
  <si>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</si>
  <si>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</si>
  <si>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</si>
  <si>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</si>
  <si>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</si>
  <si>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</si>
  <si>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</si>
  <si>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</si>
  <si>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</si>
  <si>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</si>
  <si>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</si>
  <si>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</si>
  <si>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</si>
  <si>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</si>
  <si>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</si>
  <si>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</si>
  <si>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</si>
  <si>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</si>
  <si>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</si>
  <si>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</si>
  <si>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</si>
  <si>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</si>
  <si>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</si>
  <si>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</si>
  <si>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</si>
  <si>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</si>
  <si>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</si>
  <si>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</si>
  <si>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</si>
  <si>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</si>
  <si>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</si>
  <si>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</si>
  <si>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</si>
  <si>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</si>
  <si>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</si>
  <si>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</si>
  <si>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</si>
  <si>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</si>
  <si>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</si>
  <si>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</si>
  <si>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</si>
  <si>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</si>
  <si>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</si>
  <si>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</si>
  <si>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</si>
  <si>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</si>
  <si>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</si>
  <si>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</si>
  <si>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</si>
  <si>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</si>
  <si>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</si>
  <si>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</si>
  <si>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</si>
  <si>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</si>
  <si>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</si>
  <si>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</si>
  <si>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</si>
  <si>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</si>
  <si>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</si>
  <si>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</si>
  <si>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</si>
  <si>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</si>
  <si>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</si>
  <si>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</si>
  <si>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</si>
  <si>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</si>
  <si>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</si>
  <si>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</si>
  <si>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</si>
  <si>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</si>
  <si>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</si>
  <si>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</si>
  <si>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</si>
  <si>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</si>
  <si>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</si>
  <si>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</si>
  <si>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</si>
  <si>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</si>
  <si>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</si>
  <si>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</si>
  <si>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</si>
  <si>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</si>
  <si>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</si>
  <si>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</si>
  <si>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</si>
  <si>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</si>
  <si>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</si>
  <si>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</si>
  <si>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</si>
  <si>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</si>
  <si>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</si>
  <si>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</si>
  <si>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</si>
  <si>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</si>
  <si>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</si>
  <si>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</si>
  <si>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</si>
  <si>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</si>
  <si>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</si>
  <si>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</si>
  <si>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</si>
  <si>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</si>
  <si>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</si>
  <si>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</si>
  <si>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</si>
  <si>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</si>
  <si>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</si>
  <si>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</si>
  <si>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</si>
  <si>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</si>
  <si>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</si>
  <si>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</si>
  <si>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</si>
  <si>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</si>
  <si>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</si>
  <si>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</si>
  <si>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</si>
  <si>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</si>
  <si>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</si>
  <si>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</si>
  <si>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</si>
  <si>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</si>
  <si>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</si>
  <si>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</si>
  <si>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</si>
  <si>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</si>
  <si>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</si>
  <si>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</si>
  <si>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</si>
  <si>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</si>
  <si>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</si>
  <si>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</si>
  <si>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</si>
  <si>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</si>
  <si>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</si>
  <si>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</si>
  <si>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</si>
  <si>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</si>
  <si>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</si>
  <si>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</si>
  <si>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</si>
  <si>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</si>
  <si>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</si>
  <si>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</si>
  <si>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</si>
  <si>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</si>
  <si>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</si>
  <si>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</si>
  <si>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</si>
  <si>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</si>
  <si>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</si>
  <si>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</si>
  <si>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</si>
  <si>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</si>
  <si>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</si>
  <si>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</si>
  <si>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</si>
  <si>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</si>
  <si>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</si>
  <si>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</si>
  <si>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</si>
  <si>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</si>
  <si>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</si>
  <si>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</si>
  <si>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</si>
  <si>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</si>
  <si>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</si>
  <si>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</si>
  <si>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</si>
  <si>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</si>
  <si>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</si>
  <si>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</si>
  <si>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</si>
  <si>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</si>
  <si>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</si>
  <si>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</si>
  <si>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</si>
  <si>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</si>
  <si>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</si>
  <si>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</si>
  <si>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</si>
  <si>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</si>
  <si>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</si>
  <si>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</si>
  <si>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</si>
  <si>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</si>
  <si>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</si>
  <si>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</si>
  <si>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</si>
  <si>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</si>
  <si>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</si>
  <si>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</si>
  <si>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</si>
  <si>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</si>
  <si>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</si>
  <si>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</si>
  <si>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</si>
  <si>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</si>
  <si>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</si>
  <si>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</si>
  <si>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</si>
  <si>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</si>
  <si>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</si>
  <si>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</si>
  <si>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</si>
  <si>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</si>
  <si>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</si>
  <si>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</si>
  <si>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</si>
  <si>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</si>
  <si>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</si>
  <si>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</si>
  <si>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</si>
  <si>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</si>
  <si>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</si>
  <si>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</si>
  <si>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</si>
  <si>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</si>
  <si>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</si>
  <si>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</si>
  <si>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</si>
  <si>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</si>
  <si>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</si>
  <si>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</si>
  <si>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</si>
  <si>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</si>
  <si>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</si>
  <si>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</si>
  <si>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</si>
  <si>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</si>
  <si>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</si>
  <si>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</si>
  <si>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</si>
  <si>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</si>
  <si>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</si>
  <si>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</si>
  <si>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</si>
  <si>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</si>
  <si>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</si>
  <si>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</si>
  <si>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</si>
  <si>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</si>
  <si>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</si>
  <si>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</si>
  <si>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</si>
  <si>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</si>
  <si>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</si>
  <si>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</si>
  <si>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</si>
  <si>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</si>
  <si>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</si>
  <si>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</si>
  <si>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</si>
  <si>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</si>
  <si>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</si>
  <si>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</si>
  <si>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</si>
  <si>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</si>
  <si>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</si>
  <si>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</si>
  <si>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</si>
  <si>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</si>
  <si>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</si>
  <si>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</si>
  <si>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</si>
  <si>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</si>
  <si>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</si>
  <si>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</si>
  <si>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</si>
  <si>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</si>
  <si>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</si>
  <si>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</si>
  <si>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</si>
  <si>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</si>
  <si>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</si>
  <si>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</si>
  <si>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</si>
  <si>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</si>
  <si>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</si>
  <si>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</si>
  <si>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</si>
  <si>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</si>
  <si>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</si>
  <si>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</si>
  <si>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</si>
  <si>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</si>
  <si>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</si>
  <si>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</si>
  <si>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</si>
  <si>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</si>
  <si>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</si>
  <si>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</si>
  <si>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</si>
  <si>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</si>
  <si>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</si>
  <si>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</si>
  <si>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</si>
  <si>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</si>
  <si>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</si>
  <si>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</si>
  <si>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</si>
  <si>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</si>
  <si>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</si>
  <si>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</si>
  <si>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</si>
  <si>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</si>
  <si>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</si>
  <si>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</si>
  <si>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</si>
  <si>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</si>
  <si>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</si>
  <si>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</si>
  <si>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</si>
  <si>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</si>
  <si>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</si>
  <si>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</si>
  <si>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</si>
  <si>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</si>
  <si>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</si>
  <si>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</si>
  <si>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</si>
  <si>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</si>
  <si>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</si>
  <si>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</si>
  <si>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</si>
  <si>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</si>
  <si>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</si>
  <si>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</si>
  <si>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</si>
  <si>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</si>
  <si>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</si>
  <si>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</si>
  <si>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</si>
  <si>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</si>
  <si>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</si>
  <si>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</si>
  <si>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</si>
  <si>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</si>
  <si>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</si>
  <si>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</si>
  <si>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</si>
  <si>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</si>
  <si>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</si>
  <si>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</si>
  <si>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</si>
  <si>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</si>
  <si>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</si>
  <si>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</si>
  <si>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</si>
  <si>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</si>
  <si>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</si>
  <si>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</si>
  <si>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</si>
  <si>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</si>
  <si>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</si>
  <si>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</si>
  <si>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</si>
  <si>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</si>
  <si>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</si>
  <si>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</si>
  <si>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</si>
  <si>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</si>
  <si>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</si>
  <si>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</si>
  <si>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</si>
  <si>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</si>
  <si>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</si>
  <si>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</si>
  <si>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</si>
  <si>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</si>
  <si>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</si>
  <si>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</si>
  <si>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</si>
  <si>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</si>
  <si>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</si>
  <si>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</si>
  <si>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</si>
  <si>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</si>
  <si>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</si>
  <si>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</si>
  <si>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</si>
  <si>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</si>
  <si>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</si>
  <si>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</si>
  <si>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</si>
  <si>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</si>
  <si>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</si>
  <si>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</si>
  <si>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</si>
  <si>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</si>
  <si>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</si>
  <si>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</si>
  <si>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</si>
  <si>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</si>
  <si>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</si>
  <si>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</si>
  <si>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</si>
  <si>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</si>
  <si>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</si>
  <si>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</si>
  <si>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</si>
  <si>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</si>
  <si>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</si>
  <si>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</si>
  <si>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</si>
  <si>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</si>
  <si>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</si>
  <si>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</si>
  <si>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</si>
  <si>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</si>
  <si>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</si>
  <si>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</si>
  <si>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</si>
  <si>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</si>
  <si>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</si>
  <si>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</si>
  <si>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</si>
  <si>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</si>
  <si>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</si>
  <si>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</si>
  <si>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</si>
  <si>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</si>
  <si>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</si>
  <si>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</si>
  <si>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</si>
  <si>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</si>
  <si>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</si>
  <si>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</si>
  <si>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</si>
  <si>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</si>
  <si>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</si>
  <si>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</si>
  <si>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</si>
  <si>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</si>
  <si>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</si>
  <si>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</si>
  <si>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</si>
  <si>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</si>
  <si>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</si>
  <si>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</si>
  <si>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</si>
  <si>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</si>
  <si>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</si>
  <si>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</si>
  <si>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</si>
  <si>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</si>
  <si>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</si>
  <si>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</si>
  <si>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</si>
  <si>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</si>
  <si>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</si>
  <si>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</si>
  <si>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</si>
  <si>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</si>
  <si>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</si>
  <si>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</si>
  <si>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</si>
  <si>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</si>
  <si>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</si>
  <si>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</si>
  <si>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</si>
  <si>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</si>
  <si>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</si>
  <si>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</si>
  <si>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</si>
  <si>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</si>
  <si>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</si>
  <si>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</si>
  <si>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</si>
  <si>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</si>
  <si>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</si>
  <si>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</si>
  <si>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</si>
  <si>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</si>
  <si>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</si>
  <si>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</si>
  <si>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</si>
  <si>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</si>
  <si>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</si>
  <si>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</si>
  <si>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</si>
  <si>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</si>
  <si>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</si>
  <si>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</si>
  <si>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</si>
  <si>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</si>
  <si>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</si>
  <si>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</si>
  <si>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</si>
  <si>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</si>
  <si>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</si>
  <si>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</si>
  <si>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</si>
  <si>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</si>
  <si>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</si>
  <si>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</si>
  <si>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</si>
  <si>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</si>
  <si>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</si>
  <si>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</si>
  <si>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</si>
  <si>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</si>
  <si>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</si>
  <si>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</si>
  <si>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</si>
  <si>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</si>
  <si>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</si>
  <si>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</si>
  <si>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</si>
  <si>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</si>
  <si>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</si>
  <si>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</si>
  <si>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</si>
  <si>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</si>
  <si>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</si>
  <si>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</si>
  <si>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</si>
  <si>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</si>
  <si>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</si>
  <si>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</si>
  <si>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</si>
  <si>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</si>
  <si>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</si>
  <si>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</si>
  <si>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</si>
  <si>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</si>
  <si>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</si>
  <si>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</si>
  <si>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</si>
  <si>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</si>
  <si>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</si>
  <si>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</si>
  <si>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</si>
  <si>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</si>
  <si>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</si>
  <si>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</si>
  <si>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</si>
  <si>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</si>
  <si>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</si>
  <si>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</si>
  <si>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</si>
  <si>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</si>
  <si>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</si>
  <si>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</si>
  <si>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</si>
  <si>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</si>
  <si>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</si>
  <si>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</si>
  <si>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</si>
  <si>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</si>
  <si>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</si>
  <si>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</si>
  <si>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</si>
  <si>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</si>
  <si>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</si>
  <si>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</si>
  <si>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</si>
  <si>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</si>
  <si>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</si>
  <si>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</si>
  <si>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</si>
  <si>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</si>
  <si>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</si>
  <si>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</si>
  <si>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</si>
  <si>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</si>
  <si>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</si>
  <si>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</si>
  <si>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</si>
  <si>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</si>
  <si>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</si>
  <si>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</si>
  <si>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</si>
  <si>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</si>
  <si>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</si>
  <si>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</si>
  <si>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</si>
  <si>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</si>
  <si>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</si>
  <si>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</si>
  <si>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</si>
  <si>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</si>
  <si>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</si>
  <si>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</si>
  <si>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</si>
  <si>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</si>
  <si>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</si>
  <si>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</si>
  <si>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</si>
  <si>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</si>
  <si>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</si>
  <si>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</si>
  <si>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</si>
  <si>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</si>
  <si>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</si>
  <si>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</si>
  <si>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</si>
  <si>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</si>
  <si>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</si>
  <si>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</si>
  <si>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</si>
  <si>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</si>
  <si>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</si>
  <si>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</si>
  <si>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</si>
  <si>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</si>
  <si>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</si>
  <si>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</si>
  <si>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</si>
  <si>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</si>
  <si>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</si>
  <si>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</si>
  <si>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</si>
  <si>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</si>
  <si>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</si>
  <si>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</si>
  <si>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</si>
  <si>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</si>
  <si>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</si>
  <si>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</si>
  <si>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</si>
  <si>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</si>
  <si>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</si>
  <si>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</si>
  <si>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</si>
  <si>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</si>
  <si>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</si>
  <si>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</si>
  <si>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</si>
  <si>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</si>
  <si>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</si>
  <si>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</si>
  <si>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</si>
  <si>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</si>
  <si>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</si>
  <si>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</si>
  <si>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</si>
  <si>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</si>
  <si>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</si>
  <si>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</si>
  <si>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</si>
  <si>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</si>
  <si>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</si>
  <si>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</si>
  <si>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</si>
  <si>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</si>
  <si>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</si>
  <si>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</si>
  <si>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</si>
  <si>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</si>
  <si>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</si>
  <si>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</si>
  <si>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</si>
  <si>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</si>
  <si>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</si>
  <si>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</si>
  <si>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</si>
  <si>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</si>
  <si>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</si>
  <si>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</si>
  <si>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</si>
  <si>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</si>
  <si>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</si>
  <si>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</si>
  <si>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</si>
  <si>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</si>
  <si>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</si>
  <si>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</si>
  <si>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</si>
  <si>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</si>
  <si>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</si>
  <si>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</si>
  <si>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</si>
  <si>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</si>
  <si>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</si>
  <si>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</si>
  <si>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</si>
  <si>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</si>
  <si>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</si>
  <si>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</si>
  <si>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</si>
  <si>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</si>
  <si>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</si>
  <si>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</si>
  <si>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</si>
  <si>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</si>
  <si>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</si>
  <si>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</si>
  <si>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</si>
  <si>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</si>
  <si>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</si>
  <si>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</si>
  <si>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</si>
  <si>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</si>
  <si>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</si>
  <si>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</si>
  <si>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</si>
  <si>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</si>
  <si>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</si>
  <si>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</si>
  <si>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</si>
  <si>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</si>
  <si>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</si>
  <si>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</si>
  <si>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</si>
  <si>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</si>
  <si>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</si>
  <si>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</si>
  <si>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</si>
  <si>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</si>
  <si>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</si>
  <si>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</si>
  <si>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</si>
  <si>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</si>
  <si>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</si>
  <si>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</si>
  <si>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</si>
  <si>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</si>
  <si>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</si>
  <si>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</si>
  <si>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</si>
  <si>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</si>
  <si>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</si>
  <si>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</si>
  <si>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</si>
  <si>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</si>
  <si>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</si>
  <si>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</si>
  <si>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</si>
  <si>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</si>
  <si>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</si>
  <si>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</si>
  <si>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</si>
  <si>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</si>
  <si>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</si>
  <si>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</si>
  <si>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</si>
  <si>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</si>
  <si>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</si>
  <si>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</si>
  <si>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</si>
  <si>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</si>
  <si>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</si>
  <si>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</si>
  <si>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</si>
  <si>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</si>
  <si>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</si>
  <si>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</si>
  <si>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</si>
  <si>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</si>
  <si>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</si>
  <si>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</si>
  <si>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</si>
  <si>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</si>
  <si>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</si>
  <si>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</si>
  <si>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</si>
  <si>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</si>
  <si>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</si>
  <si>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</si>
  <si>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</si>
  <si>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</si>
  <si>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</si>
  <si>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</si>
  <si>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</si>
  <si>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</si>
  <si>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</si>
  <si>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</si>
  <si>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</si>
  <si>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</si>
  <si>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</si>
  <si>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</si>
  <si>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</si>
  <si>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</si>
  <si>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</si>
  <si>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</si>
  <si>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</si>
  <si>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</si>
  <si>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</si>
  <si>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</si>
  <si>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</si>
  <si>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</si>
  <si>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</si>
  <si>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</si>
  <si>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</si>
  <si>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</si>
  <si>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</si>
  <si>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</si>
  <si>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</si>
  <si>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</si>
  <si>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</si>
  <si>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</si>
  <si>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</si>
  <si>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</si>
  <si>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</si>
  <si>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</si>
  <si>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</si>
  <si>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</si>
  <si>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</si>
  <si>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</si>
  <si>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</si>
  <si>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</si>
  <si>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</si>
  <si>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</si>
  <si>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</si>
  <si>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</si>
  <si>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</si>
  <si>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</si>
  <si>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</si>
  <si>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</si>
  <si>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</si>
  <si>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</si>
  <si>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</si>
  <si>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</si>
  <si>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</si>
  <si>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</si>
  <si>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</si>
  <si>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</si>
  <si>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</si>
  <si>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</si>
  <si>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</si>
  <si>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</si>
  <si>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</si>
  <si>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</si>
  <si>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</si>
  <si>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</si>
  <si>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</si>
  <si>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</si>
  <si>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</si>
  <si>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</si>
  <si>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</si>
  <si>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</si>
  <si>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</si>
  <si>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</si>
  <si>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</si>
  <si>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</si>
  <si>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</si>
  <si>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</si>
  <si>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</si>
  <si>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</si>
  <si>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</si>
  <si>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</si>
  <si>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</si>
  <si>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</si>
  <si>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</si>
  <si>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</si>
  <si>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</si>
  <si>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</si>
  <si>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</si>
  <si>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</si>
  <si>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</si>
  <si>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</si>
  <si>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</si>
  <si>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</si>
  <si>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</si>
  <si>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</si>
  <si>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</si>
  <si>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</si>
  <si>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</si>
  <si>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</si>
  <si>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</si>
  <si>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</si>
  <si>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</si>
  <si>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</si>
  <si>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</si>
  <si>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</si>
  <si>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</si>
  <si>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</si>
  <si>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</si>
  <si>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</si>
  <si>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</si>
  <si>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</si>
  <si>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</si>
  <si>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</si>
  <si>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</si>
  <si>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</si>
  <si>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</si>
  <si>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</si>
  <si>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</si>
  <si>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</si>
  <si>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</si>
  <si>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</si>
  <si>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</si>
  <si>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</si>
  <si>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</si>
  <si>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</si>
  <si>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</si>
  <si>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</si>
  <si>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</si>
  <si>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</si>
  <si>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</si>
  <si>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</si>
  <si>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</si>
  <si>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</si>
  <si>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</si>
  <si>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</si>
  <si>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</si>
  <si>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</si>
  <si>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</si>
  <si>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</si>
  <si>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</si>
  <si>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</si>
  <si>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</si>
  <si>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</si>
  <si>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</si>
  <si>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</si>
  <si>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</si>
  <si>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</si>
  <si>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</si>
  <si>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</si>
  <si>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</si>
  <si>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</si>
  <si>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</si>
  <si>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</si>
  <si>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</si>
  <si>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</si>
  <si>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</si>
  <si>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</si>
  <si>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</si>
  <si>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</si>
  <si>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</si>
  <si>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</si>
  <si>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</si>
  <si>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</si>
  <si>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</si>
  <si>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</si>
  <si>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</si>
  <si>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</si>
  <si>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</si>
  <si>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</si>
  <si>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</si>
  <si>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</si>
  <si>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</si>
  <si>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</si>
  <si>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</si>
  <si>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</si>
  <si>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</si>
  <si>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</si>
  <si>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</si>
  <si>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</si>
  <si>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</si>
  <si>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</si>
  <si>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</si>
  <si>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</si>
  <si>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</si>
  <si>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</si>
  <si>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</si>
  <si>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</si>
  <si>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</si>
  <si>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</si>
  <si>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</si>
  <si>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</si>
  <si>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</si>
  <si>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</si>
  <si>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</si>
  <si>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</si>
  <si>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</si>
  <si>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</si>
  <si>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</si>
  <si>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</si>
  <si>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</si>
  <si>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</si>
  <si>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</si>
  <si>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</si>
  <si>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</si>
  <si>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</si>
  <si>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</si>
  <si>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</si>
  <si>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</si>
  <si>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</si>
  <si>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</si>
  <si>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</si>
  <si>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</si>
  <si>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</si>
  <si>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</si>
  <si>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</si>
  <si>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</si>
  <si>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</si>
  <si>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</si>
  <si>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</si>
  <si>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</si>
  <si>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</si>
  <si>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</si>
  <si>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</si>
  <si>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</si>
  <si>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</si>
  <si>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</si>
  <si>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</si>
  <si>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</si>
  <si>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</si>
  <si>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</si>
  <si>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</si>
  <si>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</si>
  <si>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</si>
  <si>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</si>
  <si>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</si>
  <si>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</si>
  <si>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</si>
  <si>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</si>
  <si>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</si>
  <si>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</si>
  <si>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</si>
  <si>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</si>
  <si>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</si>
  <si>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</si>
  <si>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</si>
  <si>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</si>
  <si>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</si>
  <si>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</si>
  <si>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</si>
  <si>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</si>
  <si>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</si>
  <si>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</si>
  <si>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</si>
  <si>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</si>
  <si>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</si>
  <si>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</si>
  <si>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</si>
  <si>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</si>
  <si>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</si>
  <si>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</si>
  <si>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</si>
  <si>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</si>
  <si>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</si>
  <si>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</si>
  <si>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</si>
  <si>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</si>
  <si>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</si>
  <si>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</si>
  <si>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</si>
  <si>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</si>
  <si>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</si>
  <si>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</si>
  <si>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</si>
  <si>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</si>
  <si>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</si>
  <si>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</si>
  <si>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</si>
  <si>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</si>
  <si>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</si>
  <si>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</si>
  <si>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</si>
  <si>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</si>
  <si>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</si>
  <si>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</si>
  <si>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</si>
  <si>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</si>
  <si>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</si>
  <si>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</si>
  <si>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</si>
  <si>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</si>
  <si>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</si>
  <si>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</si>
  <si>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</si>
  <si>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</si>
  <si>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</si>
  <si>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</si>
  <si>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</si>
  <si>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</si>
  <si>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</si>
  <si>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</si>
  <si>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</si>
  <si>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</si>
  <si>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</si>
  <si>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</si>
  <si>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</si>
  <si>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</si>
  <si>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</si>
  <si>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</si>
  <si>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</si>
  <si>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</si>
  <si>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</si>
  <si>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</si>
  <si>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</si>
  <si>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</si>
  <si>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</si>
  <si>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</si>
  <si>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</si>
  <si>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</si>
  <si>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</si>
  <si>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</si>
  <si>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</si>
  <si>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</si>
  <si>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</si>
  <si>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</si>
  <si>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</si>
  <si>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</si>
  <si>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</si>
  <si>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</si>
  <si>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</si>
  <si>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</si>
  <si>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</si>
  <si>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</si>
  <si>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</si>
  <si>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</si>
  <si>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</si>
  <si>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</si>
  <si>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</si>
  <si>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</si>
  <si>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</si>
  <si>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</si>
  <si>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</si>
  <si>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</si>
  <si>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</si>
  <si>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</si>
  <si>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</si>
  <si>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</si>
  <si>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</si>
  <si>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</si>
  <si>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</si>
  <si>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</si>
  <si>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</si>
  <si>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</si>
  <si>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</si>
  <si>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</si>
  <si>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</si>
  <si>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</si>
  <si>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</si>
  <si>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</si>
  <si>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</si>
  <si>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</si>
  <si>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</si>
  <si>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</si>
  <si>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</si>
  <si>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</si>
  <si>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</si>
  <si>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</si>
  <si>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</si>
  <si>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</si>
  <si>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</si>
  <si>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</si>
  <si>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</si>
  <si>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</si>
  <si>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</si>
  <si>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</si>
  <si>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</si>
  <si>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</si>
  <si>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</si>
  <si>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</si>
  <si>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</si>
  <si>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</si>
  <si>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</si>
  <si>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</si>
  <si>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</si>
  <si>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</si>
  <si>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</si>
  <si>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</si>
  <si>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</si>
  <si>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</si>
  <si>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</si>
  <si>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</si>
  <si>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</si>
  <si>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</si>
  <si>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</si>
  <si>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</si>
  <si>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</si>
  <si>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</si>
  <si>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</si>
  <si>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</si>
  <si>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</si>
  <si>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</si>
  <si>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</si>
  <si>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</si>
  <si>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</si>
  <si>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</si>
  <si>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</si>
  <si>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</si>
  <si>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</si>
  <si>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</si>
  <si>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</si>
  <si>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</si>
  <si>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</si>
  <si>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</si>
  <si>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</si>
  <si>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</si>
  <si>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</si>
  <si>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</si>
  <si>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</si>
  <si>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</si>
  <si>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</si>
  <si>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</si>
  <si>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</si>
  <si>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</si>
  <si>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</si>
  <si>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</si>
  <si>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</si>
  <si>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</si>
  <si>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</si>
  <si>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</si>
  <si>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</si>
  <si>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</si>
  <si>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</si>
  <si>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</si>
  <si>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</si>
  <si>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</si>
  <si>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</si>
  <si>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</si>
  <si>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</si>
  <si>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</si>
  <si>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</si>
  <si>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</si>
  <si>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</si>
  <si>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</si>
  <si>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</si>
  <si>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</si>
  <si>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</si>
  <si>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</si>
  <si>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</si>
  <si>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</si>
  <si>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</si>
  <si>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</si>
  <si>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</si>
  <si>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</si>
  <si>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</si>
  <si>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</si>
  <si>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</si>
  <si>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</si>
  <si>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</si>
  <si>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</si>
  <si>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</si>
  <si>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</si>
  <si>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</si>
  <si>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</si>
  <si>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</si>
  <si>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</si>
  <si>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</si>
  <si>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</si>
  <si>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</si>
  <si>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</si>
  <si>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</si>
  <si>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</si>
  <si>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</si>
  <si>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</si>
  <si>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</si>
  <si>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</si>
  <si>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</si>
  <si>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</si>
  <si>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</si>
  <si>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</si>
  <si>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</si>
  <si>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</si>
  <si>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</si>
  <si>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</si>
  <si>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</si>
  <si>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</si>
  <si>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</si>
  <si>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</si>
  <si>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</si>
  <si>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</si>
  <si>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</si>
  <si>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</si>
  <si>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</si>
  <si>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</si>
  <si>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</si>
  <si>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</si>
  <si>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</si>
  <si>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</si>
  <si>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</si>
  <si>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</si>
  <si>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</si>
  <si>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</si>
  <si>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</si>
  <si>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</si>
  <si>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</si>
  <si>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</si>
  <si>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</si>
  <si>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</si>
  <si>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</si>
  <si>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</si>
  <si>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</si>
  <si>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</si>
  <si>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</si>
  <si>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</si>
  <si>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</si>
  <si>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</si>
  <si>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</si>
  <si>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</si>
  <si>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</si>
  <si>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</si>
  <si>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</si>
  <si>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</si>
  <si>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</si>
  <si>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</si>
  <si>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</si>
  <si>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</si>
  <si>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</si>
  <si>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</si>
  <si>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</si>
  <si>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</si>
  <si>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</si>
  <si>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</si>
  <si>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</si>
  <si>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</si>
  <si>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</si>
  <si>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</si>
  <si>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</si>
  <si>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</si>
  <si>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</si>
  <si>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</si>
  <si>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</si>
  <si>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</si>
  <si>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</si>
  <si>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</si>
  <si>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</si>
  <si>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</si>
  <si>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</si>
  <si>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</si>
  <si>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</si>
  <si>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</si>
  <si>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</si>
  <si>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</si>
  <si>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</si>
  <si>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</si>
  <si>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</si>
  <si>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</si>
  <si>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</si>
  <si>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</si>
  <si>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</si>
  <si>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</si>
  <si>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</si>
  <si>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</si>
  <si>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</si>
  <si>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</si>
  <si>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</si>
  <si>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</si>
  <si>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</si>
  <si>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</si>
  <si>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</si>
  <si>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</si>
  <si>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</si>
  <si>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</si>
  <si>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</si>
  <si>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</si>
  <si>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</si>
  <si>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</si>
  <si>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</si>
  <si>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</si>
  <si>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</si>
  <si>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</si>
  <si>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</si>
  <si>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</si>
  <si>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</si>
  <si>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</si>
  <si>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</si>
  <si>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</si>
  <si>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</si>
  <si>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</si>
  <si>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</si>
  <si>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</si>
  <si>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</si>
  <si>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</si>
  <si>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</si>
  <si>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</si>
  <si>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</si>
  <si>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</si>
  <si>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</si>
  <si>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</si>
  <si>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</si>
  <si>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</si>
  <si>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</si>
  <si>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</si>
  <si>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</si>
  <si>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</si>
  <si>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</si>
  <si>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</si>
  <si>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</si>
  <si>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</si>
  <si>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</si>
  <si>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</si>
  <si>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</si>
  <si>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</si>
  <si>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</si>
  <si>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</si>
  <si>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</si>
  <si>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</si>
  <si>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</si>
  <si>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</si>
  <si>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</si>
  <si>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</si>
  <si>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</si>
  <si>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</si>
  <si>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</si>
  <si>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</si>
  <si>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</si>
  <si>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</si>
  <si>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</si>
  <si>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</si>
  <si>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</si>
  <si>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</si>
  <si>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</si>
  <si>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</si>
  <si>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</si>
  <si>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</si>
  <si>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</si>
  <si>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</si>
  <si>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</si>
  <si>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</si>
  <si>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</si>
  <si>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</si>
  <si>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</si>
  <si>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</si>
  <si>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</si>
  <si>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</si>
  <si>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</si>
  <si>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</si>
  <si>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</si>
  <si>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</si>
  <si>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</si>
  <si>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</si>
  <si>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</si>
  <si>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</si>
  <si>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</si>
  <si>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</si>
  <si>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</si>
  <si>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</si>
  <si>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</si>
  <si>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</si>
  <si>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</si>
  <si>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</si>
  <si>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</si>
  <si>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</si>
  <si>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</si>
  <si>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</si>
  <si>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</si>
  <si>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</si>
  <si>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</si>
  <si>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</si>
  <si>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</si>
  <si>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</si>
  <si>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</si>
  <si>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</si>
  <si>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</si>
  <si>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</si>
  <si>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</si>
  <si>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</si>
  <si>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</si>
  <si>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</si>
  <si>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</si>
  <si>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</si>
  <si>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</si>
  <si>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</si>
  <si>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</si>
  <si>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</si>
  <si>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</si>
  <si>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</si>
  <si>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</si>
  <si>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</si>
  <si>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</si>
  <si>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</si>
  <si>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</si>
  <si>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</si>
  <si>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</si>
  <si>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</si>
  <si>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</si>
  <si>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</si>
  <si>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</si>
  <si>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</si>
  <si>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</si>
  <si>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</si>
  <si>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</si>
  <si>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</si>
  <si>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</si>
  <si>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</si>
  <si>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</si>
  <si>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</si>
  <si>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</si>
  <si>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</si>
  <si>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</si>
  <si>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</si>
  <si>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</si>
  <si>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</si>
  <si>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</si>
  <si>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</si>
  <si>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</si>
  <si>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</si>
  <si>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</si>
  <si>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</si>
  <si>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</si>
  <si>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</si>
  <si>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</si>
  <si>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</si>
  <si>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</si>
  <si>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</si>
  <si>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</si>
  <si>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</si>
  <si>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</si>
  <si>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</si>
  <si>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</si>
  <si>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</si>
  <si>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</si>
  <si>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</si>
  <si>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</si>
  <si>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</si>
  <si>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</si>
  <si>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</si>
  <si>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</si>
  <si>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</si>
  <si>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</si>
  <si>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</si>
  <si>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</si>
  <si>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</si>
  <si>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</si>
  <si>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</si>
  <si>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</si>
  <si>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</si>
  <si>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</si>
  <si>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</si>
  <si>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</si>
  <si>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</si>
  <si>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</si>
  <si>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</si>
  <si>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</si>
  <si>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</si>
  <si>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</si>
  <si>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</si>
  <si>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</si>
  <si>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</si>
  <si>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</si>
  <si>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</si>
  <si>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</si>
  <si>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</si>
  <si>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</si>
  <si>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</si>
  <si>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</si>
  <si>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</si>
  <si>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</si>
  <si>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</si>
  <si>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</si>
  <si>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</si>
  <si>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</si>
  <si>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</si>
  <si>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</si>
  <si>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</si>
  <si>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</si>
  <si>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</si>
  <si>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</si>
  <si>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</si>
  <si>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</si>
  <si>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</si>
  <si>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</si>
  <si>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</si>
  <si>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</si>
  <si>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</si>
  <si>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</si>
  <si>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</si>
  <si>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</si>
  <si>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</si>
  <si>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</si>
  <si>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</si>
  <si>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</si>
  <si>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</si>
  <si>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</si>
  <si>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</si>
  <si>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</si>
  <si>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</si>
  <si>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</si>
  <si>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</si>
  <si>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</si>
  <si>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</si>
  <si>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</si>
  <si>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</si>
  <si>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</si>
  <si>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</si>
  <si>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</si>
  <si>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</si>
  <si>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</si>
  <si>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</si>
  <si>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</si>
  <si>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</si>
  <si>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</si>
  <si>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</si>
  <si>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</si>
  <si>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</si>
  <si>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</si>
  <si>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</si>
  <si>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</si>
  <si>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</si>
  <si>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</si>
  <si>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</si>
  <si>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</si>
  <si>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</si>
  <si>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</si>
  <si>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</si>
  <si>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</si>
  <si>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</si>
  <si>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</si>
  <si>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</si>
  <si>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</si>
  <si>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</si>
  <si>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</si>
  <si>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</si>
  <si>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</si>
  <si>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</si>
  <si>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</si>
  <si>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</si>
  <si>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</si>
  <si>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</si>
  <si>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</si>
  <si>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</si>
  <si>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</si>
  <si>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</si>
  <si>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</si>
  <si>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</si>
  <si>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</si>
  <si>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</si>
  <si>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</si>
  <si>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</si>
  <si>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</si>
  <si>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Length of Campaign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</si>
  <si>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</si>
  <si>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</si>
  <si>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</si>
  <si>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</si>
  <si>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</si>
  <si>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</si>
  <si>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</si>
  <si>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</si>
  <si>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</si>
  <si>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</si>
  <si>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</si>
  <si>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</si>
  <si>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</si>
  <si>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</si>
  <si>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</si>
  <si>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</si>
  <si>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</si>
  <si>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</si>
  <si>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median</t>
  </si>
  <si>
    <t xml:space="preserve">mean </t>
  </si>
  <si>
    <t>Mean Goal</t>
  </si>
  <si>
    <t>Median Goal</t>
  </si>
  <si>
    <t>Mean Pledged</t>
  </si>
  <si>
    <t>Median Pledged</t>
  </si>
  <si>
    <t>Successful</t>
  </si>
  <si>
    <t>Failed</t>
  </si>
  <si>
    <t>DESCRIPTIVE STATISTICS - SPACES</t>
  </si>
  <si>
    <t>DESCRIPTIVE STATISTICS - MUSICAL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</si>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</sst>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&quot;$&quot;#,##0"/>
    <numFmt numFmtId="170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8" fontId="0" fillId="0" borderId="0" xfId="0" applyNumberFormat="1"/>
    <xf numFmtId="0" fontId="1" fillId="0" borderId="0" xfId="0" applyFon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38"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for</a:t>
            </a:r>
            <a:r>
              <a:rPr lang="en-US" baseline="0"/>
              <a:t> US Kickstarter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B-B14D-92EE-B5F136EB927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4B-B14D-92EE-B5F136EB927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4B-B14D-92EE-B5F136EB927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4B-B14D-92EE-B5F136EB9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3359120"/>
        <c:axId val="1266858048"/>
      </c:barChart>
      <c:catAx>
        <c:axId val="893359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58048"/>
        <c:crosses val="autoZero"/>
        <c:auto val="1"/>
        <c:lblAlgn val="ctr"/>
        <c:lblOffset val="100"/>
        <c:noMultiLvlLbl val="0"/>
      </c:catAx>
      <c:valAx>
        <c:axId val="12668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5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 for US Kickstarter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A-E748-AA9C-FE2D094958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BA-E748-AA9C-FE2D094958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BA-E748-AA9C-FE2D0949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8630480"/>
        <c:axId val="956843712"/>
      </c:barChart>
      <c:catAx>
        <c:axId val="92863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43712"/>
        <c:crosses val="autoZero"/>
        <c:auto val="1"/>
        <c:lblAlgn val="ctr"/>
        <c:lblOffset val="100"/>
        <c:noMultiLvlLbl val="0"/>
      </c:catAx>
      <c:valAx>
        <c:axId val="9568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2-BD4D-9A6E-2916A32E0DB0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62-BD4D-9A6E-2916A32E0DB0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62-BD4D-9A6E-2916A32E0DB0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62-BD4D-9A6E-2916A32E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096304"/>
        <c:axId val="1037096688"/>
      </c:lineChart>
      <c:catAx>
        <c:axId val="103709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96688"/>
        <c:crosses val="autoZero"/>
        <c:auto val="1"/>
        <c:lblAlgn val="ctr"/>
        <c:lblOffset val="100"/>
        <c:noMultiLvlLbl val="0"/>
      </c:catAx>
      <c:valAx>
        <c:axId val="103709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9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Goal and Pledged Amounts for GB Musical Kickstarter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 and Pledged Amounts for GB Musical Kickstarter Campaigns</a:t>
          </a:r>
        </a:p>
      </cx:txPr>
    </cx:title>
    <cx:plotArea>
      <cx:plotAreaRegion>
        <cx:series layoutId="boxWhisker" uniqueId="{86A62B13-75B6-4541-82DB-72EDCAD9A3B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0032AB-7EDF-FA4B-A1B0-8B5EC8A7A9B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Dollar amount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Dollar amount ($)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E48548-53DF-7445-97B5-9AE57CCFF710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14</xdr:row>
      <xdr:rowOff>152400</xdr:rowOff>
    </xdr:from>
    <xdr:to>
      <xdr:col>13</xdr:col>
      <xdr:colOff>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E5E19-6DDF-A44E-B5E7-2AE728F5F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6</xdr:row>
      <xdr:rowOff>38100</xdr:rowOff>
    </xdr:from>
    <xdr:to>
      <xdr:col>15</xdr:col>
      <xdr:colOff>787400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36254-441F-0F4E-AA58-B6D910298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11</xdr:row>
      <xdr:rowOff>139700</xdr:rowOff>
    </xdr:from>
    <xdr:to>
      <xdr:col>14</xdr:col>
      <xdr:colOff>228600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061B9-2399-B040-B335-B9846323F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4BF30B-EA7D-0C45-9994-96C662B513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E7DE827-8F52-6E4A-BDC0-BF8B03F8B85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7.649622106481" createdVersion="6" refreshedVersion="6" minRefreshableVersion="3" recordCount="4114" xr:uid="{B76EE3EB-7247-8842-8957-B368872C71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49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7.667628935182" createdVersion="6" refreshedVersion="6" minRefreshableVersion="3" recordCount="4114" xr:uid="{38DB8AC0-F272-FB4F-BFC7-B4BCD566969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 of Campaign" numFmtId="0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n v="6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n v="3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n v="5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n v="6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n v="6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n v="3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n v="6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n v="5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n v="6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n v="6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n v="3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n v="6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n v="3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n v="3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n v="3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n v="6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n v="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n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n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n v="5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n v="6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n v="3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n v="6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n v="3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n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n v="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n v="3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n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n v="6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n v="6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n v="3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n v="6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n v="4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n v="3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n v="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n v="3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n v="3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n v="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n v="3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n v="3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n v="3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n v="3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n v="3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n v="3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n v="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n v="4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n v="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n v="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n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n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n v="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n v="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n v="3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n v="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n v="6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n v="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n v="3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n v="6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n v="3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n v="3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n v="3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n v="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n v="3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n v="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n v="5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n v="5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n v="3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n v="6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n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n v="3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n v="6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n v="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n v="6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n v="3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n v="6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n v="6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n v="4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n v="3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n v="6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n v="4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n v="5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n v="45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n v="6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n v="2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n v="4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n v="3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n v="4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n v="3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n v="3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n v="4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n v="3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n v="4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n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n v="45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n v="3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n v="3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n v="3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n v="6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n v="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n v="3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n v="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n v="3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n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n v="3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n v="3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n v="5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n v="3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n v="3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n v="3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n v="6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n v="3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n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n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n v="3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n v="6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n v="6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n v="6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n v="5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n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n v="4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n v="4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n v="6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n v="6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n v="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n v="3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n v="2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n v="3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n v="5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n v="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n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n v="45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n v="3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n v="4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n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n v="3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n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n v="3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n v="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n v="3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n v="3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n v="3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n v="4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n v="3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n v="3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n v="6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n v="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n v="6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n v="5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n v="3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n v="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n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n v="45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n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n v="2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n v="6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n v="4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n v="3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n v="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n v="6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n v="4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n v="4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n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n v="6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n v="3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n v="4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n v="27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n v="3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n v="6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n v="3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n v="6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n v="3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n v="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n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n v="29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n v="4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n v="2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n v="4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n v="3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n v="3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n v="6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n v="2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n v="3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n v="4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n v="4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n v="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n v="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n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n v="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n v="4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n v="3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n v="5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n v="6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n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n v="4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n v="4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n v="3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n v="3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n v="3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n v="2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n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n v="45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n v="4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n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n v="4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n v="6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n v="3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n v="6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n v="6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n v="6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n v="55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n v="4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n v="3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n v="3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n v="3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n v="5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n v="3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n v="35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n v="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n v="44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n v="4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n v="4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n v="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n v="3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n v="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n v="6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n v="3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n v="3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n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n v="3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n v="3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n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n v="3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n v="3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n v="4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n v="6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n v="3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n v="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n v="4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n v="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n v="4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n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n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n v="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n v="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n v="4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n v="4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n v="4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n v="3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n v="4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n v="3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n v="3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n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n v="3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n v="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n v="3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n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n v="3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n v="3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n v="3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n v="3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n v="4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n v="4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n v="3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n v="3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n v="1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n v="6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n v="6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n v="4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n v="4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n v="3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n v="3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n v="3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n v="4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n v="6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n v="3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n v="5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n v="3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n v="6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n v="3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n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n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n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n v="34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n v="47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n v="46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n v="4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n v="36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n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n v="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n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n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n v="3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n v="6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n v="3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n v="38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n v="35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n v="1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n v="58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n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n v="6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n v="3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n v="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n v="3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n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n v="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n v="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n v="3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n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n v="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n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n v="3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n v="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n v="4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n v="4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n v="3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n v="4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n v="3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n v="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n v="3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n v="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n v="3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n v="3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n v="3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n v="4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n v="4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n v="3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n v="6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n v="4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n v="3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n v="3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n v="4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n v="4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n v="6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n v="2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n v="6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n v="6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n v="4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n v="3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n v="6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n v="3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n v="4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n v="4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n v="3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n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n v="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n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n v="3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n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n v="6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n v="3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n v="3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n v="3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n v="4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n v="3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n v="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n v="6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n v="3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n v="6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n v="6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n v="6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n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n v="3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n v="3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n v="3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n v="6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n v="4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n v="3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n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n v="6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n v="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n v="3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n v="3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n v="3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n v="3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n v="3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n v="6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n v="3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n v="3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n v="3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n v="3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n v="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n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n v="4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n v="3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n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n v="3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n v="3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n v="4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n v="3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n v="3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n v="3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n v="3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n v="3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n v="3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n v="3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n v="6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n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n v="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n v="3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n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n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n v="6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n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n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n v="3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n v="5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n v="3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n v="4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n v="3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n v="6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n v="3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n v="3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n v="2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n v="6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n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n v="6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n v="3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n v="2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n v="6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n v="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n v="3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n v="3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n v="3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n v="3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n v="3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n v="4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n v="4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n v="3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n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n v="3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n v="4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n v="2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n v="3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n v="3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n v="6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n v="5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n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n v="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n v="29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n v="4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n v="3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n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n v="3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n v="37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n v="6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n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n v="2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n v="35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n v="3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n v="3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n v="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n v="3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n v="2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n v="3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n v="3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n v="3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n v="29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n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n v="3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n v="3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n v="3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n v="2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n v="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n v="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n v="2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n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n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n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n v="6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n v="3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n v="3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n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n v="3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n v="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n v="3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n v="6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n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n v="3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n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n v="4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n v="4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n v="3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n v="2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n v="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n v="3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n v="4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n v="3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n v="3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n v="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n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n v="3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n v="3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n v="4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n v="4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n v="3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n v="3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n v="4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n v="3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n v="3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n v="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n v="6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n v="28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n v="3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n v="3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n v="3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n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n v="58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n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n v="4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n v="4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n v="3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n v="32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n v="3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n v="3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n v="4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n v="6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n v="3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n v="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n v="29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n v="2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n v="3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n v="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n v="4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n v="3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n v="3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n v="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n v="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n v="3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n v="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n v="4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n v="3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n v="3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n v="5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n v="1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n v="3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n v="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n v="6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n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n v="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n v="3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n v="6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n v="3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n v="3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n v="45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n v="6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n v="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n v="2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n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n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n v="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n v="3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n v="4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n v="33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n v="4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n v="3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n v="2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n v="6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n v="4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n v="3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n v="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n v="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n v="3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n v="35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n v="3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n v="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n v="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n v="6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n v="2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n v="3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n v="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n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n v="4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n v="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n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n v="6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n v="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n v="3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n v="3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n v="3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n v="36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n v="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n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n v="3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n v="45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n v="3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n v="2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n v="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n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n v="3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n v="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n v="3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n v="2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n v="2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n v="3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n v="3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n v="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n v="3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n v="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n v="3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n v="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n v="3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n v="3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n v="3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n v="3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n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n v="3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n v="3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n v="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n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n v="2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n v="3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n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n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n v="3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n v="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n v="3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n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n v="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n v="6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n v="3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n v="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n v="3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n v="3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n v="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n v="3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n v="3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n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n v="5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n v="3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n v="1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n v="3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n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n v="3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n v="3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n v="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n v="3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n v="2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n v="4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n v="6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n v="3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n v="1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n v="6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n v="3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n v="6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n v="3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n v="3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n v="4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n v="3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n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n v="3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n v="6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n v="6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n v="4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n v="6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n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n v="6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n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n v="2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n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n v="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n v="3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n v="4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n v="3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n v="29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n v="3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n v="31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n v="3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n v="3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n v="6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n v="3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n v="3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n v="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n v="3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n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n v="3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n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n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n v="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n v="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n v="3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n v="3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n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n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n v="6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n v="3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n v="36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n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n v="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n v="2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n v="6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n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n v="45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n v="2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n v="6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n v="3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n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n v="33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n v="3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n v="3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n v="45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n v="3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n v="4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n v="28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n v="3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n v="3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n v="3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n v="3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n v="27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n v="3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n v="3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n v="5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n v="3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n v="29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n v="29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n v="3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n v="4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n v="3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n v="19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n v="3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n v="35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n v="3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n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n v="3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n v="3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n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n v="2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n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n v="4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n v="6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n v="3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n v="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n v="5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n v="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n v="3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n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n v="5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n v="3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n v="3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n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n v="3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n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n v="4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n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n v="3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n v="3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n v="6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n v="6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n v="3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n v="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n v="6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n v="6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n v="2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n v="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n v="4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n v="6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n v="3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n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n v="4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n v="3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n v="6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n v="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n v="3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n v="3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n v="3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n v="3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n v="58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n v="6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n v="6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n v="3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n v="3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n v="3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n v="6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n v="3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n v="6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n v="3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n v="3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n v="3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n v="49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n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n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n v="3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n v="3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n v="4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n v="3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n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n v="3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n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n v="3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n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n v="3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n v="4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n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n v="4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n v="21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n v="19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n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n v="3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n v="28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n v="3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n v="2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n v="46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n v="6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n v="3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n v="4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n v="3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n v="3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n v="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n v="2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n v="3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n v="3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n v="4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n v="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n v="2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n v="3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n v="4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n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n v="3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n v="3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n v="3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n v="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n v="6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n v="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n v="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n v="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n v="3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n v="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n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n v="3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n v="5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n v="6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n v="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n v="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n v="31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n v="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n v="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n v="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n v="3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n v="29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n v="3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n v="3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n v="3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n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n v="4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n v="3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n v="3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n v="3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n v="3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n v="3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n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n v="2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n v="3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n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n v="2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n v="4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n v="31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n v="3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n v="9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n v="5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n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n v="2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n v="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n v="3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n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n v="4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n v="1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n v="3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n v="6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n v="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n v="3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n v="39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n v="77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n v="3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n v="3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n v="2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n v="3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n v="3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n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n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n v="3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n v="3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n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n v="3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n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n v="6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n v="6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n v="4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n v="3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n v="6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n v="4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n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n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n v="6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n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n v="6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n v="3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n v="6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n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n v="5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n v="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n v="5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n v="3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n v="6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n v="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n v="4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n v="3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n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n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n v="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n v="3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n v="3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n v="6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n v="3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n v="6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n v="6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n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n v="3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n v="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n v="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n v="6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n v="5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n v="3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n v="6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n v="3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n v="3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n v="3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n v="6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n v="15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n v="6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n v="3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n v="3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n v="3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n v="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n v="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n v="3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n v="4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n v="6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n v="3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n v="3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n v="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n v="3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n v="3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n v="25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n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n v="3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n v="5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n v="3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n v="3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n v="6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n v="3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n v="3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n v="5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n v="2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n v="3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n v="3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n v="3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n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n v="3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n v="4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n v="3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n v="3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n v="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n v="3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n v="3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n v="3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n v="3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n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n v="3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n v="3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n v="4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n v="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n v="4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n v="3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n v="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n v="3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n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n v="3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n v="3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n v="3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n v="3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n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n v="4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n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n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n v="3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n v="35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n v="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n v="3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n v="3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n v="6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n v="42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n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n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n v="28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n v="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n v="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n v="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n v="3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n v="3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n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n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n v="6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n v="3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n v="3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n v="3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n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n v="1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n v="3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n v="45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n v="2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n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n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n v="3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n v="44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n v="3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n v="3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n v="4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n v="4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n v="18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n v="3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n v="44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n v="3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n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n v="3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n v="6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n v="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n v="4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n v="4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n v="28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n v="3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n v="3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n v="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n v="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n v="4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n v="3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n v="1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n v="5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n v="1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n v="3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n v="3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n v="3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n v="33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n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n v="3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n v="28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n v="3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n v="3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n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n v="3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n v="3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n v="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n v="3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n v="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n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n v="3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n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n v="28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n v="1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n v="4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n v="28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n v="3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n v="37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n v="45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n v="3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n v="4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n v="3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n v="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n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n v="6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n v="3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n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n v="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n v="3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n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n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n v="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n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n v="3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n v="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n v="3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n v="3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n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n v="5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n v="6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n v="2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n v="43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n v="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n v="6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n v="2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n v="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n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n v="3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n v="17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n v="4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n v="4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n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n v="66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n v="2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n v="6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n v="3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n v="8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n v="3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n v="5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n v="3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n v="2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n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n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n v="3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n v="46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n v="2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n v="45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n v="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n v="3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n v="3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n v="41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n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n v="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n v="4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n v="4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n v="3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n v="3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n v="3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n v="3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n v="3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n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n v="2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n v="1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n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n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n v="3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n v="4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n v="3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n v="45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n v="45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n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n v="36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n v="6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n v="2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n v="3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n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n v="2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n v="28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n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n v="3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n v="5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n v="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n v="6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n v="2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n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n v="3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n v="3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n v="6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n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n v="4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n v="3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n v="3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n v="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n v="3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n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n v="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n v="6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n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n v="5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n v="6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n v="3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n v="3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n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n v="3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n v="3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n v="3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n v="2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n v="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n v="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n v="3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n v="3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n v="6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n v="3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n v="3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n v="3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n v="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n v="2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n v="3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n v="4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n v="59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n v="3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n v="3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n v="3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n v="3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n v="3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n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n v="3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n v="6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n v="3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n v="3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n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n v="6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n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n v="3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n v="5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n v="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n v="3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n v="3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n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n v="3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n v="3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n v="1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n v="6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n v="3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n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n v="3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n v="3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n v="3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n v="3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n v="3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n v="6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n v="1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n v="3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n v="3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n v="3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n v="3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n v="2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n v="4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n v="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n v="25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n v="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n v="3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n v="56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n v="3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n v="3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n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n v="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n v="27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n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n v="3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n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n v="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n v="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n v="6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n v="3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n v="26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n v="3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n v="6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n v="3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n v="3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n v="4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n v="1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n v="3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n v="3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n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n v="29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n v="28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n v="3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n v="2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n v="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n v="4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n v="3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n v="6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n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n v="4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n v="3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n v="5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n v="3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n v="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n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n v="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n v="3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n v="4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n v="3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n v="3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n v="2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n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n v="3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n v="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n v="3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n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n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n v="3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n v="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n v="3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n v="6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n v="3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n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n v="1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n v="3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n v="3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n v="3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n v="3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n v="3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n v="3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n v="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n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n v="2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n v="4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n v="3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n v="41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n v="3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n v="3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n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n v="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n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n v="4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n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n v="3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n v="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n v="28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n v="3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n v="14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n v="38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n v="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n v="5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n v="3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n v="3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n v="3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n v="2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n v="33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n v="2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n v="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n v="3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n v="3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n v="3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n v="3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n v="3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n v="9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n v="4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n v="5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n v="6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n v="3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n v="2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n v="6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n v="2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n v="3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n v="5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n v="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n v="3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n v="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n v="3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n v="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n v="5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n v="4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n v="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n v="4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n v="3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n v="25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n v="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n v="6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n v="29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n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n v="4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n v="6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n v="3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n v="6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n v="45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n v="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n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n v="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n v="4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n v="55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n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n v="2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n v="4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n v="3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n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n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n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n v="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n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n v="3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n v="28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n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n v="6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n v="7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n v="3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n v="4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n v="4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n v="3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n v="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n v="3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n v="6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n v="3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n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n v="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n v="3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n v="4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n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n v="33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n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n v="2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n v="3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n v="32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n v="6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n v="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n v="3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n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n v="6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n v="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n v="3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n v="3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n v="3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n v="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n v="3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n v="2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n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n v="3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n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n v="6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n v="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n v="3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n v="3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n v="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n v="3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n v="3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n v="3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n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n v="36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n v="3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n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n v="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n v="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n v="3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n v="3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n v="2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n v="3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n v="3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n v="3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n v="4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n v="3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n v="5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n v="6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n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n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n v="2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n v="38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n v="4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n v="2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n v="3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n v="3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n v="3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n v="3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n v="3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n v="2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n v="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n v="3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n v="4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n v="6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n v="3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n v="4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n v="3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n v="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n v="3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n v="4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n v="31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n v="5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n v="45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n v="2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n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n v="3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n v="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n v="57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n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n v="3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n v="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n v="2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n v="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n v="3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n v="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n v="6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n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n v="4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n v="3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n v="4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n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n v="3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n v="6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n v="6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n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n v="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n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n v="33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n v="9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n v="38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n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n v="45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n v="3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n v="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n v="2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n v="2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n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n v="33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n v="6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n v="3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n v="6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n v="3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n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n v="74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n v="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n v="3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n v="4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n v="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n v="2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n v="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n v="6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n v="3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n v="3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n v="4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n v="4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n v="6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n v="2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n v="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n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n v="2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n v="2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n v="4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n v="37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n v="3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n v="3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n v="3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n v="1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n v="8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n v="3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n v="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n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n v="2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n v="3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n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n v="1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n v="2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n v="5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n v="3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n v="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n v="23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n v="3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n v="6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n v="3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n v="3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n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n v="4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n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n v="6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n v="3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n v="6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n v="3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n v="3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n v="6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n v="49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n v="6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n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n v="2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n v="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n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n v="6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n v="4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n v="37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n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n v="86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n v="3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n v="45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n v="3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n v="4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n v="3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n v="6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n v="3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n v="2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n v="2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n v="1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n v="1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n v="6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n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n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n v="3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n v="6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n v="3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n v="3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n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n v="3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n v="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n v="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n v="5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n v="3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n v="6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n v="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n v="6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n v="3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n v="2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n v="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n v="2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n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n v="2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n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n v="3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n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n v="4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n v="4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n v="3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n v="3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n v="2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n v="1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n v="3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n v="5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n v="3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n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n v="4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n v="2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n v="6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n v="6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n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n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n v="2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n v="1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n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n v="6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n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n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n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n v="3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n v="3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n v="2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n v="2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n v="3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n v="35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n v="2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n v="6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n v="1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n v="58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n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n v="26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n v="37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n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n v="3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n v="3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n v="3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n v="5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n v="3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n v="3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n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n v="3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n v="5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n v="3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n v="3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n v="3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n v="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n v="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n v="3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n v="3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n v="3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n v="3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n v="29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n v="3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n v="3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n v="18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n v="3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n v="45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n v="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n v="2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n v="4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n v="4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n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n v="2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n v="3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n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n v="3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n v="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n v="2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n v="6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n v="3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n v="3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n v="3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n v="3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n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n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n v="6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n v="57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n v="4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n v="3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n v="29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n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n v="6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n v="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n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n v="2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n v="47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n v="23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n v="4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n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n v="62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n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n v="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n v="45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n v="3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n v="2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n v="2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n v="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n v="6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n v="3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n v="3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n v="3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n v="3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n v="2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n v="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n v="15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n v="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n v="3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n v="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n v="3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n v="2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n v="3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n v="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n v="3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n v="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n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n v="3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n v="4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n v="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n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n v="22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n v="3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n v="2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n v="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n v="4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n v="3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n v="5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n v="2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n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n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n v="37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n v="3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n v="6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n v="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n v="3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n v="4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n v="6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n v="3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n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n v="6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n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n v="2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n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n v="3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n v="2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n v="24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n v="28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n v="4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n v="3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n v="4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n v="3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n v="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n v="6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n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n v="3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n v="3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n v="3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n v="3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n v="3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n v="4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n v="3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n v="2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n v="4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n v="6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n v="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n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n v="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n v="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n v="6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n v="3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n v="2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n v="3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n v="3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n v="4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n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n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n v="6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n v="6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n v="3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n v="3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n v="28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n v="3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n v="3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n v="3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n v="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n v="5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n v="6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n v="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n v="3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n v="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n v="4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n v="6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n v="1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n v="4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n v="3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n v="2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n v="3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n v="59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n v="3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n v="2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n v="6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n v="6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n v="3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n v="6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n v="3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n v="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n v="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n v="6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n v="46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n v="3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n v="3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n v="2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n v="3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n v="2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n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n v="3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n v="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n v="3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n v="1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n v="3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n v="3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n v="6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n v="3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n v="73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n v="6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n v="3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n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n v="3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n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n v="3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n v="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n v="3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n v="6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n v="3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n v="5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n v="3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n v="6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n v="3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n v="3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n v="2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n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n v="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n v="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n v="6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n v="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n v="3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n v="3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n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n v="3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n v="2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n v="3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n v="36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n v="3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n v="3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n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n v="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n v="5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n v="4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n v="1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n v="3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n v="2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n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n v="9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n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n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n v="3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n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n v="4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n v="3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n v="9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n v="5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n v="4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n v="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n v="44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n v="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n v="2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n v="31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n v="25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n v="4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n v="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n v="3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n v="6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n v="29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n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n v="3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n v="3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n v="3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n v="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n v="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n v="3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n v="32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n v="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n v="6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n v="2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n v="3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n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n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n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n v="6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n v="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n v="2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n v="27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n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n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n v="28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n v="2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n v="5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n v="3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n v="2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n v="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n v="5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n v="23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n v="6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n v="3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n v="3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n v="16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n v="19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n v="3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n v="3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n v="45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n v="3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n v="1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n v="35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n v="3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n v="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n v="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n v="35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n v="3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n v="3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n v="3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n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n v="3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n v="3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n v="2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n v="6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n v="3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n v="3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n v="9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n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n v="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n v="3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n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n v="3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n v="33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n v="2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n v="6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n v="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n v="45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n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n v="3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n v="3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n v="3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n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n v="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n v="3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n v="3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n v="6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n v="3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n v="3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n v="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n v="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n v="2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n v="3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n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n v="3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n v="6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n v="3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n v="29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n v="2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n v="3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n v="6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n v="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n v="6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n v="6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n v="1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n v="3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n v="6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n v="1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n v="3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n v="3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n v="3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n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n v="3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n v="4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n v="3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n v="34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n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n v="6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n v="3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n v="6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n v="45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n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n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n v="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n v="3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n v="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n v="3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n v="3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n v="3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n v="4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n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n v="3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n v="16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n v="6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n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n v="3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n v="3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n v="45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n v="2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n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n v="3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n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n v="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n v="4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n v="3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n v="4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n v="4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n v="4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n v="3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n v="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n v="23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n v="3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n v="28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n v="3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n v="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n v="2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n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n v="6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n v="18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n v="3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n v="14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n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n v="3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n v="3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n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n v="2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n v="58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n v="9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n v="58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n v="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n v="25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n v="3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n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n v="2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n v="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n v="2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n v="2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n v="3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n v="3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n v="2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n v="2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n v="3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n v="3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n v="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n v="44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n v="3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n v="29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n v="3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n v="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n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n v="5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n v="6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n v="5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n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n v="1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n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n v="3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n v="3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n v="3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n v="21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n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n v="27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n v="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n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n v="31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n v="33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n v="23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n v="33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n v="3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n v="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n v="3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n v="2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n v="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n v="2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n v="3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n v="3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n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n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n v="6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n v="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n v="3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n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n v="4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n v="4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n v="6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n v="3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n v="36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n v="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n v="4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n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n v="6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n v="33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n v="31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n v="3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n v="23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n v="3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n v="3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n v="1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n v="15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n v="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n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n v="39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n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n v="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n v="3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n v="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n v="5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n v="3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n v="3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n v="3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n v="3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n v="25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n v="3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n v="2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n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n v="4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n v="1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n v="3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n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n v="47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n v="1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n v="4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n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n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n v="6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n v="4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n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n v="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n v="3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n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n v="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n v="3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n v="4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n v="2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n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n v="5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n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n v="2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n v="3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n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n v="24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n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n v="2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n v="2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n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n v="35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n v="24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n v="1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n v="2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n v="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n v="2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n v="3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n v="27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n v="6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n v="3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n v="3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n v="3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n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n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n v="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n v="3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n v="1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n v="2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n v="6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n v="3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n v="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n v="6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n v="3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n v="35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n v="49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n v="3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n v="6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n v="3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n v="3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n v="3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n v="3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n v="27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n v="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n v="3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n v="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n v="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n v="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n v="3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n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n v="3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n v="3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n v="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n v="3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n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n v="6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n v="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n v="2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n v="35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n v="3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n v="3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n v="2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n v="3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n v="6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n v="12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n v="1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n v="3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n v="2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n v="6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n v="6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n v="3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n v="3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n v="6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n v="37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n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n v="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n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n v="1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n v="3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n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n v="1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n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n v="3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n v="3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n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n v="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n v="2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n v="6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n v="6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n v="3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n v="6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n v="3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n v="3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n v="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n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n v="6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n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n v="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n v="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n v="3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n v="6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n v="3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n v="4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n v="3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n v="3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n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n v="25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n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n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n v="2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n v="3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n v="3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n v="16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n v="3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n v="5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n v="3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n v="4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n v="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n v="6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n v="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n v="3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n v="3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n v="1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n v="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n v="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n v="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n v="6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n v="18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n v="1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n v="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n v="3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n v="24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n v="3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n v="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n v="2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n v="3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n v="6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n v="2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n v="37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n v="2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n v="9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n v="3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n v="3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n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n v="4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n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n v="3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n v="3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n v="34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n v="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n v="3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n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n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n v="15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n v="2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n v="3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n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n v="3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n v="3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n v="3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n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n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n v="3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n v="15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n v="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n v="15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n v="39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n v="25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n v="2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n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n v="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n v="32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n v="3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n v="2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n v="28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n v="4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n v="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n v="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n v="3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n v="3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n v="36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n v="2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n v="3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n v="4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n v="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n v="1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n v="1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n v="3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n v="3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n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n v="3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n v="4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n v="2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n v="3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n v="35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n v="18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n v="37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n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n v="3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n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n v="3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n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n v="3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n v="3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n v="23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n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n v="2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n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n v="6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n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n v="37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n v="3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n v="32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n v="3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n v="3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n v="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n v="33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n v="2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n v="3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n v="3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n v="3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n v="6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n v="35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n v="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n v="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n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n v="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n v="3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n v="1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n v="3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n v="3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n v="27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n v="1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n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n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n v="3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n v="3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n v="3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n v="3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n v="3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n v="3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n v="2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n v="3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n v="2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n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n v="6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n v="3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n v="25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n v="34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n v="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n v="1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n v="4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n v="2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n v="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n v="4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n v="6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n v="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n v="3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n v="3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n v="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n v="3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n v="2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n v="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n v="3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n v="2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n v="3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n v="4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n v="6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n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n v="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n v="2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n v="19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n v="3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n v="2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n v="2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n v="4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n v="3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n v="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n v="3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n v="3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n v="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n v="3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n v="3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n v="3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n v="6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n v="6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n v="3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n v="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n v="2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n v="3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n v="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n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n v="3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n v="8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n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n v="3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n v="3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n v="4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n v="6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n v="6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n v="3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n v="3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n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n v="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n v="5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n v="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n v="2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n v="3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n v="2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n v="28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n v="2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n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n v="3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n v="3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n v="6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n v="3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n v="6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n v="3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n v="3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n v="2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n v="3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n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n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n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n v="27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n v="14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n v="3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n v="3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n v="3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n v="1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n v="3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n v="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n v="3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n v="23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n v="3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n v="2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n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n v="6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n v="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n v="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n v="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n v="3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n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n v="2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n v="3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n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n v="6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n v="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n v="6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n v="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n v="2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n v="16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n v="3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n v="57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n v="4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n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n v="6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n v="3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n v="2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n v="3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n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n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n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n v="2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n v="1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n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n v="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n v="4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n v="4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n v="3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n v="14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n v="3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n v="4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n v="1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n v="3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n v="3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n v="28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n v="1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n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n v="6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n v="26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n v="33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n v="3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n v="2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n v="23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n v="3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n v="3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n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n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n v="4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n v="3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n v="3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n v="2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n v="3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n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n v="2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n v="4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n v="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n v="16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n v="3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n v="3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n v="1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n v="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n v="6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n v="3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n v="54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n v="15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n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n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n v="5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n v="3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n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n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n v="3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n v="1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n v="3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n v="3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n v="3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n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n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n v="2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n v="3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n v="3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n v="3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n v="21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n v="2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n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n v="29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n v="1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n v="6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n v="2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n v="2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n v="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n v="3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n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n v="5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n v="6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n v="2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n v="3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n v="33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n v="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n v="2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n v="31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n v="3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n v="3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n v="3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n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n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n v="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n v="27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n v="6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n v="2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n v="31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n v="6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n v="3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n v="45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n v="3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n v="3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n v="6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n v="3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n v="28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n v="5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n v="3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n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n v="3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n v="3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n v="4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n v="3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n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n v="4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n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n v="4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n v="3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n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n v="3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n v="3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n v="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n v="6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n v="3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n v="3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n v="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n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n v="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n v="6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n v="3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n v="4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n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n v="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n v="6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n v="6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n v="4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n v="4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n v="3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n v="2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n v="6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n v="4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n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n v="3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n v="2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n v="5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n v="4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n v="3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n v="6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n v="3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n v="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n v="29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n v="3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n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n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n v="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n v="58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n v="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n v="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n v="3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n v="6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n v="3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n v="6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n v="3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n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n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n v="2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n v="27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n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n v="24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n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n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n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n v="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n v="6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n v="35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n v="1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n v="2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n v="3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n v="4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n v="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n v="2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n v="3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n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n v="3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n v="4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n v="2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n v="6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n v="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n v="2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n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n v="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n v="3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n v="3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n v="6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n v="2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n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n v="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n v="36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n v="25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n v="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n v="3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n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n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n v="4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n v="3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n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n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n v="2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n v="1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n v="6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n v="3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n v="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n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n v="3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n v="3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n v="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n v="23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n v="28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n v="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n v="3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n v="49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n v="6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n v="6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n v="3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n v="3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n v="2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n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n v="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n v="5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n v="3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n v="4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n v="2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n v="45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n v="3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n v="2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n v="3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n v="3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n v="3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n v="1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n v="3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n v="3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n v="3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n v="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n v="53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n v="3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n v="66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n v="3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n v="6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n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n v="3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n v="6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n v="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n v="3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n v="2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n v="2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n v="3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n v="13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n v="3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n v="43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n v="3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n v="3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n v="3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n v="2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n v="4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n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n v="3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n v="2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n v="7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n v="3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n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n v="3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n v="6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n v="1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n v="3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n v="28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n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n v="3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n v="3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n v="2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n v="3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n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n v="2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n v="46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n v="3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n v="4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n v="2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n v="3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n v="6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n v="3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n v="1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n v="1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n v="1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n v="3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n v="2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n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n v="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n v="6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n v="3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n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n v="4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n v="3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n v="3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n v="1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n v="5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n v="5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n v="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n v="6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n v="1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n v="6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n v="2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n v="1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n v="15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n v="6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n v="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n v="3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n v="1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n v="3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n v="3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n v="3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n v="6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n v="3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n v="3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n v="6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n v="3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n v="2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n v="5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n v="2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n v="1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n v="6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n v="45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n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n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n v="2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n v="4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n v="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n v="54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n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n v="28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n v="25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n v="3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n v="2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n v="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n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n v="2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n v="2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n v="4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n v="3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n v="2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n v="28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n v="24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n v="3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n v="3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n v="3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n v="4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n v="4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n v="14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n v="59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n v="3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n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n v="3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n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n v="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n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n v="2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n v="3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n v="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n v="1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n v="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n v="25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n v="4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n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n v="4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n v="3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n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n v="3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n v="4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n v="2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n v="2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n v="2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n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n v="6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n v="5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n v="3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n v="1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n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n v="1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n v="3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n v="4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n v="3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n v="6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n v="2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n v="15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n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n v="4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n v="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n v="3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n v="6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n v="2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n v="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n v="2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n v="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n v="4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n v="3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n v="3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n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n v="3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n v="3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n v="2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n v="1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n v="3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n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n v="3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n v="3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n v="2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n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n v="3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n v="2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n v="3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n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n v="2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n v="2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n v="29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n v="2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n v="3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n v="4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n v="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n v="3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n v="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n v="3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n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n v="2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n v="2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n v="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n v="8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n v="36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n v="3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n v="3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n v="3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n v="3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n v="3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n v="6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n v="6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n v="6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n v="13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n v="15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n v="3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n v="6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n v="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n v="3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n v="28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n v="3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n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n v="3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n v="1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n v="4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n v="3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n v="1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n v="6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n v="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n v="14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n v="7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n v="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n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n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n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n v="28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n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n v="6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n v="6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n v="3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n v="3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n v="2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n v="3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n v="45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n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n v="1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n v="14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n v="45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n v="3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n v="15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n v="3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n v="22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n v="2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n v="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n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n v="3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n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n v="5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n v="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n v="2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n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n v="5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n v="3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n v="3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n v="1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n v="34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n v="6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n v="46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n v="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n v="2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n v="19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n v="4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n v="3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n v="3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n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n v="15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n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n v="3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n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n v="3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n v="6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n v="6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n v="2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n v="3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n v="2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n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n v="6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n v="1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n v="2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n v="6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n v="6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n v="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n v="3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n v="3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n v="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n v="3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n v="58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n v="3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n v="2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n v="3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n v="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n v="3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n v="5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n v="5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n v="3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n v="2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n v="3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n v="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n v="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n v="6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n v="3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n v="3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n v="2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n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n v="2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n v="3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n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n v="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n v="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n v="38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n v="3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n v="3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n v="3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n v="6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n v="3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n v="3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n v="3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n v="6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n v="6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n v="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n v="3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n v="8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n v="6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n v="3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n v="3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n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n v="6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n v="4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n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n v="1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n v="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n v="3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n v="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n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n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n v="16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n v="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n v="15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n v="3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n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n v="3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n v="3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n v="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n v="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n v="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n v="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n v="2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n v="28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n v="2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n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n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n v="6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n v="6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n v="6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n v="2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n v="28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n v="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n v="1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n v="3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n v="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n v="1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n v="2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n v="6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n v="3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n v="3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n v="33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n v="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n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n v="5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n v="14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n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n v="37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n v="3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n v="3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n v="3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n v="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n v="6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n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n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n v="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n v="6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n v="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n v="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n v="3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n v="3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n v="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n v="4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n v="1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n v="25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n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n v="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n v="6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n v="3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n v="14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n v="4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n v="3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n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n v="4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n v="59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n v="3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n v="6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n v="3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n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n v="4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n v="14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n v="1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n v="7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n v="24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n v="21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n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n v="6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n v="3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n v="1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n v="39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n v="4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n v="3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n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n v="1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n v="3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n v="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n v="2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n v="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n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n v="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n v="6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n v="3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n v="3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n v="2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n v="3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n v="2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n v="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n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n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n v="6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n v="3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n v="1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n v="2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n v="1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n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n v="5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n v="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n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n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n v="6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n v="4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n v="26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n v="3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n v="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n v="2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n v="3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n v="3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n v="3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n v="1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n v="3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n v="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n v="15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n v="3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n v="2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n v="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n v="3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n v="45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n v="4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n v="2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n v="3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n v="3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n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n v="2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n v="3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n v="3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n v="2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n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n v="6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n v="2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n v="3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n v="1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n v="6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n v="3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n v="3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n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n v="3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n v="14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n v="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n v="1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n v="15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n v="3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n v="2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n v="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n v="14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n v="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n v="7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n v="3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n v="2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n v="14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n v="1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n v="3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n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n v="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n v="6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n v="1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n v="44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n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n v="28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n v="3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n v="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n v="3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n v="2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n v="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n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n v="5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n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n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n v="4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n v="36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n v="6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n v="4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n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n v="3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n v="3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n v="38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n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n v="2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n v="6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n v="3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n v="2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n v="4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n v="3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n v="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n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n v="3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n v="29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n v="45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n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n v="16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n v="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n v="3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n v="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n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n v="28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n v="1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n v="31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n v="6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n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n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n v="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n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n v="21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n v="3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n v="2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n v="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n v="1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n v="45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n v="1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n v="5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n v="3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n v="2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n v="5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n v="3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n v="3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n v="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n v="3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n v="2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n v="3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n v="3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n v="3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n v="3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n v="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n v="3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n v="6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n v="5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n v="4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n v="3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n v="3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n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n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n v="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n v="2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n v="3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n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n v="3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n v="3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n v="3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n v="3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n v="28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n v="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n v="3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n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n v="3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n v="33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n v="1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n v="3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n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n v="3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n v="17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n v="1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n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n v="1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n v="3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n v="5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n v="32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n v="1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n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n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n v="2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n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n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n v="3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n v="3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n v="1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n v="3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n v="1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n v="3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n v="3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n v="3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n v="3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n v="4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n v="3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n v="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n v="8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n v="4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n v="3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n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n v="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n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n v="3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n v="1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n v="2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n v="3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n v="3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n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n v="3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n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n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n v="3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n v="1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n v="62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n v="28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n v="3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n v="3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n v="6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n v="6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n v="1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n v="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n v="17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n v="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n v="35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n v="27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n v="3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n v="2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n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n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n v="26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n v="3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n v="3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n v="3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n v="3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n v="3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n v="1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n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n v="6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n v="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n v="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n v="1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n v="3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n v="1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n v="3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n v="6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n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n v="1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n v="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n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n v="31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n v="3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n v="3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n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n v="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n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n v="3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n v="28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n v="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n v="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n v="14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n v="3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n v="2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n v="3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n v="6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n v="1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n v="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n v="21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n v="2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n v="24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n v="15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n v="2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n v="18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n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n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n v="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n v="3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n v="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n v="19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n v="7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n v="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n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n v="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n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n v="3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n v="14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n v="1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n v="3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n v="16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n v="55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n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n v="1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n v="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n v="6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n v="3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n v="3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n v="3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n v="1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n v="2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n v="5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n v="28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n v="6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n v="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n v="3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n v="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n v="31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n v="1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n v="1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n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n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n v="16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n v="1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n v="2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n v="6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n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n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n v="2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n v="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n v="7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n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n v="3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n v="28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n v="3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n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n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n v="6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n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33B79-2E33-E04A-A295-E369DBB17164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1CF2D-96DD-7E47-B9B2-02F9E045A1DE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062E7-D497-5747-92C5-70611D998A37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02E43A-B725-4946-A8A2-735A4F5CE69D}" name="Table1" displayName="Table1" ref="A1:F6" totalsRowShown="0" headerRowDxfId="28" headerRowBorderDxfId="36" tableBorderDxfId="37" totalsRowBorderDxfId="35">
  <autoFilter ref="A1:F6" xr:uid="{D243103A-2BA9-A54A-A169-B908DAC33C80}"/>
  <tableColumns count="6">
    <tableColumn id="1" xr3:uid="{76BE4546-86A4-B54D-9EA3-02195439207D}" name="Name" dataDxfId="34"/>
    <tableColumn id="2" xr3:uid="{0B2A62C7-26B3-CF48-BCAD-1A98B8F8B857}" name="Blurb" dataDxfId="33"/>
    <tableColumn id="3" xr3:uid="{5A0BDD05-C772-F142-BC6C-CC01029D366C}" name="Goal" dataDxfId="32">
      <calculatedColumnFormula>VLOOKUP(A2,Kickstarter!B:D, 3, FALSE)</calculatedColumnFormula>
    </tableColumn>
    <tableColumn id="4" xr3:uid="{899DD75C-C811-A84B-808A-76D5464EEC00}" name="Pledged" dataDxfId="31"/>
    <tableColumn id="5" xr3:uid="{C2046BCB-5D2D-3944-A9D2-780631EDCED1}" name="Average Donation" dataDxfId="30">
      <calculatedColumnFormula>VLOOKUP(A2,Kickstarter!B:P, 15, FALSE)</calculatedColumnFormula>
    </tableColumn>
    <tableColumn id="6" xr3:uid="{03030DA8-71A2-AC42-BFFC-7D4397DBDB95}" name="Number of Backers" dataDxfId="29">
      <calculatedColumnFormula>VLOOKUP(A2,Kickstarter!B:L, 11,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1145" activePane="bottomRight" state="frozen"/>
      <selection pane="topRight" activeCell="D1" sqref="D1"/>
      <selection pane="bottomLeft" activeCell="A2" sqref="A2"/>
      <selection pane="bottomRight" activeCell="D1145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18.5" bestFit="1" customWidth="1"/>
    <col min="18" max="18" width="14.5" bestFit="1" customWidth="1"/>
    <col min="19" max="19" width="25.5" style="17" bestFit="1" customWidth="1"/>
    <col min="20" max="20" width="24.1640625" bestFit="1" customWidth="1"/>
    <col min="21" max="21" width="21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s="10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 0)</f>
        <v>0</v>
      </c>
      <c r="P2">
        <f>IFERROR((ROUND(E2/L2, 2)), 0)</f>
        <v>0</v>
      </c>
      <c r="Q2" s="12" t="s">
        <v>8308</v>
      </c>
      <c r="R2" s="12" t="s">
        <v>8309</v>
      </c>
      <c r="S2" s="17">
        <f>(((J2/60)/60)/24)+DATE(1970,1,1)</f>
        <v>42593.431793981479</v>
      </c>
      <c r="T2" s="17">
        <f>(((I2/60)/60)/24)+DATE(1970,1,1)</f>
        <v>42653.431793981479</v>
      </c>
      <c r="U2">
        <f>ROUND(T2-S2, 0)</f>
        <v>60</v>
      </c>
    </row>
    <row r="3" spans="1:21" ht="48" hidden="1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s="10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 0)</f>
        <v>0</v>
      </c>
      <c r="P3">
        <f>IFERROR((ROUND(E3/L3, 2)), 0)</f>
        <v>0</v>
      </c>
      <c r="Q3" s="12" t="s">
        <v>8310</v>
      </c>
      <c r="R3" s="12" t="s">
        <v>8311</v>
      </c>
      <c r="S3" s="17">
        <f t="shared" ref="S3:S66" si="0">(((J3/60)/60)/24)+DATE(1970,1,1)</f>
        <v>41863.757210648146</v>
      </c>
      <c r="T3" s="17">
        <f t="shared" ref="T3:T66" si="1">(((I3/60)/60)/24)+DATE(1970,1,1)</f>
        <v>41893.757210648146</v>
      </c>
      <c r="U3">
        <f t="shared" ref="U3:U66" si="2">ROUND(T3-S3, 0)</f>
        <v>30</v>
      </c>
    </row>
    <row r="4" spans="1:21" ht="48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s="10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 0)</f>
        <v>0</v>
      </c>
      <c r="P4">
        <f>IFERROR((ROUND(E4/L4, 2)), 0)</f>
        <v>0</v>
      </c>
      <c r="Q4" s="12" t="s">
        <v>8312</v>
      </c>
      <c r="R4" s="12" t="s">
        <v>8313</v>
      </c>
      <c r="S4" s="17">
        <f t="shared" si="0"/>
        <v>41915.896967592591</v>
      </c>
      <c r="T4" s="17">
        <f t="shared" si="1"/>
        <v>41973.989583333328</v>
      </c>
      <c r="U4">
        <f t="shared" si="2"/>
        <v>58</v>
      </c>
    </row>
    <row r="5" spans="1:21" ht="48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s="10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 0)</f>
        <v>0</v>
      </c>
      <c r="P5">
        <f>IFERROR((ROUND(E5/L5, 2)), 0)</f>
        <v>0</v>
      </c>
      <c r="Q5" s="12" t="s">
        <v>8308</v>
      </c>
      <c r="R5" s="12" t="s">
        <v>8314</v>
      </c>
      <c r="S5" s="17">
        <f t="shared" si="0"/>
        <v>42596.03506944445</v>
      </c>
      <c r="T5" s="17">
        <f t="shared" si="1"/>
        <v>42656.03506944445</v>
      </c>
      <c r="U5">
        <f t="shared" si="2"/>
        <v>60</v>
      </c>
    </row>
    <row r="6" spans="1:21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s="10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 0)</f>
        <v>0</v>
      </c>
      <c r="P6">
        <f>IFERROR((ROUND(E6/L6, 2)), 0)</f>
        <v>550</v>
      </c>
      <c r="Q6" s="12" t="s">
        <v>8315</v>
      </c>
      <c r="R6" s="12" t="s">
        <v>8316</v>
      </c>
      <c r="S6" s="17">
        <f t="shared" si="0"/>
        <v>42241.798206018517</v>
      </c>
      <c r="T6" s="17">
        <f t="shared" si="1"/>
        <v>42271.798206018517</v>
      </c>
      <c r="U6">
        <f t="shared" si="2"/>
        <v>30</v>
      </c>
    </row>
    <row r="7" spans="1:21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s="10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 0)</f>
        <v>0</v>
      </c>
      <c r="P7">
        <f>IFERROR((ROUND(E7/L7, 2)), 0)</f>
        <v>0</v>
      </c>
      <c r="Q7" s="12" t="s">
        <v>8308</v>
      </c>
      <c r="R7" s="12" t="s">
        <v>8317</v>
      </c>
      <c r="S7" s="17">
        <f t="shared" si="0"/>
        <v>42135.235254629632</v>
      </c>
      <c r="T7" s="17">
        <f t="shared" si="1"/>
        <v>42195.235254629632</v>
      </c>
      <c r="U7">
        <f t="shared" si="2"/>
        <v>60</v>
      </c>
    </row>
    <row r="8" spans="1:21" ht="48" hidden="1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s="10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 0)</f>
        <v>0</v>
      </c>
      <c r="P8">
        <f>IFERROR((ROUND(E8/L8, 2)), 0)</f>
        <v>0</v>
      </c>
      <c r="Q8" s="12" t="s">
        <v>8310</v>
      </c>
      <c r="R8" s="12" t="s">
        <v>8311</v>
      </c>
      <c r="S8" s="17">
        <f t="shared" si="0"/>
        <v>42362.36518518519</v>
      </c>
      <c r="T8" s="17">
        <f t="shared" si="1"/>
        <v>42392.36518518519</v>
      </c>
      <c r="U8">
        <f t="shared" si="2"/>
        <v>30</v>
      </c>
    </row>
    <row r="9" spans="1:21" ht="48" hidden="1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s="10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 0)</f>
        <v>0</v>
      </c>
      <c r="P9">
        <f>IFERROR((ROUND(E9/L9, 2)), 0)</f>
        <v>300</v>
      </c>
      <c r="Q9" s="12" t="s">
        <v>8310</v>
      </c>
      <c r="R9" s="12" t="s">
        <v>8318</v>
      </c>
      <c r="S9" s="17">
        <f t="shared" si="0"/>
        <v>42157.598090277781</v>
      </c>
      <c r="T9" s="17">
        <f t="shared" si="1"/>
        <v>42217.583333333328</v>
      </c>
      <c r="U9">
        <f t="shared" si="2"/>
        <v>60</v>
      </c>
    </row>
    <row r="10" spans="1:21" ht="48" hidden="1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s="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 0)</f>
        <v>0</v>
      </c>
      <c r="P10">
        <f>IFERROR((ROUND(E10/L10, 2)), 0)</f>
        <v>92.14</v>
      </c>
      <c r="Q10" s="12" t="s">
        <v>8310</v>
      </c>
      <c r="R10" s="12" t="s">
        <v>8311</v>
      </c>
      <c r="S10" s="17">
        <f t="shared" si="0"/>
        <v>42111.684027777781</v>
      </c>
      <c r="T10" s="17">
        <f t="shared" si="1"/>
        <v>42169.804861111115</v>
      </c>
      <c r="U10">
        <f t="shared" si="2"/>
        <v>58</v>
      </c>
    </row>
    <row r="11" spans="1:21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s="10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 0)</f>
        <v>0</v>
      </c>
      <c r="P11">
        <f>IFERROR((ROUND(E11/L11, 2)), 0)</f>
        <v>1</v>
      </c>
      <c r="Q11" s="12" t="s">
        <v>8315</v>
      </c>
      <c r="R11" s="12" t="s">
        <v>8319</v>
      </c>
      <c r="S11" s="17">
        <f t="shared" si="0"/>
        <v>41908.650347222225</v>
      </c>
      <c r="T11" s="17">
        <f t="shared" si="1"/>
        <v>41968.692013888889</v>
      </c>
      <c r="U11">
        <f t="shared" si="2"/>
        <v>60</v>
      </c>
    </row>
    <row r="12" spans="1:21" ht="48" hidden="1" x14ac:dyDescent="0.2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s="10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>ROUND(E12/D12*100, 0)</f>
        <v>0</v>
      </c>
      <c r="P12">
        <f>IFERROR((ROUND(E12/L12, 2)), 0)</f>
        <v>53.71</v>
      </c>
      <c r="Q12" s="12" t="s">
        <v>8310</v>
      </c>
      <c r="R12" s="12" t="s">
        <v>8311</v>
      </c>
      <c r="S12" s="17">
        <f t="shared" si="0"/>
        <v>41940.028287037036</v>
      </c>
      <c r="T12" s="17">
        <f t="shared" si="1"/>
        <v>42000.0699537037</v>
      </c>
      <c r="U12">
        <f t="shared" si="2"/>
        <v>60</v>
      </c>
    </row>
    <row r="13" spans="1:21" ht="64" hidden="1" x14ac:dyDescent="0.2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s="10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>ROUND(E13/D13*100, 0)</f>
        <v>0</v>
      </c>
      <c r="P13">
        <f>IFERROR((ROUND(E13/L13, 2)), 0)</f>
        <v>0</v>
      </c>
      <c r="Q13" s="12" t="s">
        <v>8308</v>
      </c>
      <c r="R13" s="12" t="s">
        <v>8317</v>
      </c>
      <c r="S13" s="17">
        <f t="shared" si="0"/>
        <v>42243.961273148147</v>
      </c>
      <c r="T13" s="17">
        <f t="shared" si="1"/>
        <v>42278</v>
      </c>
      <c r="U13">
        <f t="shared" si="2"/>
        <v>34</v>
      </c>
    </row>
    <row r="14" spans="1:21" ht="48" hidden="1" x14ac:dyDescent="0.2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s="10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>ROUND(E14/D14*100, 0)</f>
        <v>0</v>
      </c>
      <c r="P14">
        <f>IFERROR((ROUND(E14/L14, 2)), 0)</f>
        <v>0</v>
      </c>
      <c r="Q14" s="12" t="s">
        <v>8308</v>
      </c>
      <c r="R14" s="12" t="s">
        <v>8317</v>
      </c>
      <c r="S14" s="17">
        <f t="shared" si="0"/>
        <v>42135.67050925926</v>
      </c>
      <c r="T14" s="17">
        <f t="shared" si="1"/>
        <v>42195.67050925926</v>
      </c>
      <c r="U14">
        <f t="shared" si="2"/>
        <v>60</v>
      </c>
    </row>
    <row r="15" spans="1:21" ht="48" hidden="1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s="10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 0)</f>
        <v>0</v>
      </c>
      <c r="P15">
        <f>IFERROR((ROUND(E15/L15, 2)), 0)</f>
        <v>0</v>
      </c>
      <c r="Q15" s="12" t="s">
        <v>8308</v>
      </c>
      <c r="R15" s="12" t="s">
        <v>8317</v>
      </c>
      <c r="S15" s="17">
        <f t="shared" si="0"/>
        <v>42482.048032407409</v>
      </c>
      <c r="T15" s="17">
        <f t="shared" si="1"/>
        <v>42512.045138888891</v>
      </c>
      <c r="U15">
        <f t="shared" si="2"/>
        <v>30</v>
      </c>
    </row>
    <row r="16" spans="1:21" ht="48" hidden="1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s="10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 0)</f>
        <v>0</v>
      </c>
      <c r="P16">
        <f>IFERROR((ROUND(E16/L16, 2)), 0)</f>
        <v>0</v>
      </c>
      <c r="Q16" s="12" t="s">
        <v>8308</v>
      </c>
      <c r="R16" s="12" t="s">
        <v>8317</v>
      </c>
      <c r="S16" s="17">
        <f t="shared" si="0"/>
        <v>42341.958923611113</v>
      </c>
      <c r="T16" s="17">
        <f t="shared" si="1"/>
        <v>42371.958923611113</v>
      </c>
      <c r="U16">
        <f t="shared" si="2"/>
        <v>30</v>
      </c>
    </row>
    <row r="17" spans="1:21" ht="16" hidden="1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s="10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 0)</f>
        <v>0</v>
      </c>
      <c r="P17">
        <f>IFERROR((ROUND(E17/L17, 2)), 0)</f>
        <v>0</v>
      </c>
      <c r="Q17" s="12" t="s">
        <v>8310</v>
      </c>
      <c r="R17" s="12" t="s">
        <v>8311</v>
      </c>
      <c r="S17" s="17">
        <f t="shared" si="0"/>
        <v>42346.20685185185</v>
      </c>
      <c r="T17" s="17">
        <f t="shared" si="1"/>
        <v>42376.20685185185</v>
      </c>
      <c r="U17">
        <f t="shared" si="2"/>
        <v>30</v>
      </c>
    </row>
    <row r="18" spans="1:21" ht="64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s="10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 0)</f>
        <v>0</v>
      </c>
      <c r="P18">
        <f>IFERROR((ROUND(E18/L18, 2)), 0)</f>
        <v>20.25</v>
      </c>
      <c r="Q18" s="12" t="s">
        <v>8308</v>
      </c>
      <c r="R18" s="12" t="s">
        <v>8309</v>
      </c>
      <c r="S18" s="17">
        <f t="shared" si="0"/>
        <v>42168.559432870374</v>
      </c>
      <c r="T18" s="17">
        <f t="shared" si="1"/>
        <v>42208.559432870374</v>
      </c>
      <c r="U18">
        <f t="shared" si="2"/>
        <v>40</v>
      </c>
    </row>
    <row r="19" spans="1:21" ht="48" hidden="1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s="10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 0)</f>
        <v>1</v>
      </c>
      <c r="P19">
        <f>IFERROR((ROUND(E19/L19, 2)), 0)</f>
        <v>415.78</v>
      </c>
      <c r="Q19" s="12" t="s">
        <v>8310</v>
      </c>
      <c r="R19" s="12" t="s">
        <v>8311</v>
      </c>
      <c r="S19" s="17">
        <f t="shared" si="0"/>
        <v>42055.713368055556</v>
      </c>
      <c r="T19" s="17">
        <f t="shared" si="1"/>
        <v>42085.671701388885</v>
      </c>
      <c r="U19">
        <f t="shared" si="2"/>
        <v>30</v>
      </c>
    </row>
    <row r="20" spans="1:21" ht="48" hidden="1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s="1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 0)</f>
        <v>0</v>
      </c>
      <c r="P20">
        <f>IFERROR((ROUND(E20/L20, 2)), 0)</f>
        <v>12.8</v>
      </c>
      <c r="Q20" s="12" t="s">
        <v>8310</v>
      </c>
      <c r="R20" s="12" t="s">
        <v>8311</v>
      </c>
      <c r="S20" s="17">
        <f t="shared" si="0"/>
        <v>42435.942083333335</v>
      </c>
      <c r="T20" s="17">
        <f t="shared" si="1"/>
        <v>42495.900416666671</v>
      </c>
      <c r="U20">
        <f t="shared" si="2"/>
        <v>60</v>
      </c>
    </row>
    <row r="21" spans="1:21" ht="48" hidden="1" x14ac:dyDescent="0.2">
      <c r="A21">
        <v>2643</v>
      </c>
      <c r="B21" s="3" t="s">
        <v>2643</v>
      </c>
      <c r="C21" s="3" t="s">
        <v>6753</v>
      </c>
      <c r="D21" s="6">
        <v>1000000</v>
      </c>
      <c r="E21" s="8">
        <v>335597.31</v>
      </c>
      <c r="F21" s="10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>ROUND(E21/D21*100, 0)</f>
        <v>34</v>
      </c>
      <c r="P21">
        <f>IFERROR((ROUND(E21/L21, 2)), 0)</f>
        <v>223.58</v>
      </c>
      <c r="Q21" s="12" t="s">
        <v>8315</v>
      </c>
      <c r="R21" s="12" t="s">
        <v>8320</v>
      </c>
      <c r="S21" s="17">
        <f t="shared" si="0"/>
        <v>42689.582349537035</v>
      </c>
      <c r="T21" s="17">
        <f t="shared" si="1"/>
        <v>42725.332638888889</v>
      </c>
      <c r="U21">
        <f t="shared" si="2"/>
        <v>36</v>
      </c>
    </row>
    <row r="22" spans="1:21" ht="48" hidden="1" x14ac:dyDescent="0.2">
      <c r="A22">
        <v>3081</v>
      </c>
      <c r="B22" s="3" t="s">
        <v>3081</v>
      </c>
      <c r="C22" s="3" t="s">
        <v>7191</v>
      </c>
      <c r="D22" s="6">
        <v>1000000</v>
      </c>
      <c r="E22" s="8">
        <v>2103</v>
      </c>
      <c r="F22" s="10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>ROUND(E22/D22*100, 0)</f>
        <v>0</v>
      </c>
      <c r="P22">
        <f>IFERROR((ROUND(E22/L22, 2)), 0)</f>
        <v>420.6</v>
      </c>
      <c r="Q22" s="12" t="s">
        <v>8310</v>
      </c>
      <c r="R22" s="12" t="s">
        <v>8311</v>
      </c>
      <c r="S22" s="17">
        <f t="shared" si="0"/>
        <v>42237.181608796294</v>
      </c>
      <c r="T22" s="17">
        <f t="shared" si="1"/>
        <v>42267.181608796294</v>
      </c>
      <c r="U22">
        <f t="shared" si="2"/>
        <v>30</v>
      </c>
    </row>
    <row r="23" spans="1:21" ht="48" hidden="1" x14ac:dyDescent="0.2">
      <c r="A23">
        <v>192</v>
      </c>
      <c r="B23" s="3" t="s">
        <v>194</v>
      </c>
      <c r="C23" s="3" t="s">
        <v>4302</v>
      </c>
      <c r="D23" s="6">
        <v>1000000</v>
      </c>
      <c r="E23" s="8">
        <v>17</v>
      </c>
      <c r="F23" s="10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>ROUND(E23/D23*100, 0)</f>
        <v>0</v>
      </c>
      <c r="P23">
        <f>IFERROR((ROUND(E23/L23, 2)), 0)</f>
        <v>5.67</v>
      </c>
      <c r="Q23" s="12" t="s">
        <v>8308</v>
      </c>
      <c r="R23" s="12" t="s">
        <v>8317</v>
      </c>
      <c r="S23" s="17">
        <f t="shared" si="0"/>
        <v>41899.792037037041</v>
      </c>
      <c r="T23" s="17">
        <f t="shared" si="1"/>
        <v>41929.792037037041</v>
      </c>
      <c r="U23">
        <f t="shared" si="2"/>
        <v>30</v>
      </c>
    </row>
    <row r="24" spans="1:21" ht="48" hidden="1" x14ac:dyDescent="0.2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s="10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>ROUND(E24/D24*100, 0)</f>
        <v>0</v>
      </c>
      <c r="P24">
        <f>IFERROR((ROUND(E24/L24, 2)), 0)</f>
        <v>1</v>
      </c>
      <c r="Q24" s="12" t="s">
        <v>8310</v>
      </c>
      <c r="R24" s="12" t="s">
        <v>8318</v>
      </c>
      <c r="S24" s="17">
        <f t="shared" si="0"/>
        <v>42437.094490740739</v>
      </c>
      <c r="T24" s="17">
        <f t="shared" si="1"/>
        <v>42495.708333333328</v>
      </c>
      <c r="U24">
        <f t="shared" si="2"/>
        <v>59</v>
      </c>
    </row>
    <row r="25" spans="1:21" ht="32" hidden="1" x14ac:dyDescent="0.2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s="10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>ROUND(E25/D25*100, 0)</f>
        <v>0</v>
      </c>
      <c r="P25">
        <f>IFERROR((ROUND(E25/L25, 2)), 0)</f>
        <v>1</v>
      </c>
      <c r="Q25" s="12" t="s">
        <v>8315</v>
      </c>
      <c r="R25" s="12" t="s">
        <v>8319</v>
      </c>
      <c r="S25" s="17">
        <f t="shared" si="0"/>
        <v>41865.583275462966</v>
      </c>
      <c r="T25" s="17">
        <f t="shared" si="1"/>
        <v>41925.583275462966</v>
      </c>
      <c r="U25">
        <f t="shared" si="2"/>
        <v>60</v>
      </c>
    </row>
    <row r="26" spans="1:21" ht="16" hidden="1" x14ac:dyDescent="0.2">
      <c r="A26">
        <v>3061</v>
      </c>
      <c r="B26" s="3" t="s">
        <v>3061</v>
      </c>
      <c r="C26" s="3" t="s">
        <v>7171</v>
      </c>
      <c r="D26" s="6">
        <v>1000000</v>
      </c>
      <c r="E26" s="8">
        <v>0</v>
      </c>
      <c r="F26" s="10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>ROUND(E26/D26*100, 0)</f>
        <v>0</v>
      </c>
      <c r="P26">
        <f>IFERROR((ROUND(E26/L26, 2)), 0)</f>
        <v>0</v>
      </c>
      <c r="Q26" s="12" t="s">
        <v>8310</v>
      </c>
      <c r="R26" s="12" t="s">
        <v>8311</v>
      </c>
      <c r="S26" s="17">
        <f t="shared" si="0"/>
        <v>41834.784120370372</v>
      </c>
      <c r="T26" s="17">
        <f t="shared" si="1"/>
        <v>41864.784120370372</v>
      </c>
      <c r="U26">
        <f t="shared" si="2"/>
        <v>30</v>
      </c>
    </row>
    <row r="27" spans="1:21" ht="48" hidden="1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s="10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 0)</f>
        <v>0</v>
      </c>
      <c r="P27">
        <f>IFERROR((ROUND(E27/L27, 2)), 0)</f>
        <v>71.55</v>
      </c>
      <c r="Q27" s="12" t="s">
        <v>8321</v>
      </c>
      <c r="R27" s="12" t="s">
        <v>8322</v>
      </c>
      <c r="S27" s="17">
        <f t="shared" si="0"/>
        <v>41692.135729166665</v>
      </c>
      <c r="T27" s="17">
        <f t="shared" si="1"/>
        <v>41722.0940625</v>
      </c>
      <c r="U27">
        <f t="shared" si="2"/>
        <v>30</v>
      </c>
    </row>
    <row r="28" spans="1:21" ht="48" hidden="1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s="10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 0)</f>
        <v>2</v>
      </c>
      <c r="P28">
        <f>IFERROR((ROUND(E28/L28, 2)), 0)</f>
        <v>3304</v>
      </c>
      <c r="Q28" s="12" t="s">
        <v>8315</v>
      </c>
      <c r="R28" s="12" t="s">
        <v>8323</v>
      </c>
      <c r="S28" s="17">
        <f t="shared" si="0"/>
        <v>42749.059722222228</v>
      </c>
      <c r="T28" s="17">
        <f t="shared" si="1"/>
        <v>42809.018055555556</v>
      </c>
      <c r="U28">
        <f t="shared" si="2"/>
        <v>60</v>
      </c>
    </row>
    <row r="29" spans="1:21" ht="32" hidden="1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s="10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 0)</f>
        <v>0</v>
      </c>
      <c r="P29">
        <f>IFERROR((ROUND(E29/L29, 2)), 0)</f>
        <v>50</v>
      </c>
      <c r="Q29" s="12" t="s">
        <v>8315</v>
      </c>
      <c r="R29" s="12" t="s">
        <v>8319</v>
      </c>
      <c r="S29" s="17">
        <f t="shared" si="0"/>
        <v>42215.662314814821</v>
      </c>
      <c r="T29" s="17">
        <f t="shared" si="1"/>
        <v>42245.662314814821</v>
      </c>
      <c r="U29">
        <f t="shared" si="2"/>
        <v>30</v>
      </c>
    </row>
    <row r="30" spans="1:21" ht="32" hidden="1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s="1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 0)</f>
        <v>0</v>
      </c>
      <c r="P30">
        <f>IFERROR((ROUND(E30/L30, 2)), 0)</f>
        <v>6.5</v>
      </c>
      <c r="Q30" s="12" t="s">
        <v>8310</v>
      </c>
      <c r="R30" s="12" t="s">
        <v>8311</v>
      </c>
      <c r="S30" s="17">
        <f t="shared" si="0"/>
        <v>41977.780104166668</v>
      </c>
      <c r="T30" s="17">
        <f t="shared" si="1"/>
        <v>42037.780104166668</v>
      </c>
      <c r="U30">
        <f t="shared" si="2"/>
        <v>60</v>
      </c>
    </row>
    <row r="31" spans="1:21" ht="48" hidden="1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s="10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 0)</f>
        <v>0</v>
      </c>
      <c r="P31">
        <f>IFERROR((ROUND(E31/L31, 2)), 0)</f>
        <v>50</v>
      </c>
      <c r="Q31" s="12" t="s">
        <v>8308</v>
      </c>
      <c r="R31" s="12" t="s">
        <v>8314</v>
      </c>
      <c r="S31" s="17">
        <f t="shared" si="0"/>
        <v>41761.94258101852</v>
      </c>
      <c r="T31" s="17">
        <f t="shared" si="1"/>
        <v>41791.94258101852</v>
      </c>
      <c r="U31">
        <f t="shared" si="2"/>
        <v>30</v>
      </c>
    </row>
    <row r="32" spans="1:21" ht="48" hidden="1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s="10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 0)</f>
        <v>0</v>
      </c>
      <c r="P32">
        <f>IFERROR((ROUND(E32/L32, 2)), 0)</f>
        <v>0</v>
      </c>
      <c r="Q32" s="12" t="s">
        <v>8315</v>
      </c>
      <c r="R32" s="12" t="s">
        <v>8319</v>
      </c>
      <c r="S32" s="17">
        <f t="shared" si="0"/>
        <v>41968.262314814812</v>
      </c>
      <c r="T32" s="17">
        <f t="shared" si="1"/>
        <v>42008.262314814812</v>
      </c>
      <c r="U32">
        <f t="shared" si="2"/>
        <v>40</v>
      </c>
    </row>
    <row r="33" spans="1:21" ht="48" hidden="1" x14ac:dyDescent="0.2">
      <c r="A33">
        <v>2646</v>
      </c>
      <c r="B33" s="3" t="s">
        <v>2646</v>
      </c>
      <c r="C33" s="3" t="s">
        <v>6756</v>
      </c>
      <c r="D33" s="6">
        <v>500000</v>
      </c>
      <c r="E33" s="8">
        <v>42086.42</v>
      </c>
      <c r="F33" s="10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>ROUND(E33/D33*100, 0)</f>
        <v>8</v>
      </c>
      <c r="P33">
        <f>IFERROR((ROUND(E33/L33, 2)), 0)</f>
        <v>78.67</v>
      </c>
      <c r="Q33" s="12" t="s">
        <v>8315</v>
      </c>
      <c r="R33" s="12" t="s">
        <v>8320</v>
      </c>
      <c r="S33" s="17">
        <f t="shared" si="0"/>
        <v>42226.313298611116</v>
      </c>
      <c r="T33" s="17">
        <f t="shared" si="1"/>
        <v>42256.313298611116</v>
      </c>
      <c r="U33">
        <f t="shared" si="2"/>
        <v>30</v>
      </c>
    </row>
    <row r="34" spans="1:21" ht="48" hidden="1" x14ac:dyDescent="0.2">
      <c r="A34">
        <v>1095</v>
      </c>
      <c r="B34" s="3" t="s">
        <v>1096</v>
      </c>
      <c r="C34" s="3" t="s">
        <v>5205</v>
      </c>
      <c r="D34" s="6">
        <v>500000</v>
      </c>
      <c r="E34" s="8">
        <v>25174</v>
      </c>
      <c r="F34" s="10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>ROUND(E34/D34*100, 0)</f>
        <v>5</v>
      </c>
      <c r="P34">
        <f>IFERROR((ROUND(E34/L34, 2)), 0)</f>
        <v>267.81</v>
      </c>
      <c r="Q34" s="12" t="s">
        <v>8321</v>
      </c>
      <c r="R34" s="12" t="s">
        <v>8322</v>
      </c>
      <c r="S34" s="17">
        <f t="shared" si="0"/>
        <v>41486.537268518521</v>
      </c>
      <c r="T34" s="17">
        <f t="shared" si="1"/>
        <v>41516.537268518521</v>
      </c>
      <c r="U34">
        <f t="shared" si="2"/>
        <v>30</v>
      </c>
    </row>
    <row r="35" spans="1:21" ht="32" hidden="1" x14ac:dyDescent="0.2">
      <c r="A35">
        <v>3118</v>
      </c>
      <c r="B35" s="3" t="s">
        <v>3118</v>
      </c>
      <c r="C35" s="3" t="s">
        <v>7228</v>
      </c>
      <c r="D35" s="6">
        <v>500000</v>
      </c>
      <c r="E35" s="8">
        <v>1550</v>
      </c>
      <c r="F35" s="10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>ROUND(E35/D35*100, 0)</f>
        <v>0</v>
      </c>
      <c r="P35">
        <f>IFERROR((ROUND(E35/L35, 2)), 0)</f>
        <v>775</v>
      </c>
      <c r="Q35" s="12" t="s">
        <v>8310</v>
      </c>
      <c r="R35" s="12" t="s">
        <v>8311</v>
      </c>
      <c r="S35" s="17">
        <f t="shared" si="0"/>
        <v>42534.649571759262</v>
      </c>
      <c r="T35" s="17">
        <f t="shared" si="1"/>
        <v>42553.649571759262</v>
      </c>
      <c r="U35">
        <f t="shared" si="2"/>
        <v>19</v>
      </c>
    </row>
    <row r="36" spans="1:21" ht="48" hidden="1" x14ac:dyDescent="0.2">
      <c r="A36">
        <v>2140</v>
      </c>
      <c r="B36" s="3" t="s">
        <v>2141</v>
      </c>
      <c r="C36" s="3" t="s">
        <v>6250</v>
      </c>
      <c r="D36" s="6">
        <v>500000</v>
      </c>
      <c r="E36" s="8">
        <v>560</v>
      </c>
      <c r="F36" s="10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>ROUND(E36/D36*100, 0)</f>
        <v>0</v>
      </c>
      <c r="P36">
        <f>IFERROR((ROUND(E36/L36, 2)), 0)</f>
        <v>50.91</v>
      </c>
      <c r="Q36" s="12" t="s">
        <v>8321</v>
      </c>
      <c r="R36" s="12" t="s">
        <v>8322</v>
      </c>
      <c r="S36" s="17">
        <f t="shared" si="0"/>
        <v>41255.833611111113</v>
      </c>
      <c r="T36" s="17">
        <f t="shared" si="1"/>
        <v>41285.833611111113</v>
      </c>
      <c r="U36">
        <f t="shared" si="2"/>
        <v>30</v>
      </c>
    </row>
    <row r="37" spans="1:21" ht="48" hidden="1" x14ac:dyDescent="0.2">
      <c r="A37">
        <v>189</v>
      </c>
      <c r="B37" s="3" t="s">
        <v>191</v>
      </c>
      <c r="C37" s="3" t="s">
        <v>4299</v>
      </c>
      <c r="D37" s="6">
        <v>500000</v>
      </c>
      <c r="E37" s="8">
        <v>345</v>
      </c>
      <c r="F37" s="10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>ROUND(E37/D37*100, 0)</f>
        <v>0</v>
      </c>
      <c r="P37">
        <f>IFERROR((ROUND(E37/L37, 2)), 0)</f>
        <v>69</v>
      </c>
      <c r="Q37" s="12" t="s">
        <v>8308</v>
      </c>
      <c r="R37" s="12" t="s">
        <v>8317</v>
      </c>
      <c r="S37" s="17">
        <f t="shared" si="0"/>
        <v>42556.690706018519</v>
      </c>
      <c r="T37" s="17">
        <f t="shared" si="1"/>
        <v>42616.690706018519</v>
      </c>
      <c r="U37">
        <f t="shared" si="2"/>
        <v>60</v>
      </c>
    </row>
    <row r="38" spans="1:21" ht="32" hidden="1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s="10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 0)</f>
        <v>0</v>
      </c>
      <c r="P38">
        <f>IFERROR((ROUND(E38/L38, 2)), 0)</f>
        <v>17.850000000000001</v>
      </c>
      <c r="Q38" s="12" t="s">
        <v>8321</v>
      </c>
      <c r="R38" s="12" t="s">
        <v>8322</v>
      </c>
      <c r="S38" s="17">
        <f t="shared" si="0"/>
        <v>41009.847314814811</v>
      </c>
      <c r="T38" s="17">
        <f t="shared" si="1"/>
        <v>41069.847314814811</v>
      </c>
      <c r="U38">
        <f t="shared" si="2"/>
        <v>60</v>
      </c>
    </row>
    <row r="39" spans="1:21" ht="32" hidden="1" x14ac:dyDescent="0.2">
      <c r="A39">
        <v>1447</v>
      </c>
      <c r="B39" s="3" t="s">
        <v>1448</v>
      </c>
      <c r="C39" s="3" t="s">
        <v>5557</v>
      </c>
      <c r="D39" s="6">
        <v>500000</v>
      </c>
      <c r="E39" s="8">
        <v>75</v>
      </c>
      <c r="F39" s="10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>ROUND(E39/D39*100, 0)</f>
        <v>0</v>
      </c>
      <c r="P39">
        <f>IFERROR((ROUND(E39/L39, 2)), 0)</f>
        <v>25</v>
      </c>
      <c r="Q39" s="12" t="s">
        <v>8312</v>
      </c>
      <c r="R39" s="12" t="s">
        <v>8313</v>
      </c>
      <c r="S39" s="17">
        <f t="shared" si="0"/>
        <v>42529.730717592596</v>
      </c>
      <c r="T39" s="17">
        <f t="shared" si="1"/>
        <v>42559.730717592596</v>
      </c>
      <c r="U39">
        <f t="shared" si="2"/>
        <v>30</v>
      </c>
    </row>
    <row r="40" spans="1:21" ht="48" hidden="1" x14ac:dyDescent="0.2">
      <c r="A40">
        <v>2948</v>
      </c>
      <c r="B40" s="3" t="s">
        <v>2948</v>
      </c>
      <c r="C40" s="3" t="s">
        <v>7058</v>
      </c>
      <c r="D40" s="6">
        <v>500000</v>
      </c>
      <c r="E40" s="8">
        <v>24</v>
      </c>
      <c r="F40" s="1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>ROUND(E40/D40*100, 0)</f>
        <v>0</v>
      </c>
      <c r="P40">
        <f>IFERROR((ROUND(E40/L40, 2)), 0)</f>
        <v>2.67</v>
      </c>
      <c r="Q40" s="12" t="s">
        <v>8310</v>
      </c>
      <c r="R40" s="12" t="s">
        <v>8311</v>
      </c>
      <c r="S40" s="17">
        <f t="shared" si="0"/>
        <v>42097.649224537032</v>
      </c>
      <c r="T40" s="17">
        <f t="shared" si="1"/>
        <v>42157.649224537032</v>
      </c>
      <c r="U40">
        <f t="shared" si="2"/>
        <v>60</v>
      </c>
    </row>
    <row r="41" spans="1:21" ht="48" hidden="1" x14ac:dyDescent="0.2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s="10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 0)</f>
        <v>0</v>
      </c>
      <c r="P41">
        <f>IFERROR((ROUND(E41/L41, 2)), 0)</f>
        <v>10</v>
      </c>
      <c r="Q41" s="12" t="s">
        <v>8308</v>
      </c>
      <c r="R41" s="12" t="s">
        <v>8309</v>
      </c>
      <c r="S41" s="17">
        <f t="shared" si="0"/>
        <v>42514.434548611112</v>
      </c>
      <c r="T41" s="17">
        <f t="shared" si="1"/>
        <v>42554.434548611112</v>
      </c>
      <c r="U41">
        <f t="shared" si="2"/>
        <v>40</v>
      </c>
    </row>
    <row r="42" spans="1:21" ht="32" hidden="1" x14ac:dyDescent="0.2">
      <c r="A42">
        <v>178</v>
      </c>
      <c r="B42" s="3" t="s">
        <v>180</v>
      </c>
      <c r="C42" s="3" t="s">
        <v>4288</v>
      </c>
      <c r="D42" s="6">
        <v>500000</v>
      </c>
      <c r="E42" s="8">
        <v>0</v>
      </c>
      <c r="F42" s="10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>ROUND(E42/D42*100, 0)</f>
        <v>0</v>
      </c>
      <c r="P42">
        <f>IFERROR((ROUND(E42/L42, 2)), 0)</f>
        <v>0</v>
      </c>
      <c r="Q42" s="12" t="s">
        <v>8308</v>
      </c>
      <c r="R42" s="12" t="s">
        <v>8317</v>
      </c>
      <c r="S42" s="17">
        <f t="shared" si="0"/>
        <v>42304.955381944441</v>
      </c>
      <c r="T42" s="17">
        <f t="shared" si="1"/>
        <v>42334.997048611112</v>
      </c>
      <c r="U42">
        <f t="shared" si="2"/>
        <v>30</v>
      </c>
    </row>
    <row r="43" spans="1:21" ht="64" hidden="1" x14ac:dyDescent="0.2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s="10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>ROUND(E43/D43*100, 0)</f>
        <v>0</v>
      </c>
      <c r="P43">
        <f>IFERROR((ROUND(E43/L43, 2)), 0)</f>
        <v>0</v>
      </c>
      <c r="Q43" s="12" t="s">
        <v>8315</v>
      </c>
      <c r="R43" s="12" t="s">
        <v>8323</v>
      </c>
      <c r="S43" s="17">
        <f t="shared" si="0"/>
        <v>42189.673263888893</v>
      </c>
      <c r="T43" s="17">
        <f t="shared" si="1"/>
        <v>42219.673263888893</v>
      </c>
      <c r="U43">
        <f t="shared" si="2"/>
        <v>30</v>
      </c>
    </row>
    <row r="44" spans="1:21" ht="48" hidden="1" x14ac:dyDescent="0.2">
      <c r="A44">
        <v>1230</v>
      </c>
      <c r="B44" s="3" t="s">
        <v>1231</v>
      </c>
      <c r="C44" s="3" t="s">
        <v>5340</v>
      </c>
      <c r="D44" s="6">
        <v>500000</v>
      </c>
      <c r="E44" s="8">
        <v>0</v>
      </c>
      <c r="F44" s="10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>ROUND(E44/D44*100, 0)</f>
        <v>0</v>
      </c>
      <c r="P44">
        <f>IFERROR((ROUND(E44/L44, 2)), 0)</f>
        <v>0</v>
      </c>
      <c r="Q44" s="12" t="s">
        <v>8324</v>
      </c>
      <c r="R44" s="12" t="s">
        <v>8325</v>
      </c>
      <c r="S44" s="17">
        <f t="shared" si="0"/>
        <v>40568.972569444442</v>
      </c>
      <c r="T44" s="17">
        <f t="shared" si="1"/>
        <v>40598.972569444442</v>
      </c>
      <c r="U44">
        <f t="shared" si="2"/>
        <v>30</v>
      </c>
    </row>
    <row r="45" spans="1:21" ht="64" hidden="1" x14ac:dyDescent="0.2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s="10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>ROUND(E45/D45*100, 0)</f>
        <v>0</v>
      </c>
      <c r="P45">
        <f>IFERROR((ROUND(E45/L45, 2)), 0)</f>
        <v>0</v>
      </c>
      <c r="Q45" s="12" t="s">
        <v>8315</v>
      </c>
      <c r="R45" s="12" t="s">
        <v>8320</v>
      </c>
      <c r="S45" s="17">
        <f t="shared" si="0"/>
        <v>42536.246620370366</v>
      </c>
      <c r="T45" s="17">
        <f t="shared" si="1"/>
        <v>42566.289583333331</v>
      </c>
      <c r="U45">
        <f t="shared" si="2"/>
        <v>30</v>
      </c>
    </row>
    <row r="46" spans="1:21" ht="48" hidden="1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s="10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 0)</f>
        <v>0</v>
      </c>
      <c r="P46">
        <f>IFERROR((ROUND(E46/L46, 2)), 0)</f>
        <v>0</v>
      </c>
      <c r="Q46" s="12" t="s">
        <v>8315</v>
      </c>
      <c r="R46" s="12" t="s">
        <v>8319</v>
      </c>
      <c r="S46" s="17">
        <f t="shared" si="0"/>
        <v>42198.775787037041</v>
      </c>
      <c r="T46" s="17">
        <f t="shared" si="1"/>
        <v>42227.775787037041</v>
      </c>
      <c r="U46">
        <f t="shared" si="2"/>
        <v>29</v>
      </c>
    </row>
    <row r="47" spans="1:21" ht="48" hidden="1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s="10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 0)</f>
        <v>1</v>
      </c>
      <c r="P47">
        <f>IFERROR((ROUND(E47/L47, 2)), 0)</f>
        <v>859.86</v>
      </c>
      <c r="Q47" s="12" t="s">
        <v>8315</v>
      </c>
      <c r="R47" s="12" t="s">
        <v>8323</v>
      </c>
      <c r="S47" s="17">
        <f t="shared" si="0"/>
        <v>42697.74927083333</v>
      </c>
      <c r="T47" s="17">
        <f t="shared" si="1"/>
        <v>42727.74927083333</v>
      </c>
      <c r="U47">
        <f t="shared" si="2"/>
        <v>30</v>
      </c>
    </row>
    <row r="48" spans="1:21" ht="48" hidden="1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s="10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 0)</f>
        <v>0</v>
      </c>
      <c r="P48">
        <f>IFERROR((ROUND(E48/L48, 2)), 0)</f>
        <v>90</v>
      </c>
      <c r="Q48" s="12" t="s">
        <v>8315</v>
      </c>
      <c r="R48" s="12" t="s">
        <v>8319</v>
      </c>
      <c r="S48" s="17">
        <f t="shared" si="0"/>
        <v>42384.306840277779</v>
      </c>
      <c r="T48" s="17">
        <f t="shared" si="1"/>
        <v>42443.958333333328</v>
      </c>
      <c r="U48">
        <f t="shared" si="2"/>
        <v>60</v>
      </c>
    </row>
    <row r="49" spans="1:21" ht="48" hidden="1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s="10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 0)</f>
        <v>263</v>
      </c>
      <c r="P49">
        <f>IFERROR((ROUND(E49/L49, 2)), 0)</f>
        <v>272.36</v>
      </c>
      <c r="Q49" s="12" t="s">
        <v>8315</v>
      </c>
      <c r="R49" s="12" t="s">
        <v>8326</v>
      </c>
      <c r="S49" s="17">
        <f t="shared" si="0"/>
        <v>41561.500706018516</v>
      </c>
      <c r="T49" s="17">
        <f t="shared" si="1"/>
        <v>41593.166666666664</v>
      </c>
      <c r="U49">
        <f t="shared" si="2"/>
        <v>32</v>
      </c>
    </row>
    <row r="50" spans="1:21" ht="48" hidden="1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s="1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 0)</f>
        <v>0</v>
      </c>
      <c r="P50">
        <f>IFERROR((ROUND(E50/L50, 2)), 0)</f>
        <v>201.67</v>
      </c>
      <c r="Q50" s="12" t="s">
        <v>8310</v>
      </c>
      <c r="R50" s="12" t="s">
        <v>8311</v>
      </c>
      <c r="S50" s="17">
        <f t="shared" si="0"/>
        <v>42255.791909722218</v>
      </c>
      <c r="T50" s="17">
        <f t="shared" si="1"/>
        <v>42285.791909722218</v>
      </c>
      <c r="U50">
        <f t="shared" si="2"/>
        <v>30</v>
      </c>
    </row>
    <row r="51" spans="1:21" ht="32" hidden="1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s="10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 0)</f>
        <v>53</v>
      </c>
      <c r="P51">
        <f>IFERROR((ROUND(E51/L51, 2)), 0)</f>
        <v>2928.93</v>
      </c>
      <c r="Q51" s="12" t="s">
        <v>8315</v>
      </c>
      <c r="R51" s="12" t="s">
        <v>8327</v>
      </c>
      <c r="S51" s="17">
        <f t="shared" si="0"/>
        <v>42746.270057870366</v>
      </c>
      <c r="T51" s="17">
        <f t="shared" si="1"/>
        <v>42776.270057870366</v>
      </c>
      <c r="U51">
        <f t="shared" si="2"/>
        <v>30</v>
      </c>
    </row>
    <row r="52" spans="1:21" ht="16" hidden="1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s="10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 0)</f>
        <v>1</v>
      </c>
      <c r="P52">
        <f>IFERROR((ROUND(E52/L52, 2)), 0)</f>
        <v>49.38</v>
      </c>
      <c r="Q52" s="12" t="s">
        <v>8321</v>
      </c>
      <c r="R52" s="12" t="s">
        <v>8322</v>
      </c>
      <c r="S52" s="17">
        <f t="shared" si="0"/>
        <v>41927.295694444445</v>
      </c>
      <c r="T52" s="17">
        <f t="shared" si="1"/>
        <v>41959.337361111116</v>
      </c>
      <c r="U52">
        <f t="shared" si="2"/>
        <v>32</v>
      </c>
    </row>
    <row r="53" spans="1:21" ht="32" hidden="1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s="10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 0)</f>
        <v>0</v>
      </c>
      <c r="P53">
        <f>IFERROR((ROUND(E53/L53, 2)), 0)</f>
        <v>15</v>
      </c>
      <c r="Q53" s="12" t="s">
        <v>8308</v>
      </c>
      <c r="R53" s="12" t="s">
        <v>8309</v>
      </c>
      <c r="S53" s="17">
        <f t="shared" si="0"/>
        <v>41875.077546296299</v>
      </c>
      <c r="T53" s="17">
        <f t="shared" si="1"/>
        <v>41905.077546296299</v>
      </c>
      <c r="U53">
        <f t="shared" si="2"/>
        <v>30</v>
      </c>
    </row>
    <row r="54" spans="1:21" ht="48" hidden="1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s="10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 0)</f>
        <v>0</v>
      </c>
      <c r="P54">
        <f>IFERROR((ROUND(E54/L54, 2)), 0)</f>
        <v>0</v>
      </c>
      <c r="Q54" s="12" t="s">
        <v>8310</v>
      </c>
      <c r="R54" s="12" t="s">
        <v>8318</v>
      </c>
      <c r="S54" s="17">
        <f t="shared" si="0"/>
        <v>42469.951284722221</v>
      </c>
      <c r="T54" s="17">
        <f t="shared" si="1"/>
        <v>42499.951284722221</v>
      </c>
      <c r="U54">
        <f t="shared" si="2"/>
        <v>30</v>
      </c>
    </row>
    <row r="55" spans="1:21" ht="48" hidden="1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s="10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 0)</f>
        <v>0</v>
      </c>
      <c r="P55">
        <f>IFERROR((ROUND(E55/L55, 2)), 0)</f>
        <v>8.5</v>
      </c>
      <c r="Q55" s="12" t="s">
        <v>8321</v>
      </c>
      <c r="R55" s="12" t="s">
        <v>8322</v>
      </c>
      <c r="S55" s="17">
        <f t="shared" si="0"/>
        <v>41974.911087962959</v>
      </c>
      <c r="T55" s="17">
        <f t="shared" si="1"/>
        <v>42014.332638888889</v>
      </c>
      <c r="U55">
        <f t="shared" si="2"/>
        <v>39</v>
      </c>
    </row>
    <row r="56" spans="1:21" ht="48" hidden="1" x14ac:dyDescent="0.2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s="10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>ROUND(E56/D56*100, 0)</f>
        <v>12</v>
      </c>
      <c r="P56">
        <f>IFERROR((ROUND(E56/L56, 2)), 0)</f>
        <v>2796.67</v>
      </c>
      <c r="Q56" s="12" t="s">
        <v>8310</v>
      </c>
      <c r="R56" s="12" t="s">
        <v>8311</v>
      </c>
      <c r="S56" s="17">
        <f t="shared" si="0"/>
        <v>42531.228437500002</v>
      </c>
      <c r="T56" s="17">
        <f t="shared" si="1"/>
        <v>42561.228437500002</v>
      </c>
      <c r="U56">
        <f t="shared" si="2"/>
        <v>30</v>
      </c>
    </row>
    <row r="57" spans="1:21" ht="48" hidden="1" x14ac:dyDescent="0.2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s="10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>ROUND(E57/D57*100, 0)</f>
        <v>0</v>
      </c>
      <c r="P57">
        <f>IFERROR((ROUND(E57/L57, 2)), 0)</f>
        <v>0</v>
      </c>
      <c r="Q57" s="12" t="s">
        <v>8308</v>
      </c>
      <c r="R57" s="12" t="s">
        <v>8317</v>
      </c>
      <c r="S57" s="17">
        <f t="shared" si="0"/>
        <v>42612.911712962959</v>
      </c>
      <c r="T57" s="17">
        <f t="shared" si="1"/>
        <v>42642.911712962959</v>
      </c>
      <c r="U57">
        <f t="shared" si="2"/>
        <v>30</v>
      </c>
    </row>
    <row r="58" spans="1:21" ht="16" hidden="1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s="10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 0)</f>
        <v>7</v>
      </c>
      <c r="P58">
        <f>IFERROR((ROUND(E58/L58, 2)), 0)</f>
        <v>177.39</v>
      </c>
      <c r="Q58" s="12" t="s">
        <v>8315</v>
      </c>
      <c r="R58" s="12" t="s">
        <v>8323</v>
      </c>
      <c r="S58" s="17">
        <f t="shared" si="0"/>
        <v>41809.473275462966</v>
      </c>
      <c r="T58" s="17">
        <f t="shared" si="1"/>
        <v>41845.125</v>
      </c>
      <c r="U58">
        <f t="shared" si="2"/>
        <v>36</v>
      </c>
    </row>
    <row r="59" spans="1:21" ht="48" hidden="1" x14ac:dyDescent="0.2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s="10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>ROUND(E59/D59*100, 0)</f>
        <v>157</v>
      </c>
      <c r="P59">
        <f>IFERROR((ROUND(E59/L59, 2)), 0)</f>
        <v>849.67</v>
      </c>
      <c r="Q59" s="12" t="s">
        <v>8328</v>
      </c>
      <c r="R59" s="12" t="s">
        <v>8329</v>
      </c>
      <c r="S59" s="17">
        <f t="shared" si="0"/>
        <v>42415.253437499996</v>
      </c>
      <c r="T59" s="17">
        <f t="shared" si="1"/>
        <v>42445.211770833332</v>
      </c>
      <c r="U59">
        <f t="shared" si="2"/>
        <v>30</v>
      </c>
    </row>
    <row r="60" spans="1:21" ht="48" hidden="1" x14ac:dyDescent="0.2">
      <c r="A60">
        <v>204</v>
      </c>
      <c r="B60" s="3" t="s">
        <v>206</v>
      </c>
      <c r="C60" s="3" t="s">
        <v>4314</v>
      </c>
      <c r="D60" s="6">
        <v>300000</v>
      </c>
      <c r="E60" s="8">
        <v>152165</v>
      </c>
      <c r="F60" s="1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>ROUND(E60/D60*100, 0)</f>
        <v>51</v>
      </c>
      <c r="P60">
        <f>IFERROR((ROUND(E60/L60, 2)), 0)</f>
        <v>117.68</v>
      </c>
      <c r="Q60" s="12" t="s">
        <v>8308</v>
      </c>
      <c r="R60" s="12" t="s">
        <v>8317</v>
      </c>
      <c r="S60" s="17">
        <f t="shared" si="0"/>
        <v>42556.583368055552</v>
      </c>
      <c r="T60" s="17">
        <f t="shared" si="1"/>
        <v>42586.583368055552</v>
      </c>
      <c r="U60">
        <f t="shared" si="2"/>
        <v>30</v>
      </c>
    </row>
    <row r="61" spans="1:21" ht="48" hidden="1" x14ac:dyDescent="0.2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s="10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>ROUND(E61/D61*100, 0)</f>
        <v>7</v>
      </c>
      <c r="P61">
        <f>IFERROR((ROUND(E61/L61, 2)), 0)</f>
        <v>63.57</v>
      </c>
      <c r="Q61" s="12" t="s">
        <v>8321</v>
      </c>
      <c r="R61" s="12" t="s">
        <v>8322</v>
      </c>
      <c r="S61" s="17">
        <f t="shared" si="0"/>
        <v>41264.853865740741</v>
      </c>
      <c r="T61" s="17">
        <f t="shared" si="1"/>
        <v>41309.853865740741</v>
      </c>
      <c r="U61">
        <f t="shared" si="2"/>
        <v>45</v>
      </c>
    </row>
    <row r="62" spans="1:21" ht="48" hidden="1" x14ac:dyDescent="0.2">
      <c r="A62">
        <v>955</v>
      </c>
      <c r="B62" s="3" t="s">
        <v>956</v>
      </c>
      <c r="C62" s="3" t="s">
        <v>5065</v>
      </c>
      <c r="D62" s="6">
        <v>300000</v>
      </c>
      <c r="E62" s="8">
        <v>16984</v>
      </c>
      <c r="F62" s="10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>ROUND(E62/D62*100, 0)</f>
        <v>6</v>
      </c>
      <c r="P62">
        <f>IFERROR((ROUND(E62/L62, 2)), 0)</f>
        <v>182.62</v>
      </c>
      <c r="Q62" s="12" t="s">
        <v>8315</v>
      </c>
      <c r="R62" s="12" t="s">
        <v>8323</v>
      </c>
      <c r="S62" s="17">
        <f t="shared" si="0"/>
        <v>42586.295138888891</v>
      </c>
      <c r="T62" s="17">
        <f t="shared" si="1"/>
        <v>42626.295138888891</v>
      </c>
      <c r="U62">
        <f t="shared" si="2"/>
        <v>40</v>
      </c>
    </row>
    <row r="63" spans="1:21" ht="48" hidden="1" x14ac:dyDescent="0.2">
      <c r="A63">
        <v>1696</v>
      </c>
      <c r="B63" s="3" t="s">
        <v>1697</v>
      </c>
      <c r="C63" s="3" t="s">
        <v>5806</v>
      </c>
      <c r="D63" s="6">
        <v>300000</v>
      </c>
      <c r="E63" s="8">
        <v>0</v>
      </c>
      <c r="F63" s="10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>ROUND(E63/D63*100, 0)</f>
        <v>0</v>
      </c>
      <c r="P63">
        <f>IFERROR((ROUND(E63/L63, 2)), 0)</f>
        <v>0</v>
      </c>
      <c r="Q63" s="12" t="s">
        <v>8324</v>
      </c>
      <c r="R63" s="12" t="s">
        <v>8330</v>
      </c>
      <c r="S63" s="17">
        <f t="shared" si="0"/>
        <v>42796.069571759261</v>
      </c>
      <c r="T63" s="17">
        <f t="shared" si="1"/>
        <v>42826.027905092589</v>
      </c>
      <c r="U63">
        <f t="shared" si="2"/>
        <v>30</v>
      </c>
    </row>
    <row r="64" spans="1:21" ht="48" hidden="1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s="10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 0)</f>
        <v>2</v>
      </c>
      <c r="P64">
        <f>IFERROR((ROUND(E64/L64, 2)), 0)</f>
        <v>307.82</v>
      </c>
      <c r="Q64" s="12" t="s">
        <v>8315</v>
      </c>
      <c r="R64" s="12" t="s">
        <v>8320</v>
      </c>
      <c r="S64" s="17">
        <f t="shared" si="0"/>
        <v>42327.805659722217</v>
      </c>
      <c r="T64" s="17">
        <f t="shared" si="1"/>
        <v>42355.805659722217</v>
      </c>
      <c r="U64">
        <f t="shared" si="2"/>
        <v>28</v>
      </c>
    </row>
    <row r="65" spans="1:21" ht="48" hidden="1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s="10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 0)</f>
        <v>191</v>
      </c>
      <c r="P65">
        <f>IFERROR((ROUND(E65/L65, 2)), 0)</f>
        <v>86.16</v>
      </c>
      <c r="Q65" s="12" t="s">
        <v>8315</v>
      </c>
      <c r="R65" s="12" t="s">
        <v>8326</v>
      </c>
      <c r="S65" s="17">
        <f t="shared" si="0"/>
        <v>41389.364849537036</v>
      </c>
      <c r="T65" s="17">
        <f t="shared" si="1"/>
        <v>41425.5</v>
      </c>
      <c r="U65">
        <f t="shared" si="2"/>
        <v>36</v>
      </c>
    </row>
    <row r="66" spans="1:21" ht="48" hidden="1" x14ac:dyDescent="0.2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s="10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>ROUND(E66/D66*100, 0)</f>
        <v>126</v>
      </c>
      <c r="P66">
        <f>IFERROR((ROUND(E66/L66, 2)), 0)</f>
        <v>64.569999999999993</v>
      </c>
      <c r="Q66" s="12" t="s">
        <v>8315</v>
      </c>
      <c r="R66" s="12" t="s">
        <v>8326</v>
      </c>
      <c r="S66" s="17">
        <f t="shared" si="0"/>
        <v>41744.290868055556</v>
      </c>
      <c r="T66" s="17">
        <f t="shared" si="1"/>
        <v>41774.290868055556</v>
      </c>
      <c r="U66">
        <f t="shared" si="2"/>
        <v>30</v>
      </c>
    </row>
    <row r="67" spans="1:21" ht="48" hidden="1" x14ac:dyDescent="0.2">
      <c r="A67">
        <v>1311</v>
      </c>
      <c r="B67" s="3" t="s">
        <v>1312</v>
      </c>
      <c r="C67" s="3" t="s">
        <v>5421</v>
      </c>
      <c r="D67" s="6">
        <v>250000</v>
      </c>
      <c r="E67" s="8">
        <v>80070</v>
      </c>
      <c r="F67" s="10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>ROUND(E67/D67*100, 0)</f>
        <v>32</v>
      </c>
      <c r="P67">
        <f>IFERROR((ROUND(E67/L67, 2)), 0)</f>
        <v>800.7</v>
      </c>
      <c r="Q67" s="12" t="s">
        <v>8315</v>
      </c>
      <c r="R67" s="12" t="s">
        <v>8323</v>
      </c>
      <c r="S67" s="17">
        <f t="shared" ref="S67:S130" si="3">(((J67/60)/60)/24)+DATE(1970,1,1)</f>
        <v>42669.802303240736</v>
      </c>
      <c r="T67" s="17">
        <f t="shared" ref="T67:T130" si="4">(((I67/60)/60)/24)+DATE(1970,1,1)</f>
        <v>42704.843969907408</v>
      </c>
      <c r="U67">
        <f t="shared" ref="U67:U130" si="5">ROUND(T67-S67, 0)</f>
        <v>35</v>
      </c>
    </row>
    <row r="68" spans="1:21" ht="48" hidden="1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s="10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>ROUND(E68/D68*100, 0)</f>
        <v>23</v>
      </c>
      <c r="P68">
        <f>IFERROR((ROUND(E68/L68, 2)), 0)</f>
        <v>161.12</v>
      </c>
      <c r="Q68" s="12" t="s">
        <v>8315</v>
      </c>
      <c r="R68" s="12" t="s">
        <v>8323</v>
      </c>
      <c r="S68" s="17">
        <f t="shared" si="3"/>
        <v>42289.675173611111</v>
      </c>
      <c r="T68" s="17">
        <f t="shared" si="4"/>
        <v>42329.716840277775</v>
      </c>
      <c r="U68">
        <f t="shared" si="5"/>
        <v>40</v>
      </c>
    </row>
    <row r="69" spans="1:21" ht="48" hidden="1" x14ac:dyDescent="0.2">
      <c r="A69">
        <v>1331</v>
      </c>
      <c r="B69" s="3" t="s">
        <v>1332</v>
      </c>
      <c r="C69" s="3" t="s">
        <v>5441</v>
      </c>
      <c r="D69" s="6">
        <v>250000</v>
      </c>
      <c r="E69" s="8">
        <v>3417</v>
      </c>
      <c r="F69" s="10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>ROUND(E69/D69*100, 0)</f>
        <v>1</v>
      </c>
      <c r="P69">
        <f>IFERROR((ROUND(E69/L69, 2)), 0)</f>
        <v>100.5</v>
      </c>
      <c r="Q69" s="12" t="s">
        <v>8315</v>
      </c>
      <c r="R69" s="12" t="s">
        <v>8323</v>
      </c>
      <c r="S69" s="17">
        <f t="shared" si="3"/>
        <v>42569.50409722222</v>
      </c>
      <c r="T69" s="17">
        <f t="shared" si="4"/>
        <v>42599.50409722222</v>
      </c>
      <c r="U69">
        <f t="shared" si="5"/>
        <v>30</v>
      </c>
    </row>
    <row r="70" spans="1:21" ht="48" hidden="1" x14ac:dyDescent="0.2">
      <c r="A70">
        <v>2435</v>
      </c>
      <c r="B70" s="3" t="s">
        <v>2436</v>
      </c>
      <c r="C70" s="3" t="s">
        <v>6545</v>
      </c>
      <c r="D70" s="6">
        <v>250000</v>
      </c>
      <c r="E70" s="8">
        <v>1224</v>
      </c>
      <c r="F70" s="1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>ROUND(E70/D70*100, 0)</f>
        <v>0</v>
      </c>
      <c r="P70">
        <f>IFERROR((ROUND(E70/L70, 2)), 0)</f>
        <v>306</v>
      </c>
      <c r="Q70" s="12" t="s">
        <v>8331</v>
      </c>
      <c r="R70" s="12" t="s">
        <v>8332</v>
      </c>
      <c r="S70" s="17">
        <f t="shared" si="3"/>
        <v>42252.277615740735</v>
      </c>
      <c r="T70" s="17">
        <f t="shared" si="4"/>
        <v>42282.277615740735</v>
      </c>
      <c r="U70">
        <f t="shared" si="5"/>
        <v>30</v>
      </c>
    </row>
    <row r="71" spans="1:21" ht="48" hidden="1" x14ac:dyDescent="0.2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s="10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>ROUND(E71/D71*100, 0)</f>
        <v>0</v>
      </c>
      <c r="P71">
        <f>IFERROR((ROUND(E71/L71, 2)), 0)</f>
        <v>87.5</v>
      </c>
      <c r="Q71" s="12" t="s">
        <v>8310</v>
      </c>
      <c r="R71" s="12" t="s">
        <v>8311</v>
      </c>
      <c r="S71" s="17">
        <f t="shared" si="3"/>
        <v>42263.691574074073</v>
      </c>
      <c r="T71" s="17">
        <f t="shared" si="4"/>
        <v>42293.691574074073</v>
      </c>
      <c r="U71">
        <f t="shared" si="5"/>
        <v>30</v>
      </c>
    </row>
    <row r="72" spans="1:21" ht="48" hidden="1" x14ac:dyDescent="0.2">
      <c r="A72">
        <v>151</v>
      </c>
      <c r="B72" s="3" t="s">
        <v>153</v>
      </c>
      <c r="C72" s="3" t="s">
        <v>4261</v>
      </c>
      <c r="D72" s="6">
        <v>250000</v>
      </c>
      <c r="E72" s="8">
        <v>140</v>
      </c>
      <c r="F72" s="10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>ROUND(E72/D72*100, 0)</f>
        <v>0</v>
      </c>
      <c r="P72">
        <f>IFERROR((ROUND(E72/L72, 2)), 0)</f>
        <v>28</v>
      </c>
      <c r="Q72" s="12" t="s">
        <v>8308</v>
      </c>
      <c r="R72" s="12" t="s">
        <v>8309</v>
      </c>
      <c r="S72" s="17">
        <f t="shared" si="3"/>
        <v>42113.550821759258</v>
      </c>
      <c r="T72" s="17">
        <f t="shared" si="4"/>
        <v>42173.550821759258</v>
      </c>
      <c r="U72">
        <f t="shared" si="5"/>
        <v>60</v>
      </c>
    </row>
    <row r="73" spans="1:21" ht="48" hidden="1" x14ac:dyDescent="0.2">
      <c r="A73">
        <v>1121</v>
      </c>
      <c r="B73" s="3" t="s">
        <v>1122</v>
      </c>
      <c r="C73" s="3" t="s">
        <v>5231</v>
      </c>
      <c r="D73" s="6">
        <v>250000</v>
      </c>
      <c r="E73" s="8">
        <v>29</v>
      </c>
      <c r="F73" s="10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>ROUND(E73/D73*100, 0)</f>
        <v>0</v>
      </c>
      <c r="P73">
        <f>IFERROR((ROUND(E73/L73, 2)), 0)</f>
        <v>5.8</v>
      </c>
      <c r="Q73" s="12" t="s">
        <v>8321</v>
      </c>
      <c r="R73" s="12" t="s">
        <v>8322</v>
      </c>
      <c r="S73" s="17">
        <f t="shared" si="3"/>
        <v>42412.934212962966</v>
      </c>
      <c r="T73" s="17">
        <f t="shared" si="4"/>
        <v>42442.892546296294</v>
      </c>
      <c r="U73">
        <f t="shared" si="5"/>
        <v>30</v>
      </c>
    </row>
    <row r="74" spans="1:21" ht="48" hidden="1" x14ac:dyDescent="0.2">
      <c r="A74">
        <v>542</v>
      </c>
      <c r="B74" s="3" t="s">
        <v>543</v>
      </c>
      <c r="C74" s="3" t="s">
        <v>4652</v>
      </c>
      <c r="D74" s="6">
        <v>250000</v>
      </c>
      <c r="E74" s="8">
        <v>1</v>
      </c>
      <c r="F74" s="10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>ROUND(E74/D74*100, 0)</f>
        <v>0</v>
      </c>
      <c r="P74">
        <f>IFERROR((ROUND(E74/L74, 2)), 0)</f>
        <v>1</v>
      </c>
      <c r="Q74" s="12" t="s">
        <v>8315</v>
      </c>
      <c r="R74" s="12" t="s">
        <v>8319</v>
      </c>
      <c r="S74" s="17">
        <f t="shared" si="3"/>
        <v>42433.737453703703</v>
      </c>
      <c r="T74" s="17">
        <f t="shared" si="4"/>
        <v>42493.695787037039</v>
      </c>
      <c r="U74">
        <f t="shared" si="5"/>
        <v>60</v>
      </c>
    </row>
    <row r="75" spans="1:21" ht="48" hidden="1" x14ac:dyDescent="0.2">
      <c r="A75">
        <v>1861</v>
      </c>
      <c r="B75" s="3" t="s">
        <v>1862</v>
      </c>
      <c r="C75" s="3" t="s">
        <v>5971</v>
      </c>
      <c r="D75" s="6">
        <v>250000</v>
      </c>
      <c r="E75" s="8">
        <v>0</v>
      </c>
      <c r="F75" s="10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>ROUND(E75/D75*100, 0)</f>
        <v>0</v>
      </c>
      <c r="P75">
        <f>IFERROR((ROUND(E75/L75, 2)), 0)</f>
        <v>0</v>
      </c>
      <c r="Q75" s="12" t="s">
        <v>8321</v>
      </c>
      <c r="R75" s="12" t="s">
        <v>8333</v>
      </c>
      <c r="S75" s="17">
        <f t="shared" si="3"/>
        <v>42000.300243055557</v>
      </c>
      <c r="T75" s="17">
        <f t="shared" si="4"/>
        <v>42030.300243055557</v>
      </c>
      <c r="U75">
        <f t="shared" si="5"/>
        <v>30</v>
      </c>
    </row>
    <row r="76" spans="1:21" ht="48" hidden="1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s="10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>ROUND(E76/D76*100, 0)</f>
        <v>0</v>
      </c>
      <c r="P76">
        <f>IFERROR((ROUND(E76/L76, 2)), 0)</f>
        <v>50</v>
      </c>
      <c r="Q76" s="12" t="s">
        <v>8315</v>
      </c>
      <c r="R76" s="12" t="s">
        <v>8319</v>
      </c>
      <c r="S76" s="17">
        <f t="shared" si="3"/>
        <v>42321.283101851848</v>
      </c>
      <c r="T76" s="17">
        <f t="shared" si="4"/>
        <v>42351.283101851848</v>
      </c>
      <c r="U76">
        <f t="shared" si="5"/>
        <v>30</v>
      </c>
    </row>
    <row r="77" spans="1:21" ht="48" hidden="1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s="10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>ROUND(E77/D77*100, 0)</f>
        <v>5</v>
      </c>
      <c r="P77">
        <f>IFERROR((ROUND(E77/L77, 2)), 0)</f>
        <v>1270.22</v>
      </c>
      <c r="Q77" s="12" t="s">
        <v>8310</v>
      </c>
      <c r="R77" s="12" t="s">
        <v>8311</v>
      </c>
      <c r="S77" s="17">
        <f t="shared" si="3"/>
        <v>42065.818807870368</v>
      </c>
      <c r="T77" s="17">
        <f t="shared" si="4"/>
        <v>42125.777141203704</v>
      </c>
      <c r="U77">
        <f t="shared" si="5"/>
        <v>60</v>
      </c>
    </row>
    <row r="78" spans="1:21" ht="32" hidden="1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s="10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 0)</f>
        <v>2</v>
      </c>
      <c r="P78">
        <f>IFERROR((ROUND(E78/L78, 2)), 0)</f>
        <v>39.57</v>
      </c>
      <c r="Q78" s="12" t="s">
        <v>8308</v>
      </c>
      <c r="R78" s="12" t="s">
        <v>8314</v>
      </c>
      <c r="S78" s="17">
        <f t="shared" si="3"/>
        <v>41757.975011574075</v>
      </c>
      <c r="T78" s="17">
        <f t="shared" si="4"/>
        <v>41793.165972222225</v>
      </c>
      <c r="U78">
        <f t="shared" si="5"/>
        <v>35</v>
      </c>
    </row>
    <row r="79" spans="1:21" ht="32" hidden="1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s="10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>ROUND(E79/D79*100, 0)</f>
        <v>0</v>
      </c>
      <c r="P79">
        <f>IFERROR((ROUND(E79/L79, 2)), 0)</f>
        <v>55.83</v>
      </c>
      <c r="Q79" s="12" t="s">
        <v>8310</v>
      </c>
      <c r="R79" s="12" t="s">
        <v>8311</v>
      </c>
      <c r="S79" s="17">
        <f t="shared" si="3"/>
        <v>42245.274699074071</v>
      </c>
      <c r="T79" s="17">
        <f t="shared" si="4"/>
        <v>42275.274699074071</v>
      </c>
      <c r="U79">
        <f t="shared" si="5"/>
        <v>30</v>
      </c>
    </row>
    <row r="80" spans="1:21" ht="32" hidden="1" x14ac:dyDescent="0.2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s="1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>ROUND(E80/D80*100, 0)</f>
        <v>115</v>
      </c>
      <c r="P80">
        <f>IFERROR((ROUND(E80/L80, 2)), 0)</f>
        <v>282.66000000000003</v>
      </c>
      <c r="Q80" s="12" t="s">
        <v>8315</v>
      </c>
      <c r="R80" s="12" t="s">
        <v>8326</v>
      </c>
      <c r="S80" s="17">
        <f t="shared" si="3"/>
        <v>42290.460023148145</v>
      </c>
      <c r="T80" s="17">
        <f t="shared" si="4"/>
        <v>42327.207638888889</v>
      </c>
      <c r="U80">
        <f t="shared" si="5"/>
        <v>37</v>
      </c>
    </row>
    <row r="81" spans="1:21" ht="32" hidden="1" x14ac:dyDescent="0.2">
      <c r="A81">
        <v>1005</v>
      </c>
      <c r="B81" s="3" t="s">
        <v>1006</v>
      </c>
      <c r="C81" s="3" t="s">
        <v>5115</v>
      </c>
      <c r="D81" s="6">
        <v>200000</v>
      </c>
      <c r="E81" s="8">
        <v>150102</v>
      </c>
      <c r="F81" s="10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>ROUND(E81/D81*100, 0)</f>
        <v>75</v>
      </c>
      <c r="P81">
        <f>IFERROR((ROUND(E81/L81, 2)), 0)</f>
        <v>932.31</v>
      </c>
      <c r="Q81" s="12" t="s">
        <v>8315</v>
      </c>
      <c r="R81" s="12" t="s">
        <v>8323</v>
      </c>
      <c r="S81" s="17">
        <f t="shared" si="3"/>
        <v>42276.624803240738</v>
      </c>
      <c r="T81" s="17">
        <f t="shared" si="4"/>
        <v>42307.624803240738</v>
      </c>
      <c r="U81">
        <f t="shared" si="5"/>
        <v>31</v>
      </c>
    </row>
    <row r="82" spans="1:21" ht="48" hidden="1" x14ac:dyDescent="0.2">
      <c r="A82">
        <v>689</v>
      </c>
      <c r="B82" s="3" t="s">
        <v>690</v>
      </c>
      <c r="C82" s="3" t="s">
        <v>4799</v>
      </c>
      <c r="D82" s="6">
        <v>200000</v>
      </c>
      <c r="E82" s="8">
        <v>115297.5</v>
      </c>
      <c r="F82" s="10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>ROUND(E82/D82*100, 0)</f>
        <v>58</v>
      </c>
      <c r="P82">
        <f>IFERROR((ROUND(E82/L82, 2)), 0)</f>
        <v>343.15</v>
      </c>
      <c r="Q82" s="12" t="s">
        <v>8315</v>
      </c>
      <c r="R82" s="12" t="s">
        <v>8323</v>
      </c>
      <c r="S82" s="17">
        <f t="shared" si="3"/>
        <v>42675.66778935185</v>
      </c>
      <c r="T82" s="17">
        <f t="shared" si="4"/>
        <v>42712.207638888889</v>
      </c>
      <c r="U82">
        <f t="shared" si="5"/>
        <v>37</v>
      </c>
    </row>
    <row r="83" spans="1:21" ht="64" hidden="1" x14ac:dyDescent="0.2">
      <c r="A83">
        <v>669</v>
      </c>
      <c r="B83" s="3" t="s">
        <v>670</v>
      </c>
      <c r="C83" s="3" t="s">
        <v>4779</v>
      </c>
      <c r="D83" s="6">
        <v>200000</v>
      </c>
      <c r="E83" s="8">
        <v>43015</v>
      </c>
      <c r="F83" s="10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>ROUND(E83/D83*100, 0)</f>
        <v>22</v>
      </c>
      <c r="P83">
        <f>IFERROR((ROUND(E83/L83, 2)), 0)</f>
        <v>1536.25</v>
      </c>
      <c r="Q83" s="12" t="s">
        <v>8315</v>
      </c>
      <c r="R83" s="12" t="s">
        <v>8323</v>
      </c>
      <c r="S83" s="17">
        <f t="shared" si="3"/>
        <v>42527.625671296293</v>
      </c>
      <c r="T83" s="17">
        <f t="shared" si="4"/>
        <v>42557.625671296293</v>
      </c>
      <c r="U83">
        <f t="shared" si="5"/>
        <v>30</v>
      </c>
    </row>
    <row r="84" spans="1:21" ht="48" hidden="1" x14ac:dyDescent="0.2">
      <c r="A84">
        <v>2942</v>
      </c>
      <c r="B84" s="3" t="s">
        <v>2942</v>
      </c>
      <c r="C84" s="3" t="s">
        <v>7052</v>
      </c>
      <c r="D84" s="6">
        <v>200000</v>
      </c>
      <c r="E84" s="8">
        <v>40850</v>
      </c>
      <c r="F84" s="10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>ROUND(E84/D84*100, 0)</f>
        <v>20</v>
      </c>
      <c r="P84">
        <f>IFERROR((ROUND(E84/L84, 2)), 0)</f>
        <v>202.23</v>
      </c>
      <c r="Q84" s="12" t="s">
        <v>8310</v>
      </c>
      <c r="R84" s="12" t="s">
        <v>8311</v>
      </c>
      <c r="S84" s="17">
        <f t="shared" si="3"/>
        <v>42334.803923611107</v>
      </c>
      <c r="T84" s="17">
        <f t="shared" si="4"/>
        <v>42354.845833333333</v>
      </c>
      <c r="U84">
        <f t="shared" si="5"/>
        <v>20</v>
      </c>
    </row>
    <row r="85" spans="1:21" ht="48" hidden="1" x14ac:dyDescent="0.2">
      <c r="A85">
        <v>1317</v>
      </c>
      <c r="B85" s="3" t="s">
        <v>1318</v>
      </c>
      <c r="C85" s="3" t="s">
        <v>5427</v>
      </c>
      <c r="D85" s="6">
        <v>200000</v>
      </c>
      <c r="E85" s="8">
        <v>11467</v>
      </c>
      <c r="F85" s="10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>ROUND(E85/D85*100, 0)</f>
        <v>6</v>
      </c>
      <c r="P85">
        <f>IFERROR((ROUND(E85/L85, 2)), 0)</f>
        <v>603.53</v>
      </c>
      <c r="Q85" s="12" t="s">
        <v>8315</v>
      </c>
      <c r="R85" s="12" t="s">
        <v>8323</v>
      </c>
      <c r="S85" s="17">
        <f t="shared" si="3"/>
        <v>42520.235486111109</v>
      </c>
      <c r="T85" s="17">
        <f t="shared" si="4"/>
        <v>42572.583333333328</v>
      </c>
      <c r="U85">
        <f t="shared" si="5"/>
        <v>52</v>
      </c>
    </row>
    <row r="86" spans="1:21" ht="64" hidden="1" x14ac:dyDescent="0.2">
      <c r="A86">
        <v>994</v>
      </c>
      <c r="B86" s="3" t="s">
        <v>995</v>
      </c>
      <c r="C86" s="3" t="s">
        <v>5104</v>
      </c>
      <c r="D86" s="6">
        <v>200000</v>
      </c>
      <c r="E86" s="8">
        <v>4669</v>
      </c>
      <c r="F86" s="10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>ROUND(E86/D86*100, 0)</f>
        <v>2</v>
      </c>
      <c r="P86">
        <f>IFERROR((ROUND(E86/L86, 2)), 0)</f>
        <v>424.45</v>
      </c>
      <c r="Q86" s="12" t="s">
        <v>8315</v>
      </c>
      <c r="R86" s="12" t="s">
        <v>8323</v>
      </c>
      <c r="S86" s="17">
        <f t="shared" si="3"/>
        <v>41921.263078703705</v>
      </c>
      <c r="T86" s="17">
        <f t="shared" si="4"/>
        <v>41973.957638888889</v>
      </c>
      <c r="U86">
        <f t="shared" si="5"/>
        <v>53</v>
      </c>
    </row>
    <row r="87" spans="1:21" ht="48" hidden="1" x14ac:dyDescent="0.2">
      <c r="A87">
        <v>663</v>
      </c>
      <c r="B87" s="3" t="s">
        <v>664</v>
      </c>
      <c r="C87" s="3" t="s">
        <v>4773</v>
      </c>
      <c r="D87" s="6">
        <v>200000</v>
      </c>
      <c r="E87" s="8">
        <v>700</v>
      </c>
      <c r="F87" s="10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>ROUND(E87/D87*100, 0)</f>
        <v>0</v>
      </c>
      <c r="P87">
        <f>IFERROR((ROUND(E87/L87, 2)), 0)</f>
        <v>100</v>
      </c>
      <c r="Q87" s="12" t="s">
        <v>8315</v>
      </c>
      <c r="R87" s="12" t="s">
        <v>8323</v>
      </c>
      <c r="S87" s="17">
        <f t="shared" si="3"/>
        <v>42173.843240740738</v>
      </c>
      <c r="T87" s="17">
        <f t="shared" si="4"/>
        <v>42203.843240740738</v>
      </c>
      <c r="U87">
        <f t="shared" si="5"/>
        <v>30</v>
      </c>
    </row>
    <row r="88" spans="1:21" ht="48" hidden="1" x14ac:dyDescent="0.2">
      <c r="A88">
        <v>629</v>
      </c>
      <c r="B88" s="3" t="s">
        <v>630</v>
      </c>
      <c r="C88" s="3" t="s">
        <v>4739</v>
      </c>
      <c r="D88" s="6">
        <v>200000</v>
      </c>
      <c r="E88" s="8">
        <v>350</v>
      </c>
      <c r="F88" s="10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>ROUND(E88/D88*100, 0)</f>
        <v>0</v>
      </c>
      <c r="P88">
        <f>IFERROR((ROUND(E88/L88, 2)), 0)</f>
        <v>116.67</v>
      </c>
      <c r="Q88" s="12" t="s">
        <v>8315</v>
      </c>
      <c r="R88" s="12" t="s">
        <v>8319</v>
      </c>
      <c r="S88" s="17">
        <f t="shared" si="3"/>
        <v>42474.637824074074</v>
      </c>
      <c r="T88" s="17">
        <f t="shared" si="4"/>
        <v>42504.637824074074</v>
      </c>
      <c r="U88">
        <f t="shared" si="5"/>
        <v>30</v>
      </c>
    </row>
    <row r="89" spans="1:21" ht="48" hidden="1" x14ac:dyDescent="0.2">
      <c r="A89">
        <v>2579</v>
      </c>
      <c r="B89" s="3" t="s">
        <v>2579</v>
      </c>
      <c r="C89" s="3" t="s">
        <v>6689</v>
      </c>
      <c r="D89" s="6">
        <v>200000</v>
      </c>
      <c r="E89" s="8">
        <v>277</v>
      </c>
      <c r="F89" s="10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>ROUND(E89/D89*100, 0)</f>
        <v>0</v>
      </c>
      <c r="P89">
        <f>IFERROR((ROUND(E89/L89, 2)), 0)</f>
        <v>23.08</v>
      </c>
      <c r="Q89" s="12" t="s">
        <v>8331</v>
      </c>
      <c r="R89" s="12" t="s">
        <v>8332</v>
      </c>
      <c r="S89" s="17">
        <f t="shared" si="3"/>
        <v>41837.829895833333</v>
      </c>
      <c r="T89" s="17">
        <f t="shared" si="4"/>
        <v>41897.829895833333</v>
      </c>
      <c r="U89">
        <f t="shared" si="5"/>
        <v>60</v>
      </c>
    </row>
    <row r="90" spans="1:21" ht="48" hidden="1" x14ac:dyDescent="0.2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s="1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>ROUND(E90/D90*100, 0)</f>
        <v>0</v>
      </c>
      <c r="P90">
        <f>IFERROR((ROUND(E90/L90, 2)), 0)</f>
        <v>250</v>
      </c>
      <c r="Q90" s="12" t="s">
        <v>8308</v>
      </c>
      <c r="R90" s="12" t="s">
        <v>8314</v>
      </c>
      <c r="S90" s="17">
        <f t="shared" si="3"/>
        <v>41466.552314814813</v>
      </c>
      <c r="T90" s="17">
        <f t="shared" si="4"/>
        <v>41496.552314814813</v>
      </c>
      <c r="U90">
        <f t="shared" si="5"/>
        <v>30</v>
      </c>
    </row>
    <row r="91" spans="1:21" ht="48" hidden="1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s="10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>ROUND(E91/D91*100, 0)</f>
        <v>0</v>
      </c>
      <c r="P91">
        <f>IFERROR((ROUND(E91/L91, 2)), 0)</f>
        <v>100</v>
      </c>
      <c r="Q91" s="12" t="s">
        <v>8312</v>
      </c>
      <c r="R91" s="12" t="s">
        <v>8313</v>
      </c>
      <c r="S91" s="17">
        <f t="shared" si="3"/>
        <v>42013.915613425925</v>
      </c>
      <c r="T91" s="17">
        <f t="shared" si="4"/>
        <v>42043.915613425925</v>
      </c>
      <c r="U91">
        <f t="shared" si="5"/>
        <v>30</v>
      </c>
    </row>
    <row r="92" spans="1:21" ht="16" hidden="1" x14ac:dyDescent="0.2">
      <c r="A92">
        <v>638</v>
      </c>
      <c r="B92" s="3" t="s">
        <v>639</v>
      </c>
      <c r="C92" s="3" t="s">
        <v>4748</v>
      </c>
      <c r="D92" s="6">
        <v>200000</v>
      </c>
      <c r="E92" s="8">
        <v>18</v>
      </c>
      <c r="F92" s="10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>ROUND(E92/D92*100, 0)</f>
        <v>0</v>
      </c>
      <c r="P92">
        <f>IFERROR((ROUND(E92/L92, 2)), 0)</f>
        <v>3</v>
      </c>
      <c r="Q92" s="12" t="s">
        <v>8315</v>
      </c>
      <c r="R92" s="12" t="s">
        <v>8319</v>
      </c>
      <c r="S92" s="17">
        <f t="shared" si="3"/>
        <v>42759.593310185184</v>
      </c>
      <c r="T92" s="17">
        <f t="shared" si="4"/>
        <v>42819.55164351852</v>
      </c>
      <c r="U92">
        <f t="shared" si="5"/>
        <v>60</v>
      </c>
    </row>
    <row r="93" spans="1:21" ht="48" hidden="1" x14ac:dyDescent="0.2">
      <c r="A93">
        <v>666</v>
      </c>
      <c r="B93" s="3" t="s">
        <v>667</v>
      </c>
      <c r="C93" s="3" t="s">
        <v>4776</v>
      </c>
      <c r="D93" s="6">
        <v>200000</v>
      </c>
      <c r="E93" s="8">
        <v>8</v>
      </c>
      <c r="F93" s="10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>ROUND(E93/D93*100, 0)</f>
        <v>0</v>
      </c>
      <c r="P93">
        <f>IFERROR((ROUND(E93/L93, 2)), 0)</f>
        <v>2</v>
      </c>
      <c r="Q93" s="12" t="s">
        <v>8315</v>
      </c>
      <c r="R93" s="12" t="s">
        <v>8323</v>
      </c>
      <c r="S93" s="17">
        <f t="shared" si="3"/>
        <v>41838.832152777781</v>
      </c>
      <c r="T93" s="17">
        <f t="shared" si="4"/>
        <v>41868.832152777781</v>
      </c>
      <c r="U93">
        <f t="shared" si="5"/>
        <v>30</v>
      </c>
    </row>
    <row r="94" spans="1:21" ht="48" hidden="1" x14ac:dyDescent="0.2">
      <c r="A94">
        <v>3951</v>
      </c>
      <c r="B94" s="3" t="s">
        <v>3948</v>
      </c>
      <c r="C94" s="3" t="s">
        <v>6961</v>
      </c>
      <c r="D94" s="6">
        <v>200000</v>
      </c>
      <c r="E94" s="8">
        <v>1</v>
      </c>
      <c r="F94" s="10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>ROUND(E94/D94*100, 0)</f>
        <v>0</v>
      </c>
      <c r="P94">
        <f>IFERROR((ROUND(E94/L94, 2)), 0)</f>
        <v>1</v>
      </c>
      <c r="Q94" s="12" t="s">
        <v>8310</v>
      </c>
      <c r="R94" s="12" t="s">
        <v>8334</v>
      </c>
      <c r="S94" s="17">
        <f t="shared" si="3"/>
        <v>42433.825717592597</v>
      </c>
      <c r="T94" s="17">
        <f t="shared" si="4"/>
        <v>42493.784050925926</v>
      </c>
      <c r="U94">
        <f t="shared" si="5"/>
        <v>60</v>
      </c>
    </row>
    <row r="95" spans="1:21" ht="48" hidden="1" x14ac:dyDescent="0.2">
      <c r="A95">
        <v>140</v>
      </c>
      <c r="B95" s="3" t="s">
        <v>142</v>
      </c>
      <c r="C95" s="3" t="s">
        <v>4250</v>
      </c>
      <c r="D95" s="6">
        <v>200000</v>
      </c>
      <c r="E95" s="8">
        <v>0</v>
      </c>
      <c r="F95" s="10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>ROUND(E95/D95*100, 0)</f>
        <v>0</v>
      </c>
      <c r="P95">
        <f>IFERROR((ROUND(E95/L95, 2)), 0)</f>
        <v>0</v>
      </c>
      <c r="Q95" s="12" t="s">
        <v>8308</v>
      </c>
      <c r="R95" s="12" t="s">
        <v>8309</v>
      </c>
      <c r="S95" s="17">
        <f t="shared" si="3"/>
        <v>42053.198287037041</v>
      </c>
      <c r="T95" s="17">
        <f t="shared" si="4"/>
        <v>42083.15662037037</v>
      </c>
      <c r="U95">
        <f t="shared" si="5"/>
        <v>30</v>
      </c>
    </row>
    <row r="96" spans="1:21" ht="48" hidden="1" x14ac:dyDescent="0.2">
      <c r="A96">
        <v>1448</v>
      </c>
      <c r="B96" s="3" t="s">
        <v>1449</v>
      </c>
      <c r="C96" s="3" t="s">
        <v>5558</v>
      </c>
      <c r="D96" s="6">
        <v>200000</v>
      </c>
      <c r="E96" s="8">
        <v>0</v>
      </c>
      <c r="F96" s="10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>ROUND(E96/D96*100, 0)</f>
        <v>0</v>
      </c>
      <c r="P96">
        <f>IFERROR((ROUND(E96/L96, 2)), 0)</f>
        <v>0</v>
      </c>
      <c r="Q96" s="12" t="s">
        <v>8312</v>
      </c>
      <c r="R96" s="12" t="s">
        <v>8313</v>
      </c>
      <c r="S96" s="17">
        <f t="shared" si="3"/>
        <v>42115.936550925922</v>
      </c>
      <c r="T96" s="17">
        <f t="shared" si="4"/>
        <v>42146.225694444445</v>
      </c>
      <c r="U96">
        <f t="shared" si="5"/>
        <v>30</v>
      </c>
    </row>
    <row r="97" spans="1:21" ht="48" hidden="1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s="10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 0)</f>
        <v>257</v>
      </c>
      <c r="P97">
        <f>IFERROR((ROUND(E97/L97, 2)), 0)</f>
        <v>247.94</v>
      </c>
      <c r="Q97" s="12" t="s">
        <v>8315</v>
      </c>
      <c r="R97" s="12" t="s">
        <v>8326</v>
      </c>
      <c r="S97" s="17">
        <f t="shared" si="3"/>
        <v>42549.722962962958</v>
      </c>
      <c r="T97" s="17">
        <f t="shared" si="4"/>
        <v>42588.291666666672</v>
      </c>
      <c r="U97">
        <f t="shared" si="5"/>
        <v>39</v>
      </c>
    </row>
    <row r="98" spans="1:21" ht="48" hidden="1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s="10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>ROUND(E98/D98*100, 0)</f>
        <v>1</v>
      </c>
      <c r="P98">
        <f>IFERROR((ROUND(E98/L98, 2)), 0)</f>
        <v>184.36</v>
      </c>
      <c r="Q98" s="12" t="s">
        <v>8315</v>
      </c>
      <c r="R98" s="12" t="s">
        <v>8323</v>
      </c>
      <c r="S98" s="17">
        <f t="shared" si="3"/>
        <v>42604.669675925921</v>
      </c>
      <c r="T98" s="17">
        <f t="shared" si="4"/>
        <v>42664.669675925921</v>
      </c>
      <c r="U98">
        <f t="shared" si="5"/>
        <v>60</v>
      </c>
    </row>
    <row r="99" spans="1:21" ht="48" hidden="1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s="10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>ROUND(E99/D99*100, 0)</f>
        <v>1</v>
      </c>
      <c r="P99">
        <f>IFERROR((ROUND(E99/L99, 2)), 0)</f>
        <v>673.33</v>
      </c>
      <c r="Q99" s="12" t="s">
        <v>8312</v>
      </c>
      <c r="R99" s="12" t="s">
        <v>8313</v>
      </c>
      <c r="S99" s="17">
        <f t="shared" si="3"/>
        <v>42198.765844907408</v>
      </c>
      <c r="T99" s="17">
        <f t="shared" si="4"/>
        <v>42258.765844907408</v>
      </c>
      <c r="U99">
        <f t="shared" si="5"/>
        <v>60</v>
      </c>
    </row>
    <row r="100" spans="1:21" ht="48" hidden="1" x14ac:dyDescent="0.2">
      <c r="A100">
        <v>2909</v>
      </c>
      <c r="B100" s="3" t="s">
        <v>2909</v>
      </c>
      <c r="C100" s="3" t="s">
        <v>7019</v>
      </c>
      <c r="D100" s="6">
        <v>180000</v>
      </c>
      <c r="E100" s="8">
        <v>20</v>
      </c>
      <c r="F100" s="1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>ROUND(E100/D100*100, 0)</f>
        <v>0</v>
      </c>
      <c r="P100">
        <f>IFERROR((ROUND(E100/L100, 2)), 0)</f>
        <v>20</v>
      </c>
      <c r="Q100" s="12" t="s">
        <v>8310</v>
      </c>
      <c r="R100" s="12" t="s">
        <v>8334</v>
      </c>
      <c r="S100" s="17">
        <f t="shared" si="3"/>
        <v>41929.266215277778</v>
      </c>
      <c r="T100" s="17">
        <f t="shared" si="4"/>
        <v>41968.823611111111</v>
      </c>
      <c r="U100">
        <f t="shared" si="5"/>
        <v>40</v>
      </c>
    </row>
    <row r="101" spans="1:21" ht="48" hidden="1" x14ac:dyDescent="0.2">
      <c r="A101">
        <v>1982</v>
      </c>
      <c r="B101" s="3" t="s">
        <v>1983</v>
      </c>
      <c r="C101" s="3" t="s">
        <v>6092</v>
      </c>
      <c r="D101" s="6">
        <v>180000</v>
      </c>
      <c r="E101" s="8">
        <v>0</v>
      </c>
      <c r="F101" s="10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>ROUND(E101/D101*100, 0)</f>
        <v>0</v>
      </c>
      <c r="P101">
        <f>IFERROR((ROUND(E101/L101, 2)), 0)</f>
        <v>0</v>
      </c>
      <c r="Q101" s="12" t="s">
        <v>8328</v>
      </c>
      <c r="R101" s="12" t="s">
        <v>8335</v>
      </c>
      <c r="S101" s="17">
        <f t="shared" si="3"/>
        <v>42678.586655092593</v>
      </c>
      <c r="T101" s="17">
        <f t="shared" si="4"/>
        <v>42708.628321759257</v>
      </c>
      <c r="U101">
        <f t="shared" si="5"/>
        <v>30</v>
      </c>
    </row>
    <row r="102" spans="1:21" ht="48" hidden="1" x14ac:dyDescent="0.2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s="10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>ROUND(E102/D102*100, 0)</f>
        <v>0</v>
      </c>
      <c r="P102">
        <f>IFERROR((ROUND(E102/L102, 2)), 0)</f>
        <v>0</v>
      </c>
      <c r="Q102" s="12" t="s">
        <v>8331</v>
      </c>
      <c r="R102" s="12" t="s">
        <v>8336</v>
      </c>
      <c r="S102" s="17">
        <f t="shared" si="3"/>
        <v>42732.00681712963</v>
      </c>
      <c r="T102" s="17">
        <f t="shared" si="4"/>
        <v>42792.00681712963</v>
      </c>
      <c r="U102">
        <f t="shared" si="5"/>
        <v>60</v>
      </c>
    </row>
    <row r="103" spans="1:21" ht="32" hidden="1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s="10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 0)</f>
        <v>543</v>
      </c>
      <c r="P103">
        <f>IFERROR((ROUND(E103/L103, 2)), 0)</f>
        <v>116.35</v>
      </c>
      <c r="Q103" s="12" t="s">
        <v>8315</v>
      </c>
      <c r="R103" s="12" t="s">
        <v>8326</v>
      </c>
      <c r="S103" s="17">
        <f t="shared" si="3"/>
        <v>41803.880659722221</v>
      </c>
      <c r="T103" s="17">
        <f t="shared" si="4"/>
        <v>41843.880659722221</v>
      </c>
      <c r="U103">
        <f t="shared" si="5"/>
        <v>40</v>
      </c>
    </row>
    <row r="104" spans="1:21" ht="64" hidden="1" x14ac:dyDescent="0.2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s="10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>ROUND(E104/D104*100, 0)</f>
        <v>0</v>
      </c>
      <c r="P104">
        <f>IFERROR((ROUND(E104/L104, 2)), 0)</f>
        <v>10</v>
      </c>
      <c r="Q104" s="12" t="s">
        <v>8331</v>
      </c>
      <c r="R104" s="12" t="s">
        <v>8332</v>
      </c>
      <c r="S104" s="17">
        <f t="shared" si="3"/>
        <v>42746.019652777773</v>
      </c>
      <c r="T104" s="17">
        <f t="shared" si="4"/>
        <v>42800.541666666672</v>
      </c>
      <c r="U104">
        <f t="shared" si="5"/>
        <v>55</v>
      </c>
    </row>
    <row r="105" spans="1:21" ht="32" hidden="1" x14ac:dyDescent="0.2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s="10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>ROUND(E105/D105*100, 0)</f>
        <v>0</v>
      </c>
      <c r="P105">
        <f>IFERROR((ROUND(E105/L105, 2)), 0)</f>
        <v>1</v>
      </c>
      <c r="Q105" s="12" t="s">
        <v>8315</v>
      </c>
      <c r="R105" s="12" t="s">
        <v>8323</v>
      </c>
      <c r="S105" s="17">
        <f t="shared" si="3"/>
        <v>41815.927106481482</v>
      </c>
      <c r="T105" s="17">
        <f t="shared" si="4"/>
        <v>41845.927106481482</v>
      </c>
      <c r="U105">
        <f t="shared" si="5"/>
        <v>30</v>
      </c>
    </row>
    <row r="106" spans="1:21" ht="48" hidden="1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s="10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 0)</f>
        <v>0</v>
      </c>
      <c r="P106">
        <f>IFERROR((ROUND(E106/L106, 2)), 0)</f>
        <v>0</v>
      </c>
      <c r="Q106" s="12" t="s">
        <v>8315</v>
      </c>
      <c r="R106" s="12" t="s">
        <v>8319</v>
      </c>
      <c r="S106" s="17">
        <f t="shared" si="3"/>
        <v>42322.011574074073</v>
      </c>
      <c r="T106" s="17">
        <f t="shared" si="4"/>
        <v>42367.011574074073</v>
      </c>
      <c r="U106">
        <f t="shared" si="5"/>
        <v>45</v>
      </c>
    </row>
    <row r="107" spans="1:21" ht="48" hidden="1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s="10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 0)</f>
        <v>56</v>
      </c>
      <c r="P107">
        <f>IFERROR((ROUND(E107/L107, 2)), 0)</f>
        <v>790.84</v>
      </c>
      <c r="Q107" s="12" t="s">
        <v>8315</v>
      </c>
      <c r="R107" s="12" t="s">
        <v>8323</v>
      </c>
      <c r="S107" s="17">
        <f t="shared" si="3"/>
        <v>42395.309039351851</v>
      </c>
      <c r="T107" s="17">
        <f t="shared" si="4"/>
        <v>42425.309039351851</v>
      </c>
      <c r="U107">
        <f t="shared" si="5"/>
        <v>30</v>
      </c>
    </row>
    <row r="108" spans="1:21" ht="48" hidden="1" x14ac:dyDescent="0.2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s="10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>ROUND(E108/D108*100, 0)</f>
        <v>495</v>
      </c>
      <c r="P108">
        <f>IFERROR((ROUND(E108/L108, 2)), 0)</f>
        <v>173.58</v>
      </c>
      <c r="Q108" s="12" t="s">
        <v>8315</v>
      </c>
      <c r="R108" s="12" t="s">
        <v>8326</v>
      </c>
      <c r="S108" s="17">
        <f t="shared" si="3"/>
        <v>42499.960810185185</v>
      </c>
      <c r="T108" s="17">
        <f t="shared" si="4"/>
        <v>42559.960810185185</v>
      </c>
      <c r="U108">
        <f t="shared" si="5"/>
        <v>60</v>
      </c>
    </row>
    <row r="109" spans="1:21" ht="48" hidden="1" x14ac:dyDescent="0.2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s="10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>ROUND(E109/D109*100, 0)</f>
        <v>0</v>
      </c>
      <c r="P109">
        <f>IFERROR((ROUND(E109/L109, 2)), 0)</f>
        <v>13</v>
      </c>
      <c r="Q109" s="12" t="s">
        <v>8321</v>
      </c>
      <c r="R109" s="12" t="s">
        <v>8333</v>
      </c>
      <c r="S109" s="17">
        <f t="shared" si="3"/>
        <v>42529.969131944439</v>
      </c>
      <c r="T109" s="17">
        <f t="shared" si="4"/>
        <v>42549.969131944439</v>
      </c>
      <c r="U109">
        <f t="shared" si="5"/>
        <v>20</v>
      </c>
    </row>
    <row r="110" spans="1:21" ht="48" hidden="1" x14ac:dyDescent="0.2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s="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>ROUND(E110/D110*100, 0)</f>
        <v>114</v>
      </c>
      <c r="P110">
        <f>IFERROR((ROUND(E110/L110, 2)), 0)</f>
        <v>161.26</v>
      </c>
      <c r="Q110" s="12" t="s">
        <v>8308</v>
      </c>
      <c r="R110" s="12" t="s">
        <v>8337</v>
      </c>
      <c r="S110" s="17">
        <f t="shared" si="3"/>
        <v>41261.767812500002</v>
      </c>
      <c r="T110" s="17">
        <f t="shared" si="4"/>
        <v>41306.767812500002</v>
      </c>
      <c r="U110">
        <f t="shared" si="5"/>
        <v>45</v>
      </c>
    </row>
    <row r="111" spans="1:21" ht="48" hidden="1" x14ac:dyDescent="0.2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s="10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>ROUND(E111/D111*100, 0)</f>
        <v>113</v>
      </c>
      <c r="P111">
        <f>IFERROR((ROUND(E111/L111, 2)), 0)</f>
        <v>147.16999999999999</v>
      </c>
      <c r="Q111" s="12" t="s">
        <v>8308</v>
      </c>
      <c r="R111" s="12" t="s">
        <v>8337</v>
      </c>
      <c r="S111" s="17">
        <f t="shared" si="3"/>
        <v>42775.314884259264</v>
      </c>
      <c r="T111" s="17">
        <f t="shared" si="4"/>
        <v>42808.956250000003</v>
      </c>
      <c r="U111">
        <f t="shared" si="5"/>
        <v>34</v>
      </c>
    </row>
    <row r="112" spans="1:21" ht="48" hidden="1" x14ac:dyDescent="0.2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s="10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>ROUND(E112/D112*100, 0)</f>
        <v>102</v>
      </c>
      <c r="P112">
        <f>IFERROR((ROUND(E112/L112, 2)), 0)</f>
        <v>108</v>
      </c>
      <c r="Q112" s="12" t="s">
        <v>8310</v>
      </c>
      <c r="R112" s="12" t="s">
        <v>8311</v>
      </c>
      <c r="S112" s="17">
        <f t="shared" si="3"/>
        <v>42322.653749999998</v>
      </c>
      <c r="T112" s="17">
        <f t="shared" si="4"/>
        <v>42362.653749999998</v>
      </c>
      <c r="U112">
        <f t="shared" si="5"/>
        <v>40</v>
      </c>
    </row>
    <row r="113" spans="1:21" ht="32" hidden="1" x14ac:dyDescent="0.2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s="10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>ROUND(E113/D113*100, 0)</f>
        <v>11</v>
      </c>
      <c r="P113">
        <f>IFERROR((ROUND(E113/L113, 2)), 0)</f>
        <v>112.86</v>
      </c>
      <c r="Q113" s="12" t="s">
        <v>8315</v>
      </c>
      <c r="R113" s="12" t="s">
        <v>8320</v>
      </c>
      <c r="S113" s="17">
        <f t="shared" si="3"/>
        <v>42767.688518518517</v>
      </c>
      <c r="T113" s="17">
        <f t="shared" si="4"/>
        <v>42806.791666666672</v>
      </c>
      <c r="U113">
        <f t="shared" si="5"/>
        <v>39</v>
      </c>
    </row>
    <row r="114" spans="1:21" ht="48" hidden="1" x14ac:dyDescent="0.2">
      <c r="A114">
        <v>999</v>
      </c>
      <c r="B114" s="3" t="s">
        <v>1000</v>
      </c>
      <c r="C114" s="3" t="s">
        <v>5109</v>
      </c>
      <c r="D114" s="6">
        <v>150000</v>
      </c>
      <c r="E114" s="8">
        <v>11683</v>
      </c>
      <c r="F114" s="10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>ROUND(E114/D114*100, 0)</f>
        <v>8</v>
      </c>
      <c r="P114">
        <f>IFERROR((ROUND(E114/L114, 2)), 0)</f>
        <v>292.08</v>
      </c>
      <c r="Q114" s="12" t="s">
        <v>8315</v>
      </c>
      <c r="R114" s="12" t="s">
        <v>8323</v>
      </c>
      <c r="S114" s="17">
        <f t="shared" si="3"/>
        <v>41926.29965277778</v>
      </c>
      <c r="T114" s="17">
        <f t="shared" si="4"/>
        <v>41956.334722222222</v>
      </c>
      <c r="U114">
        <f t="shared" si="5"/>
        <v>30</v>
      </c>
    </row>
    <row r="115" spans="1:21" ht="48" hidden="1" x14ac:dyDescent="0.2">
      <c r="A115">
        <v>1066</v>
      </c>
      <c r="B115" s="3" t="s">
        <v>1067</v>
      </c>
      <c r="C115" s="3" t="s">
        <v>5176</v>
      </c>
      <c r="D115" s="6">
        <v>150000</v>
      </c>
      <c r="E115" s="8">
        <v>5051</v>
      </c>
      <c r="F115" s="10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>ROUND(E115/D115*100, 0)</f>
        <v>3</v>
      </c>
      <c r="P115">
        <f>IFERROR((ROUND(E115/L115, 2)), 0)</f>
        <v>34.130000000000003</v>
      </c>
      <c r="Q115" s="12" t="s">
        <v>8321</v>
      </c>
      <c r="R115" s="12" t="s">
        <v>8322</v>
      </c>
      <c r="S115" s="17">
        <f t="shared" si="3"/>
        <v>41445.962754629632</v>
      </c>
      <c r="T115" s="17">
        <f t="shared" si="4"/>
        <v>41490.962754629632</v>
      </c>
      <c r="U115">
        <f t="shared" si="5"/>
        <v>45</v>
      </c>
    </row>
    <row r="116" spans="1:21" ht="48" hidden="1" x14ac:dyDescent="0.2">
      <c r="A116">
        <v>138</v>
      </c>
      <c r="B116" s="3" t="s">
        <v>140</v>
      </c>
      <c r="C116" s="3" t="s">
        <v>4248</v>
      </c>
      <c r="D116" s="6">
        <v>150000</v>
      </c>
      <c r="E116" s="8">
        <v>4712</v>
      </c>
      <c r="F116" s="10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>ROUND(E116/D116*100, 0)</f>
        <v>3</v>
      </c>
      <c r="P116">
        <f>IFERROR((ROUND(E116/L116, 2)), 0)</f>
        <v>81.239999999999995</v>
      </c>
      <c r="Q116" s="12" t="s">
        <v>8308</v>
      </c>
      <c r="R116" s="12" t="s">
        <v>8309</v>
      </c>
      <c r="S116" s="17">
        <f t="shared" si="3"/>
        <v>42186.257418981477</v>
      </c>
      <c r="T116" s="17">
        <f t="shared" si="4"/>
        <v>42217.207638888889</v>
      </c>
      <c r="U116">
        <f t="shared" si="5"/>
        <v>31</v>
      </c>
    </row>
    <row r="117" spans="1:21" ht="48" hidden="1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s="10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>ROUND(E117/D117*100, 0)</f>
        <v>2</v>
      </c>
      <c r="P117">
        <f>IFERROR((ROUND(E117/L117, 2)), 0)</f>
        <v>160.5</v>
      </c>
      <c r="Q117" s="12" t="s">
        <v>8315</v>
      </c>
      <c r="R117" s="12" t="s">
        <v>8323</v>
      </c>
      <c r="S117" s="17">
        <f t="shared" si="3"/>
        <v>42185.058993055558</v>
      </c>
      <c r="T117" s="17">
        <f t="shared" si="4"/>
        <v>42230.058993055558</v>
      </c>
      <c r="U117">
        <f t="shared" si="5"/>
        <v>45</v>
      </c>
    </row>
    <row r="118" spans="1:21" ht="48" hidden="1" x14ac:dyDescent="0.2">
      <c r="A118">
        <v>608</v>
      </c>
      <c r="B118" s="3" t="s">
        <v>609</v>
      </c>
      <c r="C118" s="3" t="s">
        <v>4718</v>
      </c>
      <c r="D118" s="6">
        <v>150000</v>
      </c>
      <c r="E118" s="8">
        <v>1461</v>
      </c>
      <c r="F118" s="10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>ROUND(E118/D118*100, 0)</f>
        <v>1</v>
      </c>
      <c r="P118">
        <f>IFERROR((ROUND(E118/L118, 2)), 0)</f>
        <v>292.2</v>
      </c>
      <c r="Q118" s="12" t="s">
        <v>8315</v>
      </c>
      <c r="R118" s="12" t="s">
        <v>8319</v>
      </c>
      <c r="S118" s="17">
        <f t="shared" si="3"/>
        <v>42140.921064814815</v>
      </c>
      <c r="T118" s="17">
        <f t="shared" si="4"/>
        <v>42170.921064814815</v>
      </c>
      <c r="U118">
        <f t="shared" si="5"/>
        <v>30</v>
      </c>
    </row>
    <row r="119" spans="1:21" ht="48" hidden="1" x14ac:dyDescent="0.2">
      <c r="A119">
        <v>557</v>
      </c>
      <c r="B119" s="3" t="s">
        <v>558</v>
      </c>
      <c r="C119" s="3" t="s">
        <v>4667</v>
      </c>
      <c r="D119" s="6">
        <v>150000</v>
      </c>
      <c r="E119" s="8">
        <v>1366</v>
      </c>
      <c r="F119" s="10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>ROUND(E119/D119*100, 0)</f>
        <v>1</v>
      </c>
      <c r="P119">
        <f>IFERROR((ROUND(E119/L119, 2)), 0)</f>
        <v>68.3</v>
      </c>
      <c r="Q119" s="12" t="s">
        <v>8315</v>
      </c>
      <c r="R119" s="12" t="s">
        <v>8319</v>
      </c>
      <c r="S119" s="17">
        <f t="shared" si="3"/>
        <v>42676.942164351851</v>
      </c>
      <c r="T119" s="17">
        <f t="shared" si="4"/>
        <v>42706.983831018515</v>
      </c>
      <c r="U119">
        <f t="shared" si="5"/>
        <v>30</v>
      </c>
    </row>
    <row r="120" spans="1:21" ht="48" hidden="1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s="1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>ROUND(E120/D120*100, 0)</f>
        <v>1</v>
      </c>
      <c r="P120">
        <f>IFERROR((ROUND(E120/L120, 2)), 0)</f>
        <v>342</v>
      </c>
      <c r="Q120" s="12" t="s">
        <v>8315</v>
      </c>
      <c r="R120" s="12" t="s">
        <v>8319</v>
      </c>
      <c r="S120" s="17">
        <f t="shared" si="3"/>
        <v>42528.626620370371</v>
      </c>
      <c r="T120" s="17">
        <f t="shared" si="4"/>
        <v>42573.626620370371</v>
      </c>
      <c r="U120">
        <f t="shared" si="5"/>
        <v>45</v>
      </c>
    </row>
    <row r="121" spans="1:21" ht="48" hidden="1" x14ac:dyDescent="0.2">
      <c r="A121">
        <v>694</v>
      </c>
      <c r="B121" s="3" t="s">
        <v>695</v>
      </c>
      <c r="C121" s="3" t="s">
        <v>4804</v>
      </c>
      <c r="D121" s="6">
        <v>150000</v>
      </c>
      <c r="E121" s="8">
        <v>590</v>
      </c>
      <c r="F121" s="10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>ROUND(E121/D121*100, 0)</f>
        <v>0</v>
      </c>
      <c r="P121">
        <f>IFERROR((ROUND(E121/L121, 2)), 0)</f>
        <v>84.29</v>
      </c>
      <c r="Q121" s="12" t="s">
        <v>8315</v>
      </c>
      <c r="R121" s="12" t="s">
        <v>8323</v>
      </c>
      <c r="S121" s="17">
        <f t="shared" si="3"/>
        <v>42737.663877314815</v>
      </c>
      <c r="T121" s="17">
        <f t="shared" si="4"/>
        <v>42767.663877314815</v>
      </c>
      <c r="U121">
        <f t="shared" si="5"/>
        <v>30</v>
      </c>
    </row>
    <row r="122" spans="1:21" ht="32" hidden="1" x14ac:dyDescent="0.2">
      <c r="A122">
        <v>2519</v>
      </c>
      <c r="B122" s="3" t="s">
        <v>2519</v>
      </c>
      <c r="C122" s="3" t="s">
        <v>6629</v>
      </c>
      <c r="D122" s="6">
        <v>150000</v>
      </c>
      <c r="E122" s="8">
        <v>65</v>
      </c>
      <c r="F122" s="10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>ROUND(E122/D122*100, 0)</f>
        <v>0</v>
      </c>
      <c r="P122">
        <f>IFERROR((ROUND(E122/L122, 2)), 0)</f>
        <v>16.25</v>
      </c>
      <c r="Q122" s="12" t="s">
        <v>8331</v>
      </c>
      <c r="R122" s="12" t="s">
        <v>8336</v>
      </c>
      <c r="S122" s="17">
        <f t="shared" si="3"/>
        <v>41809.155138888891</v>
      </c>
      <c r="T122" s="17">
        <f t="shared" si="4"/>
        <v>41839.155138888891</v>
      </c>
      <c r="U122">
        <f t="shared" si="5"/>
        <v>30</v>
      </c>
    </row>
    <row r="123" spans="1:21" ht="32" hidden="1" x14ac:dyDescent="0.2">
      <c r="A123">
        <v>2902</v>
      </c>
      <c r="B123" s="3" t="s">
        <v>2902</v>
      </c>
      <c r="C123" s="3" t="s">
        <v>7012</v>
      </c>
      <c r="D123" s="6">
        <v>150000</v>
      </c>
      <c r="E123" s="8">
        <v>25</v>
      </c>
      <c r="F123" s="10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>ROUND(E123/D123*100, 0)</f>
        <v>0</v>
      </c>
      <c r="P123">
        <f>IFERROR((ROUND(E123/L123, 2)), 0)</f>
        <v>25</v>
      </c>
      <c r="Q123" s="12" t="s">
        <v>8310</v>
      </c>
      <c r="R123" s="12" t="s">
        <v>8334</v>
      </c>
      <c r="S123" s="17">
        <f t="shared" si="3"/>
        <v>42210.439768518518</v>
      </c>
      <c r="T123" s="17">
        <f t="shared" si="4"/>
        <v>42240.439768518518</v>
      </c>
      <c r="U123">
        <f t="shared" si="5"/>
        <v>30</v>
      </c>
    </row>
    <row r="124" spans="1:21" ht="48" hidden="1" x14ac:dyDescent="0.2">
      <c r="A124">
        <v>3805</v>
      </c>
      <c r="B124" s="3" t="s">
        <v>3802</v>
      </c>
      <c r="C124" s="3" t="s">
        <v>7915</v>
      </c>
      <c r="D124" s="6">
        <v>150000</v>
      </c>
      <c r="E124" s="8">
        <v>3</v>
      </c>
      <c r="F124" s="10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>ROUND(E124/D124*100, 0)</f>
        <v>0</v>
      </c>
      <c r="P124">
        <f>IFERROR((ROUND(E124/L124, 2)), 0)</f>
        <v>1.5</v>
      </c>
      <c r="Q124" s="12" t="s">
        <v>8310</v>
      </c>
      <c r="R124" s="12" t="s">
        <v>8318</v>
      </c>
      <c r="S124" s="17">
        <f t="shared" si="3"/>
        <v>41849.887037037035</v>
      </c>
      <c r="T124" s="17">
        <f t="shared" si="4"/>
        <v>41909.887037037035</v>
      </c>
      <c r="U124">
        <f t="shared" si="5"/>
        <v>60</v>
      </c>
    </row>
    <row r="125" spans="1:21" ht="48" hidden="1" x14ac:dyDescent="0.2">
      <c r="A125">
        <v>236</v>
      </c>
      <c r="B125" s="3" t="s">
        <v>238</v>
      </c>
      <c r="C125" s="3" t="s">
        <v>4346</v>
      </c>
      <c r="D125" s="6">
        <v>150000</v>
      </c>
      <c r="E125" s="8">
        <v>0</v>
      </c>
      <c r="F125" s="10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>ROUND(E125/D125*100, 0)</f>
        <v>0</v>
      </c>
      <c r="P125">
        <f>IFERROR((ROUND(E125/L125, 2)), 0)</f>
        <v>0</v>
      </c>
      <c r="Q125" s="12" t="s">
        <v>8308</v>
      </c>
      <c r="R125" s="12" t="s">
        <v>8317</v>
      </c>
      <c r="S125" s="17">
        <f t="shared" si="3"/>
        <v>42321.08447916666</v>
      </c>
      <c r="T125" s="17">
        <f t="shared" si="4"/>
        <v>42374</v>
      </c>
      <c r="U125">
        <f t="shared" si="5"/>
        <v>53</v>
      </c>
    </row>
    <row r="126" spans="1:21" ht="48" hidden="1" x14ac:dyDescent="0.2">
      <c r="A126">
        <v>2876</v>
      </c>
      <c r="B126" s="3" t="s">
        <v>2876</v>
      </c>
      <c r="C126" s="3" t="s">
        <v>6986</v>
      </c>
      <c r="D126" s="6">
        <v>150000</v>
      </c>
      <c r="E126" s="8">
        <v>0</v>
      </c>
      <c r="F126" s="10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>ROUND(E126/D126*100, 0)</f>
        <v>0</v>
      </c>
      <c r="P126">
        <f>IFERROR((ROUND(E126/L126, 2)), 0)</f>
        <v>0</v>
      </c>
      <c r="Q126" s="12" t="s">
        <v>8310</v>
      </c>
      <c r="R126" s="12" t="s">
        <v>8334</v>
      </c>
      <c r="S126" s="17">
        <f t="shared" si="3"/>
        <v>42171.743969907402</v>
      </c>
      <c r="T126" s="17">
        <f t="shared" si="4"/>
        <v>42201.743969907402</v>
      </c>
      <c r="U126">
        <f t="shared" si="5"/>
        <v>30</v>
      </c>
    </row>
    <row r="127" spans="1:21" ht="48" hidden="1" x14ac:dyDescent="0.2">
      <c r="A127">
        <v>3636</v>
      </c>
      <c r="B127" s="3" t="s">
        <v>3634</v>
      </c>
      <c r="C127" s="3" t="s">
        <v>7746</v>
      </c>
      <c r="D127" s="6">
        <v>150000</v>
      </c>
      <c r="E127" s="8">
        <v>0</v>
      </c>
      <c r="F127" s="10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>ROUND(E127/D127*100, 0)</f>
        <v>0</v>
      </c>
      <c r="P127">
        <f>IFERROR((ROUND(E127/L127, 2)), 0)</f>
        <v>0</v>
      </c>
      <c r="Q127" s="12" t="s">
        <v>8310</v>
      </c>
      <c r="R127" s="12" t="s">
        <v>8318</v>
      </c>
      <c r="S127" s="17">
        <f t="shared" si="3"/>
        <v>42226.694780092599</v>
      </c>
      <c r="T127" s="17">
        <f t="shared" si="4"/>
        <v>42261.694780092599</v>
      </c>
      <c r="U127">
        <f t="shared" si="5"/>
        <v>35</v>
      </c>
    </row>
    <row r="128" spans="1:21" ht="48" hidden="1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s="10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 0)</f>
        <v>1</v>
      </c>
      <c r="P128">
        <f>IFERROR((ROUND(E128/L128, 2)), 0)</f>
        <v>501.25</v>
      </c>
      <c r="Q128" s="12" t="s">
        <v>8331</v>
      </c>
      <c r="R128" s="12" t="s">
        <v>8332</v>
      </c>
      <c r="S128" s="17">
        <f t="shared" si="3"/>
        <v>42734.879236111112</v>
      </c>
      <c r="T128" s="17">
        <f t="shared" si="4"/>
        <v>42771.697222222225</v>
      </c>
      <c r="U128">
        <f t="shared" si="5"/>
        <v>37</v>
      </c>
    </row>
    <row r="129" spans="1:21" ht="48" hidden="1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s="10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 0)</f>
        <v>0</v>
      </c>
      <c r="P129">
        <f>IFERROR((ROUND(E129/L129, 2)), 0)</f>
        <v>0</v>
      </c>
      <c r="Q129" s="12" t="s">
        <v>8328</v>
      </c>
      <c r="R129" s="12" t="s">
        <v>8335</v>
      </c>
      <c r="S129" s="17">
        <f t="shared" si="3"/>
        <v>41800.819571759261</v>
      </c>
      <c r="T129" s="17">
        <f t="shared" si="4"/>
        <v>41830.819571759261</v>
      </c>
      <c r="U129">
        <f t="shared" si="5"/>
        <v>30</v>
      </c>
    </row>
    <row r="130" spans="1:21" ht="48" hidden="1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s="1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 0)</f>
        <v>11</v>
      </c>
      <c r="P130">
        <f>IFERROR((ROUND(E130/L130, 2)), 0)</f>
        <v>51.82</v>
      </c>
      <c r="Q130" s="12" t="s">
        <v>8315</v>
      </c>
      <c r="R130" s="12" t="s">
        <v>8323</v>
      </c>
      <c r="S130" s="17">
        <f t="shared" si="3"/>
        <v>42410.774155092593</v>
      </c>
      <c r="T130" s="17">
        <f t="shared" si="4"/>
        <v>42440.774155092593</v>
      </c>
      <c r="U130">
        <f t="shared" si="5"/>
        <v>30</v>
      </c>
    </row>
    <row r="131" spans="1:21" ht="48" hidden="1" x14ac:dyDescent="0.2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s="10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>ROUND(E131/D131*100, 0)</f>
        <v>82</v>
      </c>
      <c r="P131">
        <f>IFERROR((ROUND(E131/L131, 2)), 0)</f>
        <v>120.39</v>
      </c>
      <c r="Q131" s="12" t="s">
        <v>8315</v>
      </c>
      <c r="R131" s="12" t="s">
        <v>8323</v>
      </c>
      <c r="S131" s="17">
        <f t="shared" ref="S131:S194" si="6">(((J131/60)/60)/24)+DATE(1970,1,1)</f>
        <v>41563.485509259262</v>
      </c>
      <c r="T131" s="17">
        <f t="shared" ref="T131:T194" si="7">(((I131/60)/60)/24)+DATE(1970,1,1)</f>
        <v>41600.666666666664</v>
      </c>
      <c r="U131">
        <f t="shared" ref="U131:U194" si="8">ROUND(T131-S131, 0)</f>
        <v>37</v>
      </c>
    </row>
    <row r="132" spans="1:21" ht="48" hidden="1" x14ac:dyDescent="0.2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s="10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>ROUND(E132/D132*100, 0)</f>
        <v>23</v>
      </c>
      <c r="P132">
        <f>IFERROR((ROUND(E132/L132, 2)), 0)</f>
        <v>449.43</v>
      </c>
      <c r="Q132" s="12" t="s">
        <v>8308</v>
      </c>
      <c r="R132" s="12" t="s">
        <v>8309</v>
      </c>
      <c r="S132" s="17">
        <f t="shared" si="6"/>
        <v>42090.161828703705</v>
      </c>
      <c r="T132" s="17">
        <f t="shared" si="7"/>
        <v>42150.161828703705</v>
      </c>
      <c r="U132">
        <f t="shared" si="8"/>
        <v>60</v>
      </c>
    </row>
    <row r="133" spans="1:21" ht="48" hidden="1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s="10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>ROUND(E133/D133*100, 0)</f>
        <v>0</v>
      </c>
      <c r="P133">
        <f>IFERROR((ROUND(E133/L133, 2)), 0)</f>
        <v>0</v>
      </c>
      <c r="Q133" s="12" t="s">
        <v>8312</v>
      </c>
      <c r="R133" s="12" t="s">
        <v>8313</v>
      </c>
      <c r="S133" s="17">
        <f t="shared" si="6"/>
        <v>42139.542303240742</v>
      </c>
      <c r="T133" s="17">
        <f t="shared" si="7"/>
        <v>42169.542303240742</v>
      </c>
      <c r="U133">
        <f t="shared" si="8"/>
        <v>30</v>
      </c>
    </row>
    <row r="134" spans="1:21" ht="32" hidden="1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s="10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 0)</f>
        <v>109</v>
      </c>
      <c r="P134">
        <f>IFERROR((ROUND(E134/L134, 2)), 0)</f>
        <v>56.34</v>
      </c>
      <c r="Q134" s="12" t="s">
        <v>8308</v>
      </c>
      <c r="R134" s="12" t="s">
        <v>8337</v>
      </c>
      <c r="S134" s="17">
        <f t="shared" si="6"/>
        <v>41709.463518518518</v>
      </c>
      <c r="T134" s="17">
        <f t="shared" si="7"/>
        <v>41768.875</v>
      </c>
      <c r="U134">
        <f t="shared" si="8"/>
        <v>59</v>
      </c>
    </row>
    <row r="135" spans="1:21" ht="48" hidden="1" x14ac:dyDescent="0.2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s="10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>ROUND(E135/D135*100, 0)</f>
        <v>317</v>
      </c>
      <c r="P135">
        <f>IFERROR((ROUND(E135/L135, 2)), 0)</f>
        <v>259.25</v>
      </c>
      <c r="Q135" s="12" t="s">
        <v>8315</v>
      </c>
      <c r="R135" s="12" t="s">
        <v>8326</v>
      </c>
      <c r="S135" s="17">
        <f t="shared" si="6"/>
        <v>42519.6565162037</v>
      </c>
      <c r="T135" s="17">
        <f t="shared" si="7"/>
        <v>42549.6565162037</v>
      </c>
      <c r="U135">
        <f t="shared" si="8"/>
        <v>30</v>
      </c>
    </row>
    <row r="136" spans="1:21" ht="32" hidden="1" x14ac:dyDescent="0.2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s="10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>ROUND(E136/D136*100, 0)</f>
        <v>136</v>
      </c>
      <c r="P136">
        <f>IFERROR((ROUND(E136/L136, 2)), 0)</f>
        <v>449.26</v>
      </c>
      <c r="Q136" s="12" t="s">
        <v>8315</v>
      </c>
      <c r="R136" s="12" t="s">
        <v>8326</v>
      </c>
      <c r="S136" s="17">
        <f t="shared" si="6"/>
        <v>42675.438946759255</v>
      </c>
      <c r="T136" s="17">
        <f t="shared" si="7"/>
        <v>42705.207638888889</v>
      </c>
      <c r="U136">
        <f t="shared" si="8"/>
        <v>30</v>
      </c>
    </row>
    <row r="137" spans="1:21" ht="48" hidden="1" x14ac:dyDescent="0.2">
      <c r="A137">
        <v>3123</v>
      </c>
      <c r="B137" s="3" t="s">
        <v>3123</v>
      </c>
      <c r="C137" s="3" t="s">
        <v>7233</v>
      </c>
      <c r="D137" s="6">
        <v>125000</v>
      </c>
      <c r="E137" s="8">
        <v>85192</v>
      </c>
      <c r="F137" s="10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>ROUND(E137/D137*100, 0)</f>
        <v>68</v>
      </c>
      <c r="P137">
        <f>IFERROR((ROUND(E137/L137, 2)), 0)</f>
        <v>244.8</v>
      </c>
      <c r="Q137" s="12" t="s">
        <v>8310</v>
      </c>
      <c r="R137" s="12" t="s">
        <v>8311</v>
      </c>
      <c r="S137" s="17">
        <f t="shared" si="6"/>
        <v>42530.993032407408</v>
      </c>
      <c r="T137" s="17">
        <f t="shared" si="7"/>
        <v>42560.993032407408</v>
      </c>
      <c r="U137">
        <f t="shared" si="8"/>
        <v>30</v>
      </c>
    </row>
    <row r="138" spans="1:21" ht="16" hidden="1" x14ac:dyDescent="0.2">
      <c r="A138">
        <v>2649</v>
      </c>
      <c r="B138" s="3" t="s">
        <v>2649</v>
      </c>
      <c r="C138" s="3" t="s">
        <v>6759</v>
      </c>
      <c r="D138" s="6">
        <v>125000</v>
      </c>
      <c r="E138" s="8">
        <v>124</v>
      </c>
      <c r="F138" s="10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>ROUND(E138/D138*100, 0)</f>
        <v>0</v>
      </c>
      <c r="P138">
        <f>IFERROR((ROUND(E138/L138, 2)), 0)</f>
        <v>41.33</v>
      </c>
      <c r="Q138" s="12" t="s">
        <v>8315</v>
      </c>
      <c r="R138" s="12" t="s">
        <v>8320</v>
      </c>
      <c r="S138" s="17">
        <f t="shared" si="6"/>
        <v>42341.99700231482</v>
      </c>
      <c r="T138" s="17">
        <f t="shared" si="7"/>
        <v>42401.99700231482</v>
      </c>
      <c r="U138">
        <f t="shared" si="8"/>
        <v>60</v>
      </c>
    </row>
    <row r="139" spans="1:21" ht="48" hidden="1" x14ac:dyDescent="0.2">
      <c r="A139">
        <v>1173</v>
      </c>
      <c r="B139" s="3" t="s">
        <v>1174</v>
      </c>
      <c r="C139" s="3" t="s">
        <v>5283</v>
      </c>
      <c r="D139" s="6">
        <v>125000</v>
      </c>
      <c r="E139" s="8">
        <v>30</v>
      </c>
      <c r="F139" s="10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>ROUND(E139/D139*100, 0)</f>
        <v>0</v>
      </c>
      <c r="P139">
        <f>IFERROR((ROUND(E139/L139, 2)), 0)</f>
        <v>30</v>
      </c>
      <c r="Q139" s="12" t="s">
        <v>8331</v>
      </c>
      <c r="R139" s="12" t="s">
        <v>8332</v>
      </c>
      <c r="S139" s="17">
        <f t="shared" si="6"/>
        <v>42184.185844907406</v>
      </c>
      <c r="T139" s="17">
        <f t="shared" si="7"/>
        <v>42219.185844907406</v>
      </c>
      <c r="U139">
        <f t="shared" si="8"/>
        <v>35</v>
      </c>
    </row>
    <row r="140" spans="1:21" ht="32" hidden="1" x14ac:dyDescent="0.2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s="1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>ROUND(E140/D140*100, 0)</f>
        <v>0</v>
      </c>
      <c r="P140">
        <f>IFERROR((ROUND(E140/L140, 2)), 0)</f>
        <v>2</v>
      </c>
      <c r="Q140" s="12" t="s">
        <v>8315</v>
      </c>
      <c r="R140" s="12" t="s">
        <v>8319</v>
      </c>
      <c r="S140" s="17">
        <f t="shared" si="6"/>
        <v>42230.578622685185</v>
      </c>
      <c r="T140" s="17">
        <f t="shared" si="7"/>
        <v>42254.578622685185</v>
      </c>
      <c r="U140">
        <f t="shared" si="8"/>
        <v>24</v>
      </c>
    </row>
    <row r="141" spans="1:21" ht="80" hidden="1" x14ac:dyDescent="0.2">
      <c r="A141">
        <v>1698</v>
      </c>
      <c r="B141" s="3" t="s">
        <v>1699</v>
      </c>
      <c r="C141" s="3" t="s">
        <v>5808</v>
      </c>
      <c r="D141" s="6">
        <v>125000</v>
      </c>
      <c r="E141" s="8">
        <v>0</v>
      </c>
      <c r="F141" s="10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>ROUND(E141/D141*100, 0)</f>
        <v>0</v>
      </c>
      <c r="P141">
        <f>IFERROR((ROUND(E141/L141, 2)), 0)</f>
        <v>0</v>
      </c>
      <c r="Q141" s="12" t="s">
        <v>8324</v>
      </c>
      <c r="R141" s="12" t="s">
        <v>8330</v>
      </c>
      <c r="S141" s="17">
        <f t="shared" si="6"/>
        <v>42796.207870370374</v>
      </c>
      <c r="T141" s="17">
        <f t="shared" si="7"/>
        <v>42820.147916666669</v>
      </c>
      <c r="U141">
        <f t="shared" si="8"/>
        <v>24</v>
      </c>
    </row>
    <row r="142" spans="1:21" ht="48" hidden="1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s="10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 0)</f>
        <v>0</v>
      </c>
      <c r="P142">
        <f>IFERROR((ROUND(E142/L142, 2)), 0)</f>
        <v>0</v>
      </c>
      <c r="Q142" s="12" t="s">
        <v>8315</v>
      </c>
      <c r="R142" s="12" t="s">
        <v>8319</v>
      </c>
      <c r="S142" s="17">
        <f t="shared" si="6"/>
        <v>41976.88490740741</v>
      </c>
      <c r="T142" s="17">
        <f t="shared" si="7"/>
        <v>42006.88490740741</v>
      </c>
      <c r="U142">
        <f t="shared" si="8"/>
        <v>30</v>
      </c>
    </row>
    <row r="143" spans="1:21" ht="48" hidden="1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s="10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 0)</f>
        <v>1</v>
      </c>
      <c r="P143">
        <f>IFERROR((ROUND(E143/L143, 2)), 0)</f>
        <v>91.43</v>
      </c>
      <c r="Q143" s="12" t="s">
        <v>8308</v>
      </c>
      <c r="R143" s="12" t="s">
        <v>8317</v>
      </c>
      <c r="S143" s="17">
        <f t="shared" si="6"/>
        <v>41841.762743055559</v>
      </c>
      <c r="T143" s="17">
        <f t="shared" si="7"/>
        <v>41901.762743055559</v>
      </c>
      <c r="U143">
        <f t="shared" si="8"/>
        <v>60</v>
      </c>
    </row>
    <row r="144" spans="1:21" ht="48" hidden="1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s="10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 0)</f>
        <v>0</v>
      </c>
      <c r="P144">
        <f>IFERROR((ROUND(E144/L144, 2)), 0)</f>
        <v>22.5</v>
      </c>
      <c r="Q144" s="12" t="s">
        <v>8331</v>
      </c>
      <c r="R144" s="12" t="s">
        <v>8332</v>
      </c>
      <c r="S144" s="17">
        <f t="shared" si="6"/>
        <v>42338.615393518514</v>
      </c>
      <c r="T144" s="17">
        <f t="shared" si="7"/>
        <v>42398.615393518514</v>
      </c>
      <c r="U144">
        <f t="shared" si="8"/>
        <v>60</v>
      </c>
    </row>
    <row r="145" spans="1:21" ht="48" hidden="1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s="10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 0)</f>
        <v>147</v>
      </c>
      <c r="P145">
        <f>IFERROR((ROUND(E145/L145, 2)), 0)</f>
        <v>155.24</v>
      </c>
      <c r="Q145" s="12" t="s">
        <v>8310</v>
      </c>
      <c r="R145" s="12" t="s">
        <v>8311</v>
      </c>
      <c r="S145" s="17">
        <f t="shared" si="6"/>
        <v>41894.632361111115</v>
      </c>
      <c r="T145" s="17">
        <f t="shared" si="7"/>
        <v>41954.674027777779</v>
      </c>
      <c r="U145">
        <f t="shared" si="8"/>
        <v>60</v>
      </c>
    </row>
    <row r="146" spans="1:21" ht="48" hidden="1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s="10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 0)</f>
        <v>0</v>
      </c>
      <c r="P146">
        <f>IFERROR((ROUND(E146/L146, 2)), 0)</f>
        <v>55</v>
      </c>
      <c r="Q146" s="12" t="s">
        <v>8315</v>
      </c>
      <c r="R146" s="12" t="s">
        <v>8323</v>
      </c>
      <c r="S146" s="17">
        <f t="shared" si="6"/>
        <v>42561.829421296294</v>
      </c>
      <c r="T146" s="17">
        <f t="shared" si="7"/>
        <v>42618.124305555553</v>
      </c>
      <c r="U146">
        <f t="shared" si="8"/>
        <v>56</v>
      </c>
    </row>
    <row r="147" spans="1:21" ht="64" hidden="1" x14ac:dyDescent="0.2">
      <c r="A147">
        <v>1306</v>
      </c>
      <c r="B147" s="3" t="s">
        <v>1307</v>
      </c>
      <c r="C147" s="3" t="s">
        <v>5416</v>
      </c>
      <c r="D147" s="6">
        <v>110000</v>
      </c>
      <c r="E147" s="8">
        <v>71771</v>
      </c>
      <c r="F147" s="10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>ROUND(E147/D147*100, 0)</f>
        <v>65</v>
      </c>
      <c r="P147">
        <f>IFERROR((ROUND(E147/L147, 2)), 0)</f>
        <v>201.6</v>
      </c>
      <c r="Q147" s="12" t="s">
        <v>8315</v>
      </c>
      <c r="R147" s="12" t="s">
        <v>8323</v>
      </c>
      <c r="S147" s="17">
        <f t="shared" si="6"/>
        <v>41947.457569444443</v>
      </c>
      <c r="T147" s="17">
        <f t="shared" si="7"/>
        <v>41977.457569444443</v>
      </c>
      <c r="U147">
        <f t="shared" si="8"/>
        <v>30</v>
      </c>
    </row>
    <row r="148" spans="1:21" ht="48" hidden="1" x14ac:dyDescent="0.2">
      <c r="A148">
        <v>964</v>
      </c>
      <c r="B148" s="3" t="s">
        <v>965</v>
      </c>
      <c r="C148" s="3" t="s">
        <v>5074</v>
      </c>
      <c r="D148" s="6">
        <v>110000</v>
      </c>
      <c r="E148" s="8">
        <v>879</v>
      </c>
      <c r="F148" s="10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>ROUND(E148/D148*100, 0)</f>
        <v>1</v>
      </c>
      <c r="P148">
        <f>IFERROR((ROUND(E148/L148, 2)), 0)</f>
        <v>30.31</v>
      </c>
      <c r="Q148" s="12" t="s">
        <v>8315</v>
      </c>
      <c r="R148" s="12" t="s">
        <v>8323</v>
      </c>
      <c r="S148" s="17">
        <f t="shared" si="6"/>
        <v>42208.628692129627</v>
      </c>
      <c r="T148" s="17">
        <f t="shared" si="7"/>
        <v>42248.628692129627</v>
      </c>
      <c r="U148">
        <f t="shared" si="8"/>
        <v>40</v>
      </c>
    </row>
    <row r="149" spans="1:21" ht="48" hidden="1" x14ac:dyDescent="0.2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s="10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>ROUND(E149/D149*100, 0)</f>
        <v>0</v>
      </c>
      <c r="P149">
        <f>IFERROR((ROUND(E149/L149, 2)), 0)</f>
        <v>17.2</v>
      </c>
      <c r="Q149" s="12" t="s">
        <v>8331</v>
      </c>
      <c r="R149" s="12" t="s">
        <v>8336</v>
      </c>
      <c r="S149" s="17">
        <f t="shared" si="6"/>
        <v>41858.825439814813</v>
      </c>
      <c r="T149" s="17">
        <f t="shared" si="7"/>
        <v>41903.825439814813</v>
      </c>
      <c r="U149">
        <f t="shared" si="8"/>
        <v>45</v>
      </c>
    </row>
    <row r="150" spans="1:21" ht="48" hidden="1" x14ac:dyDescent="0.2">
      <c r="A150">
        <v>4092</v>
      </c>
      <c r="B150" s="3" t="s">
        <v>4088</v>
      </c>
      <c r="C150" s="3" t="s">
        <v>8195</v>
      </c>
      <c r="D150" s="6">
        <v>110000</v>
      </c>
      <c r="E150" s="8">
        <v>20</v>
      </c>
      <c r="F150" s="1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>ROUND(E150/D150*100, 0)</f>
        <v>0</v>
      </c>
      <c r="P150">
        <f>IFERROR((ROUND(E150/L150, 2)), 0)</f>
        <v>20</v>
      </c>
      <c r="Q150" s="12" t="s">
        <v>8310</v>
      </c>
      <c r="R150" s="12" t="s">
        <v>8334</v>
      </c>
      <c r="S150" s="17">
        <f t="shared" si="6"/>
        <v>42039.194988425923</v>
      </c>
      <c r="T150" s="17">
        <f t="shared" si="7"/>
        <v>42099.153321759266</v>
      </c>
      <c r="U150">
        <f t="shared" si="8"/>
        <v>60</v>
      </c>
    </row>
    <row r="151" spans="1:21" ht="48" hidden="1" x14ac:dyDescent="0.2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s="10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>ROUND(E151/D151*100, 0)</f>
        <v>0</v>
      </c>
      <c r="P151">
        <f>IFERROR((ROUND(E151/L151, 2)), 0)</f>
        <v>5.5</v>
      </c>
      <c r="Q151" s="12" t="s">
        <v>8308</v>
      </c>
      <c r="R151" s="12" t="s">
        <v>8317</v>
      </c>
      <c r="S151" s="17">
        <f t="shared" si="6"/>
        <v>42160.927488425921</v>
      </c>
      <c r="T151" s="17">
        <f t="shared" si="7"/>
        <v>42220.927488425921</v>
      </c>
      <c r="U151">
        <f t="shared" si="8"/>
        <v>60</v>
      </c>
    </row>
    <row r="152" spans="1:21" ht="48" hidden="1" x14ac:dyDescent="0.2">
      <c r="A152">
        <v>1865</v>
      </c>
      <c r="B152" s="3" t="s">
        <v>1866</v>
      </c>
      <c r="C152" s="3" t="s">
        <v>5975</v>
      </c>
      <c r="D152" s="6">
        <v>110000</v>
      </c>
      <c r="E152" s="8">
        <v>4</v>
      </c>
      <c r="F152" s="10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>ROUND(E152/D152*100, 0)</f>
        <v>0</v>
      </c>
      <c r="P152">
        <f>IFERROR((ROUND(E152/L152, 2)), 0)</f>
        <v>2</v>
      </c>
      <c r="Q152" s="12" t="s">
        <v>8321</v>
      </c>
      <c r="R152" s="12" t="s">
        <v>8333</v>
      </c>
      <c r="S152" s="17">
        <f t="shared" si="6"/>
        <v>42645.367442129631</v>
      </c>
      <c r="T152" s="17">
        <f t="shared" si="7"/>
        <v>42680.409108796302</v>
      </c>
      <c r="U152">
        <f t="shared" si="8"/>
        <v>35</v>
      </c>
    </row>
    <row r="153" spans="1:21" ht="48" hidden="1" x14ac:dyDescent="0.2">
      <c r="A153">
        <v>435</v>
      </c>
      <c r="B153" s="3" t="s">
        <v>436</v>
      </c>
      <c r="C153" s="3" t="s">
        <v>4545</v>
      </c>
      <c r="D153" s="6">
        <v>110000</v>
      </c>
      <c r="E153" s="8">
        <v>3</v>
      </c>
      <c r="F153" s="10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>ROUND(E153/D153*100, 0)</f>
        <v>0</v>
      </c>
      <c r="P153">
        <f>IFERROR((ROUND(E153/L153, 2)), 0)</f>
        <v>1</v>
      </c>
      <c r="Q153" s="12" t="s">
        <v>8308</v>
      </c>
      <c r="R153" s="12" t="s">
        <v>8314</v>
      </c>
      <c r="S153" s="17">
        <f t="shared" si="6"/>
        <v>41500.747453703705</v>
      </c>
      <c r="T153" s="17">
        <f t="shared" si="7"/>
        <v>41530.747453703705</v>
      </c>
      <c r="U153">
        <f t="shared" si="8"/>
        <v>30</v>
      </c>
    </row>
    <row r="154" spans="1:21" ht="32" hidden="1" x14ac:dyDescent="0.2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s="10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>ROUND(E154/D154*100, 0)</f>
        <v>0</v>
      </c>
      <c r="P154">
        <f>IFERROR((ROUND(E154/L154, 2)), 0)</f>
        <v>0</v>
      </c>
      <c r="Q154" s="12" t="s">
        <v>8315</v>
      </c>
      <c r="R154" s="12" t="s">
        <v>8319</v>
      </c>
      <c r="S154" s="17">
        <f t="shared" si="6"/>
        <v>42213.013078703705</v>
      </c>
      <c r="T154" s="17">
        <f t="shared" si="7"/>
        <v>42242.013078703705</v>
      </c>
      <c r="U154">
        <f t="shared" si="8"/>
        <v>29</v>
      </c>
    </row>
    <row r="155" spans="1:21" ht="48" hidden="1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s="10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>ROUND(E155/D155*100, 0)</f>
        <v>4</v>
      </c>
      <c r="P155">
        <f>IFERROR((ROUND(E155/L155, 2)), 0)</f>
        <v>125.27</v>
      </c>
      <c r="Q155" s="12" t="s">
        <v>8310</v>
      </c>
      <c r="R155" s="12" t="s">
        <v>8311</v>
      </c>
      <c r="S155" s="17">
        <f t="shared" si="6"/>
        <v>42081.731273148151</v>
      </c>
      <c r="T155" s="17">
        <f t="shared" si="7"/>
        <v>42111.731273148151</v>
      </c>
      <c r="U155">
        <f t="shared" si="8"/>
        <v>30</v>
      </c>
    </row>
    <row r="156" spans="1:21" ht="48" hidden="1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s="10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 0)</f>
        <v>30</v>
      </c>
      <c r="P156">
        <f>IFERROR((ROUND(E156/L156, 2)), 0)</f>
        <v>171.79</v>
      </c>
      <c r="Q156" s="12" t="s">
        <v>8315</v>
      </c>
      <c r="R156" s="12" t="s">
        <v>8323</v>
      </c>
      <c r="S156" s="17">
        <f t="shared" si="6"/>
        <v>42574.667650462965</v>
      </c>
      <c r="T156" s="17">
        <f t="shared" si="7"/>
        <v>42605.870833333334</v>
      </c>
      <c r="U156">
        <f t="shared" si="8"/>
        <v>31</v>
      </c>
    </row>
    <row r="157" spans="1:21" ht="32" hidden="1" x14ac:dyDescent="0.2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s="10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>ROUND(E157/D157*100, 0)</f>
        <v>800</v>
      </c>
      <c r="P157">
        <f>IFERROR((ROUND(E157/L157, 2)), 0)</f>
        <v>188.51</v>
      </c>
      <c r="Q157" s="12" t="s">
        <v>8315</v>
      </c>
      <c r="R157" s="12" t="s">
        <v>8326</v>
      </c>
      <c r="S157" s="17">
        <f t="shared" si="6"/>
        <v>42473.604270833333</v>
      </c>
      <c r="T157" s="17">
        <f t="shared" si="7"/>
        <v>42527.709722222222</v>
      </c>
      <c r="U157">
        <f t="shared" si="8"/>
        <v>54</v>
      </c>
    </row>
    <row r="158" spans="1:21" ht="48" hidden="1" x14ac:dyDescent="0.2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s="10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>ROUND(E158/D158*100, 0)</f>
        <v>348</v>
      </c>
      <c r="P158">
        <f>IFERROR((ROUND(E158/L158, 2)), 0)</f>
        <v>511.79</v>
      </c>
      <c r="Q158" s="12" t="s">
        <v>8315</v>
      </c>
      <c r="R158" s="12" t="s">
        <v>8326</v>
      </c>
      <c r="S158" s="17">
        <f t="shared" si="6"/>
        <v>42157.251828703709</v>
      </c>
      <c r="T158" s="17">
        <f t="shared" si="7"/>
        <v>42197.251828703709</v>
      </c>
      <c r="U158">
        <f t="shared" si="8"/>
        <v>40</v>
      </c>
    </row>
    <row r="159" spans="1:21" ht="48" hidden="1" x14ac:dyDescent="0.2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s="10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>ROUND(E159/D159*100, 0)</f>
        <v>207</v>
      </c>
      <c r="P159">
        <f>IFERROR((ROUND(E159/L159, 2)), 0)</f>
        <v>136.63999999999999</v>
      </c>
      <c r="Q159" s="12" t="s">
        <v>8315</v>
      </c>
      <c r="R159" s="12" t="s">
        <v>8326</v>
      </c>
      <c r="S159" s="17">
        <f t="shared" si="6"/>
        <v>41835.540486111109</v>
      </c>
      <c r="T159" s="17">
        <f t="shared" si="7"/>
        <v>41865.540486111109</v>
      </c>
      <c r="U159">
        <f t="shared" si="8"/>
        <v>30</v>
      </c>
    </row>
    <row r="160" spans="1:21" ht="48" hidden="1" x14ac:dyDescent="0.2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s="1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>ROUND(E160/D160*100, 0)</f>
        <v>161</v>
      </c>
      <c r="P160">
        <f>IFERROR((ROUND(E160/L160, 2)), 0)</f>
        <v>457.39</v>
      </c>
      <c r="Q160" s="12" t="s">
        <v>8315</v>
      </c>
      <c r="R160" s="12" t="s">
        <v>8326</v>
      </c>
      <c r="S160" s="17">
        <f t="shared" si="6"/>
        <v>42136.420752314814</v>
      </c>
      <c r="T160" s="17">
        <f t="shared" si="7"/>
        <v>42166.420752314814</v>
      </c>
      <c r="U160">
        <f t="shared" si="8"/>
        <v>30</v>
      </c>
    </row>
    <row r="161" spans="1:21" ht="48" hidden="1" x14ac:dyDescent="0.2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s="10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>ROUND(E161/D161*100, 0)</f>
        <v>153</v>
      </c>
      <c r="P161">
        <f>IFERROR((ROUND(E161/L161, 2)), 0)</f>
        <v>324.69</v>
      </c>
      <c r="Q161" s="12" t="s">
        <v>8315</v>
      </c>
      <c r="R161" s="12" t="s">
        <v>8326</v>
      </c>
      <c r="S161" s="17">
        <f t="shared" si="6"/>
        <v>42087.668032407411</v>
      </c>
      <c r="T161" s="17">
        <f t="shared" si="7"/>
        <v>42132.668032407411</v>
      </c>
      <c r="U161">
        <f t="shared" si="8"/>
        <v>45</v>
      </c>
    </row>
    <row r="162" spans="1:21" ht="48" hidden="1" x14ac:dyDescent="0.2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s="10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>ROUND(E162/D162*100, 0)</f>
        <v>147</v>
      </c>
      <c r="P162">
        <f>IFERROR((ROUND(E162/L162, 2)), 0)</f>
        <v>92.25</v>
      </c>
      <c r="Q162" s="12" t="s">
        <v>8308</v>
      </c>
      <c r="R162" s="12" t="s">
        <v>8337</v>
      </c>
      <c r="S162" s="17">
        <f t="shared" si="6"/>
        <v>42758.197013888886</v>
      </c>
      <c r="T162" s="17">
        <f t="shared" si="7"/>
        <v>42788.197013888886</v>
      </c>
      <c r="U162">
        <f t="shared" si="8"/>
        <v>30</v>
      </c>
    </row>
    <row r="163" spans="1:21" ht="48" hidden="1" x14ac:dyDescent="0.2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s="10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>ROUND(E163/D163*100, 0)</f>
        <v>125</v>
      </c>
      <c r="P163">
        <f>IFERROR((ROUND(E163/L163, 2)), 0)</f>
        <v>385.04</v>
      </c>
      <c r="Q163" s="12" t="s">
        <v>8315</v>
      </c>
      <c r="R163" s="12" t="s">
        <v>8326</v>
      </c>
      <c r="S163" s="17">
        <f t="shared" si="6"/>
        <v>42502.569120370375</v>
      </c>
      <c r="T163" s="17">
        <f t="shared" si="7"/>
        <v>42532.569120370375</v>
      </c>
      <c r="U163">
        <f t="shared" si="8"/>
        <v>30</v>
      </c>
    </row>
    <row r="164" spans="1:21" ht="48" hidden="1" x14ac:dyDescent="0.2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s="10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>ROUND(E164/D164*100, 0)</f>
        <v>120</v>
      </c>
      <c r="P164">
        <f>IFERROR((ROUND(E164/L164, 2)), 0)</f>
        <v>223.1</v>
      </c>
      <c r="Q164" s="12" t="s">
        <v>8315</v>
      </c>
      <c r="R164" s="12" t="s">
        <v>8326</v>
      </c>
      <c r="S164" s="17">
        <f t="shared" si="6"/>
        <v>42048.813877314817</v>
      </c>
      <c r="T164" s="17">
        <f t="shared" si="7"/>
        <v>42093.772210648152</v>
      </c>
      <c r="U164">
        <f t="shared" si="8"/>
        <v>45</v>
      </c>
    </row>
    <row r="165" spans="1:21" ht="48" hidden="1" x14ac:dyDescent="0.2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s="10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>ROUND(E165/D165*100, 0)</f>
        <v>115</v>
      </c>
      <c r="P165">
        <f>IFERROR((ROUND(E165/L165, 2)), 0)</f>
        <v>566.39</v>
      </c>
      <c r="Q165" s="12" t="s">
        <v>8315</v>
      </c>
      <c r="R165" s="12" t="s">
        <v>8326</v>
      </c>
      <c r="S165" s="17">
        <f t="shared" si="6"/>
        <v>42423.3830787037</v>
      </c>
      <c r="T165" s="17">
        <f t="shared" si="7"/>
        <v>42453.341412037036</v>
      </c>
      <c r="U165">
        <f t="shared" si="8"/>
        <v>30</v>
      </c>
    </row>
    <row r="166" spans="1:21" ht="48" hidden="1" x14ac:dyDescent="0.2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s="10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>ROUND(E166/D166*100, 0)</f>
        <v>113</v>
      </c>
      <c r="P166">
        <f>IFERROR((ROUND(E166/L166, 2)), 0)</f>
        <v>203.63</v>
      </c>
      <c r="Q166" s="12" t="s">
        <v>8308</v>
      </c>
      <c r="R166" s="12" t="s">
        <v>8337</v>
      </c>
      <c r="S166" s="17">
        <f t="shared" si="6"/>
        <v>42263.680289351847</v>
      </c>
      <c r="T166" s="17">
        <f t="shared" si="7"/>
        <v>42305.333333333328</v>
      </c>
      <c r="U166">
        <f t="shared" si="8"/>
        <v>42</v>
      </c>
    </row>
    <row r="167" spans="1:21" ht="64" hidden="1" x14ac:dyDescent="0.2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s="10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>ROUND(E167/D167*100, 0)</f>
        <v>113</v>
      </c>
      <c r="P167">
        <f>IFERROR((ROUND(E167/L167, 2)), 0)</f>
        <v>89.31</v>
      </c>
      <c r="Q167" s="12" t="s">
        <v>8310</v>
      </c>
      <c r="R167" s="12" t="s">
        <v>8311</v>
      </c>
      <c r="S167" s="17">
        <f t="shared" si="6"/>
        <v>42644.535358796296</v>
      </c>
      <c r="T167" s="17">
        <f t="shared" si="7"/>
        <v>42675.165972222225</v>
      </c>
      <c r="U167">
        <f t="shared" si="8"/>
        <v>31</v>
      </c>
    </row>
    <row r="168" spans="1:21" ht="48" hidden="1" x14ac:dyDescent="0.2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s="10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>ROUND(E168/D168*100, 0)</f>
        <v>107</v>
      </c>
      <c r="P168">
        <f>IFERROR((ROUND(E168/L168, 2)), 0)</f>
        <v>60.97</v>
      </c>
      <c r="Q168" s="12" t="s">
        <v>8315</v>
      </c>
      <c r="R168" s="12" t="s">
        <v>8320</v>
      </c>
      <c r="S168" s="17">
        <f t="shared" si="6"/>
        <v>42508.541550925926</v>
      </c>
      <c r="T168" s="17">
        <f t="shared" si="7"/>
        <v>42538.541550925926</v>
      </c>
      <c r="U168">
        <f t="shared" si="8"/>
        <v>30</v>
      </c>
    </row>
    <row r="169" spans="1:21" ht="16" hidden="1" x14ac:dyDescent="0.2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s="10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>ROUND(E169/D169*100, 0)</f>
        <v>106</v>
      </c>
      <c r="P169">
        <f>IFERROR((ROUND(E169/L169, 2)), 0)</f>
        <v>261.75</v>
      </c>
      <c r="Q169" s="12" t="s">
        <v>8315</v>
      </c>
      <c r="R169" s="12" t="s">
        <v>8326</v>
      </c>
      <c r="S169" s="17">
        <f t="shared" si="6"/>
        <v>42452.579988425925</v>
      </c>
      <c r="T169" s="17">
        <f t="shared" si="7"/>
        <v>42482.579988425925</v>
      </c>
      <c r="U169">
        <f t="shared" si="8"/>
        <v>30</v>
      </c>
    </row>
    <row r="170" spans="1:21" ht="48" hidden="1" x14ac:dyDescent="0.2">
      <c r="A170">
        <v>3838</v>
      </c>
      <c r="B170" s="3" t="s">
        <v>3835</v>
      </c>
      <c r="C170" s="3" t="s">
        <v>7947</v>
      </c>
      <c r="D170" s="6">
        <v>100000</v>
      </c>
      <c r="E170" s="8">
        <v>100824</v>
      </c>
      <c r="F170" s="1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>ROUND(E170/D170*100, 0)</f>
        <v>101</v>
      </c>
      <c r="P170">
        <f>IFERROR((ROUND(E170/L170, 2)), 0)</f>
        <v>1008.24</v>
      </c>
      <c r="Q170" s="12" t="s">
        <v>8310</v>
      </c>
      <c r="R170" s="12" t="s">
        <v>8334</v>
      </c>
      <c r="S170" s="17">
        <f t="shared" si="6"/>
        <v>42116.710752314815</v>
      </c>
      <c r="T170" s="17">
        <f t="shared" si="7"/>
        <v>42146.710752314815</v>
      </c>
      <c r="U170">
        <f t="shared" si="8"/>
        <v>30</v>
      </c>
    </row>
    <row r="171" spans="1:21" ht="48" hidden="1" x14ac:dyDescent="0.2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s="10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>ROUND(E171/D171*100, 0)</f>
        <v>100</v>
      </c>
      <c r="P171">
        <f>IFERROR((ROUND(E171/L171, 2)), 0)</f>
        <v>179.28</v>
      </c>
      <c r="Q171" s="12" t="s">
        <v>8310</v>
      </c>
      <c r="R171" s="12" t="s">
        <v>8334</v>
      </c>
      <c r="S171" s="17">
        <f t="shared" si="6"/>
        <v>41730.276747685188</v>
      </c>
      <c r="T171" s="17">
        <f t="shared" si="7"/>
        <v>41764.276747685188</v>
      </c>
      <c r="U171">
        <f t="shared" si="8"/>
        <v>34</v>
      </c>
    </row>
    <row r="172" spans="1:21" ht="48" hidden="1" x14ac:dyDescent="0.2">
      <c r="A172">
        <v>1336</v>
      </c>
      <c r="B172" s="3" t="s">
        <v>1337</v>
      </c>
      <c r="C172" s="3" t="s">
        <v>5446</v>
      </c>
      <c r="D172" s="6">
        <v>100000</v>
      </c>
      <c r="E172" s="8">
        <v>84947</v>
      </c>
      <c r="F172" s="10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>ROUND(E172/D172*100, 0)</f>
        <v>85</v>
      </c>
      <c r="P172">
        <f>IFERROR((ROUND(E172/L172, 2)), 0)</f>
        <v>379.23</v>
      </c>
      <c r="Q172" s="12" t="s">
        <v>8315</v>
      </c>
      <c r="R172" s="12" t="s">
        <v>8323</v>
      </c>
      <c r="S172" s="17">
        <f t="shared" si="6"/>
        <v>41955.863750000004</v>
      </c>
      <c r="T172" s="17">
        <f t="shared" si="7"/>
        <v>41990.863750000004</v>
      </c>
      <c r="U172">
        <f t="shared" si="8"/>
        <v>35</v>
      </c>
    </row>
    <row r="173" spans="1:21" ht="32" hidden="1" x14ac:dyDescent="0.2">
      <c r="A173">
        <v>1315</v>
      </c>
      <c r="B173" s="3" t="s">
        <v>1316</v>
      </c>
      <c r="C173" s="3" t="s">
        <v>5425</v>
      </c>
      <c r="D173" s="6">
        <v>100000</v>
      </c>
      <c r="E173" s="8">
        <v>40404</v>
      </c>
      <c r="F173" s="10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>ROUND(E173/D173*100, 0)</f>
        <v>40</v>
      </c>
      <c r="P173">
        <f>IFERROR((ROUND(E173/L173, 2)), 0)</f>
        <v>162.91999999999999</v>
      </c>
      <c r="Q173" s="12" t="s">
        <v>8315</v>
      </c>
      <c r="R173" s="12" t="s">
        <v>8323</v>
      </c>
      <c r="S173" s="17">
        <f t="shared" si="6"/>
        <v>42278.498240740737</v>
      </c>
      <c r="T173" s="17">
        <f t="shared" si="7"/>
        <v>42314.041666666672</v>
      </c>
      <c r="U173">
        <f t="shared" si="8"/>
        <v>36</v>
      </c>
    </row>
    <row r="174" spans="1:21" ht="32" hidden="1" x14ac:dyDescent="0.2">
      <c r="A174">
        <v>693</v>
      </c>
      <c r="B174" s="3" t="s">
        <v>694</v>
      </c>
      <c r="C174" s="3" t="s">
        <v>4803</v>
      </c>
      <c r="D174" s="6">
        <v>100000</v>
      </c>
      <c r="E174" s="8">
        <v>35338</v>
      </c>
      <c r="F174" s="10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>ROUND(E174/D174*100, 0)</f>
        <v>35</v>
      </c>
      <c r="P174">
        <f>IFERROR((ROUND(E174/L174, 2)), 0)</f>
        <v>119.39</v>
      </c>
      <c r="Q174" s="12" t="s">
        <v>8315</v>
      </c>
      <c r="R174" s="12" t="s">
        <v>8323</v>
      </c>
      <c r="S174" s="17">
        <f t="shared" si="6"/>
        <v>42094.808182870373</v>
      </c>
      <c r="T174" s="17">
        <f t="shared" si="7"/>
        <v>42124.808182870373</v>
      </c>
      <c r="U174">
        <f t="shared" si="8"/>
        <v>30</v>
      </c>
    </row>
    <row r="175" spans="1:21" ht="48" hidden="1" x14ac:dyDescent="0.2">
      <c r="A175">
        <v>711</v>
      </c>
      <c r="B175" s="3" t="s">
        <v>712</v>
      </c>
      <c r="C175" s="3" t="s">
        <v>4821</v>
      </c>
      <c r="D175" s="6">
        <v>100000</v>
      </c>
      <c r="E175" s="8">
        <v>33791</v>
      </c>
      <c r="F175" s="10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>ROUND(E175/D175*100, 0)</f>
        <v>34</v>
      </c>
      <c r="P175">
        <f>IFERROR((ROUND(E175/L175, 2)), 0)</f>
        <v>99.97</v>
      </c>
      <c r="Q175" s="12" t="s">
        <v>8315</v>
      </c>
      <c r="R175" s="12" t="s">
        <v>8323</v>
      </c>
      <c r="S175" s="17">
        <f t="shared" si="6"/>
        <v>42678.459120370375</v>
      </c>
      <c r="T175" s="17">
        <f t="shared" si="7"/>
        <v>42718.500787037032</v>
      </c>
      <c r="U175">
        <f t="shared" si="8"/>
        <v>40</v>
      </c>
    </row>
    <row r="176" spans="1:21" ht="48" hidden="1" x14ac:dyDescent="0.2">
      <c r="A176">
        <v>698</v>
      </c>
      <c r="B176" s="3" t="s">
        <v>699</v>
      </c>
      <c r="C176" s="3" t="s">
        <v>4808</v>
      </c>
      <c r="D176" s="6">
        <v>100000</v>
      </c>
      <c r="E176" s="8">
        <v>15390</v>
      </c>
      <c r="F176" s="10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>ROUND(E176/D176*100, 0)</f>
        <v>15</v>
      </c>
      <c r="P176">
        <f>IFERROR((ROUND(E176/L176, 2)), 0)</f>
        <v>530.69000000000005</v>
      </c>
      <c r="Q176" s="12" t="s">
        <v>8315</v>
      </c>
      <c r="R176" s="12" t="s">
        <v>8323</v>
      </c>
      <c r="S176" s="17">
        <f t="shared" si="6"/>
        <v>41866.931076388886</v>
      </c>
      <c r="T176" s="17">
        <f t="shared" si="7"/>
        <v>41900.083333333336</v>
      </c>
      <c r="U176">
        <f t="shared" si="8"/>
        <v>33</v>
      </c>
    </row>
    <row r="177" spans="1:21" ht="16" hidden="1" x14ac:dyDescent="0.2">
      <c r="A177">
        <v>217</v>
      </c>
      <c r="B177" s="3" t="s">
        <v>219</v>
      </c>
      <c r="C177" s="3" t="s">
        <v>4327</v>
      </c>
      <c r="D177" s="6">
        <v>100000</v>
      </c>
      <c r="E177" s="8">
        <v>11943</v>
      </c>
      <c r="F177" s="10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>ROUND(E177/D177*100, 0)</f>
        <v>12</v>
      </c>
      <c r="P177">
        <f>IFERROR((ROUND(E177/L177, 2)), 0)</f>
        <v>314.29000000000002</v>
      </c>
      <c r="Q177" s="12" t="s">
        <v>8308</v>
      </c>
      <c r="R177" s="12" t="s">
        <v>8317</v>
      </c>
      <c r="S177" s="17">
        <f t="shared" si="6"/>
        <v>41970.64061342593</v>
      </c>
      <c r="T177" s="17">
        <f t="shared" si="7"/>
        <v>42001.64061342593</v>
      </c>
      <c r="U177">
        <f t="shared" si="8"/>
        <v>31</v>
      </c>
    </row>
    <row r="178" spans="1:21" ht="48" hidden="1" x14ac:dyDescent="0.2">
      <c r="A178">
        <v>1043</v>
      </c>
      <c r="B178" s="3" t="s">
        <v>1044</v>
      </c>
      <c r="C178" s="3" t="s">
        <v>5153</v>
      </c>
      <c r="D178" s="6">
        <v>100000</v>
      </c>
      <c r="E178" s="8">
        <v>8537</v>
      </c>
      <c r="F178" s="10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>ROUND(E178/D178*100, 0)</f>
        <v>9</v>
      </c>
      <c r="P178">
        <f>IFERROR((ROUND(E178/L178, 2)), 0)</f>
        <v>29.24</v>
      </c>
      <c r="Q178" s="12" t="s">
        <v>8338</v>
      </c>
      <c r="R178" s="12" t="s">
        <v>8339</v>
      </c>
      <c r="S178" s="17">
        <f t="shared" si="6"/>
        <v>42114.252951388888</v>
      </c>
      <c r="T178" s="17">
        <f t="shared" si="7"/>
        <v>42144.252951388888</v>
      </c>
      <c r="U178">
        <f t="shared" si="8"/>
        <v>30</v>
      </c>
    </row>
    <row r="179" spans="1:21" ht="48" hidden="1" x14ac:dyDescent="0.2">
      <c r="A179">
        <v>687</v>
      </c>
      <c r="B179" s="3" t="s">
        <v>688</v>
      </c>
      <c r="C179" s="3" t="s">
        <v>4797</v>
      </c>
      <c r="D179" s="6">
        <v>100000</v>
      </c>
      <c r="E179" s="8">
        <v>3550</v>
      </c>
      <c r="F179" s="10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>ROUND(E179/D179*100, 0)</f>
        <v>4</v>
      </c>
      <c r="P179">
        <f>IFERROR((ROUND(E179/L179, 2)), 0)</f>
        <v>591.66999999999996</v>
      </c>
      <c r="Q179" s="12" t="s">
        <v>8315</v>
      </c>
      <c r="R179" s="12" t="s">
        <v>8323</v>
      </c>
      <c r="S179" s="17">
        <f t="shared" si="6"/>
        <v>42711.750613425931</v>
      </c>
      <c r="T179" s="17">
        <f t="shared" si="7"/>
        <v>42771.750613425931</v>
      </c>
      <c r="U179">
        <f t="shared" si="8"/>
        <v>60</v>
      </c>
    </row>
    <row r="180" spans="1:21" ht="48" hidden="1" x14ac:dyDescent="0.2">
      <c r="A180">
        <v>1016</v>
      </c>
      <c r="B180" s="3" t="s">
        <v>1017</v>
      </c>
      <c r="C180" s="3" t="s">
        <v>5126</v>
      </c>
      <c r="D180" s="6">
        <v>100000</v>
      </c>
      <c r="E180" s="8">
        <v>2842</v>
      </c>
      <c r="F180" s="1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>ROUND(E180/D180*100, 0)</f>
        <v>3</v>
      </c>
      <c r="P180">
        <f>IFERROR((ROUND(E180/L180, 2)), 0)</f>
        <v>74.790000000000006</v>
      </c>
      <c r="Q180" s="12" t="s">
        <v>8315</v>
      </c>
      <c r="R180" s="12" t="s">
        <v>8323</v>
      </c>
      <c r="S180" s="17">
        <f t="shared" si="6"/>
        <v>42422.107129629629</v>
      </c>
      <c r="T180" s="17">
        <f t="shared" si="7"/>
        <v>42467.065462962957</v>
      </c>
      <c r="U180">
        <f t="shared" si="8"/>
        <v>45</v>
      </c>
    </row>
    <row r="181" spans="1:21" ht="48" hidden="1" x14ac:dyDescent="0.2">
      <c r="A181">
        <v>975</v>
      </c>
      <c r="B181" s="3" t="s">
        <v>976</v>
      </c>
      <c r="C181" s="3" t="s">
        <v>5085</v>
      </c>
      <c r="D181" s="6">
        <v>100000</v>
      </c>
      <c r="E181" s="8">
        <v>2607</v>
      </c>
      <c r="F181" s="10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>ROUND(E181/D181*100, 0)</f>
        <v>3</v>
      </c>
      <c r="P181">
        <f>IFERROR((ROUND(E181/L181, 2)), 0)</f>
        <v>108.63</v>
      </c>
      <c r="Q181" s="12" t="s">
        <v>8315</v>
      </c>
      <c r="R181" s="12" t="s">
        <v>8323</v>
      </c>
      <c r="S181" s="17">
        <f t="shared" si="6"/>
        <v>42489.696585648147</v>
      </c>
      <c r="T181" s="17">
        <f t="shared" si="7"/>
        <v>42549.696585648147</v>
      </c>
      <c r="U181">
        <f t="shared" si="8"/>
        <v>60</v>
      </c>
    </row>
    <row r="182" spans="1:21" ht="48" hidden="1" x14ac:dyDescent="0.2">
      <c r="A182">
        <v>945</v>
      </c>
      <c r="B182" s="3" t="s">
        <v>946</v>
      </c>
      <c r="C182" s="3" t="s">
        <v>5055</v>
      </c>
      <c r="D182" s="6">
        <v>100000</v>
      </c>
      <c r="E182" s="8">
        <v>2484</v>
      </c>
      <c r="F182" s="10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>ROUND(E182/D182*100, 0)</f>
        <v>2</v>
      </c>
      <c r="P182">
        <f>IFERROR((ROUND(E182/L182, 2)), 0)</f>
        <v>155.25</v>
      </c>
      <c r="Q182" s="12" t="s">
        <v>8315</v>
      </c>
      <c r="R182" s="12" t="s">
        <v>8323</v>
      </c>
      <c r="S182" s="17">
        <f t="shared" si="6"/>
        <v>42732.872986111113</v>
      </c>
      <c r="T182" s="17">
        <f t="shared" si="7"/>
        <v>42784.999305555553</v>
      </c>
      <c r="U182">
        <f t="shared" si="8"/>
        <v>52</v>
      </c>
    </row>
    <row r="183" spans="1:21" ht="48" hidden="1" x14ac:dyDescent="0.2">
      <c r="A183">
        <v>2132</v>
      </c>
      <c r="B183" s="3" t="s">
        <v>2133</v>
      </c>
      <c r="C183" s="3" t="s">
        <v>6242</v>
      </c>
      <c r="D183" s="6">
        <v>100000</v>
      </c>
      <c r="E183" s="8">
        <v>2112.9899999999998</v>
      </c>
      <c r="F183" s="10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>ROUND(E183/D183*100, 0)</f>
        <v>2</v>
      </c>
      <c r="P183">
        <f>IFERROR((ROUND(E183/L183, 2)), 0)</f>
        <v>21.34</v>
      </c>
      <c r="Q183" s="12" t="s">
        <v>8321</v>
      </c>
      <c r="R183" s="12" t="s">
        <v>8322</v>
      </c>
      <c r="S183" s="17">
        <f t="shared" si="6"/>
        <v>41643.487175925926</v>
      </c>
      <c r="T183" s="17">
        <f t="shared" si="7"/>
        <v>41673.487175925926</v>
      </c>
      <c r="U183">
        <f t="shared" si="8"/>
        <v>30</v>
      </c>
    </row>
    <row r="184" spans="1:21" ht="48" hidden="1" x14ac:dyDescent="0.2">
      <c r="A184">
        <v>2644</v>
      </c>
      <c r="B184" s="3" t="s">
        <v>2644</v>
      </c>
      <c r="C184" s="3" t="s">
        <v>6754</v>
      </c>
      <c r="D184" s="6">
        <v>100000</v>
      </c>
      <c r="E184" s="8">
        <v>2053</v>
      </c>
      <c r="F184" s="10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>ROUND(E184/D184*100, 0)</f>
        <v>2</v>
      </c>
      <c r="P184">
        <f>IFERROR((ROUND(E184/L184, 2)), 0)</f>
        <v>39.479999999999997</v>
      </c>
      <c r="Q184" s="12" t="s">
        <v>8315</v>
      </c>
      <c r="R184" s="12" t="s">
        <v>8320</v>
      </c>
      <c r="S184" s="17">
        <f t="shared" si="6"/>
        <v>42774.792071759264</v>
      </c>
      <c r="T184" s="17">
        <f t="shared" si="7"/>
        <v>42804.792071759264</v>
      </c>
      <c r="U184">
        <f t="shared" si="8"/>
        <v>30</v>
      </c>
    </row>
    <row r="185" spans="1:21" ht="32" hidden="1" x14ac:dyDescent="0.2">
      <c r="A185">
        <v>128</v>
      </c>
      <c r="B185" s="3" t="s">
        <v>130</v>
      </c>
      <c r="C185" s="3" t="s">
        <v>4239</v>
      </c>
      <c r="D185" s="6">
        <v>100000</v>
      </c>
      <c r="E185" s="8">
        <v>1867</v>
      </c>
      <c r="F185" s="10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>ROUND(E185/D185*100, 0)</f>
        <v>2</v>
      </c>
      <c r="P185">
        <f>IFERROR((ROUND(E185/L185, 2)), 0)</f>
        <v>311.17</v>
      </c>
      <c r="Q185" s="12" t="s">
        <v>8308</v>
      </c>
      <c r="R185" s="12" t="s">
        <v>8309</v>
      </c>
      <c r="S185" s="17">
        <f t="shared" si="6"/>
        <v>42628.22792824074</v>
      </c>
      <c r="T185" s="17">
        <f t="shared" si="7"/>
        <v>42663.22792824074</v>
      </c>
      <c r="U185">
        <f t="shared" si="8"/>
        <v>35</v>
      </c>
    </row>
    <row r="186" spans="1:21" ht="64" hidden="1" x14ac:dyDescent="0.2">
      <c r="A186">
        <v>676</v>
      </c>
      <c r="B186" s="3" t="s">
        <v>677</v>
      </c>
      <c r="C186" s="3" t="s">
        <v>4786</v>
      </c>
      <c r="D186" s="6">
        <v>100000</v>
      </c>
      <c r="E186" s="8">
        <v>1471</v>
      </c>
      <c r="F186" s="10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>ROUND(E186/D186*100, 0)</f>
        <v>1</v>
      </c>
      <c r="P186">
        <f>IFERROR((ROUND(E186/L186, 2)), 0)</f>
        <v>61.29</v>
      </c>
      <c r="Q186" s="12" t="s">
        <v>8315</v>
      </c>
      <c r="R186" s="12" t="s">
        <v>8323</v>
      </c>
      <c r="S186" s="17">
        <f t="shared" si="6"/>
        <v>42012.768298611118</v>
      </c>
      <c r="T186" s="17">
        <f t="shared" si="7"/>
        <v>42042.768298611118</v>
      </c>
      <c r="U186">
        <f t="shared" si="8"/>
        <v>30</v>
      </c>
    </row>
    <row r="187" spans="1:21" ht="48" hidden="1" x14ac:dyDescent="0.2">
      <c r="A187">
        <v>3092</v>
      </c>
      <c r="B187" s="3" t="s">
        <v>3092</v>
      </c>
      <c r="C187" s="3" t="s">
        <v>7202</v>
      </c>
      <c r="D187" s="6">
        <v>100000</v>
      </c>
      <c r="E187" s="8">
        <v>1183.19</v>
      </c>
      <c r="F187" s="10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>ROUND(E187/D187*100, 0)</f>
        <v>1</v>
      </c>
      <c r="P187">
        <f>IFERROR((ROUND(E187/L187, 2)), 0)</f>
        <v>56.34</v>
      </c>
      <c r="Q187" s="12" t="s">
        <v>8310</v>
      </c>
      <c r="R187" s="12" t="s">
        <v>8311</v>
      </c>
      <c r="S187" s="17">
        <f t="shared" si="6"/>
        <v>42255.619351851856</v>
      </c>
      <c r="T187" s="17">
        <f t="shared" si="7"/>
        <v>42292.916666666672</v>
      </c>
      <c r="U187">
        <f t="shared" si="8"/>
        <v>37</v>
      </c>
    </row>
    <row r="188" spans="1:21" ht="48" hidden="1" x14ac:dyDescent="0.2">
      <c r="A188">
        <v>1326</v>
      </c>
      <c r="B188" s="3" t="s">
        <v>1327</v>
      </c>
      <c r="C188" s="3" t="s">
        <v>5436</v>
      </c>
      <c r="D188" s="6">
        <v>100000</v>
      </c>
      <c r="E188" s="8">
        <v>1130</v>
      </c>
      <c r="F188" s="10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>ROUND(E188/D188*100, 0)</f>
        <v>1</v>
      </c>
      <c r="P188">
        <f>IFERROR((ROUND(E188/L188, 2)), 0)</f>
        <v>102.73</v>
      </c>
      <c r="Q188" s="12" t="s">
        <v>8315</v>
      </c>
      <c r="R188" s="12" t="s">
        <v>8323</v>
      </c>
      <c r="S188" s="17">
        <f t="shared" si="6"/>
        <v>41974.791990740734</v>
      </c>
      <c r="T188" s="17">
        <f t="shared" si="7"/>
        <v>42019.791990740734</v>
      </c>
      <c r="U188">
        <f t="shared" si="8"/>
        <v>45</v>
      </c>
    </row>
    <row r="189" spans="1:21" ht="32" hidden="1" x14ac:dyDescent="0.2">
      <c r="A189">
        <v>705</v>
      </c>
      <c r="B189" s="3" t="s">
        <v>706</v>
      </c>
      <c r="C189" s="3" t="s">
        <v>4815</v>
      </c>
      <c r="D189" s="6">
        <v>100000</v>
      </c>
      <c r="E189" s="8">
        <v>977</v>
      </c>
      <c r="F189" s="10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>ROUND(E189/D189*100, 0)</f>
        <v>1</v>
      </c>
      <c r="P189">
        <f>IFERROR((ROUND(E189/L189, 2)), 0)</f>
        <v>195.4</v>
      </c>
      <c r="Q189" s="12" t="s">
        <v>8315</v>
      </c>
      <c r="R189" s="12" t="s">
        <v>8323</v>
      </c>
      <c r="S189" s="17">
        <f t="shared" si="6"/>
        <v>42726.491643518515</v>
      </c>
      <c r="T189" s="17">
        <f t="shared" si="7"/>
        <v>42756.491643518515</v>
      </c>
      <c r="U189">
        <f t="shared" si="8"/>
        <v>30</v>
      </c>
    </row>
    <row r="190" spans="1:21" ht="48" hidden="1" x14ac:dyDescent="0.2">
      <c r="A190">
        <v>2652</v>
      </c>
      <c r="B190" s="3" t="s">
        <v>2652</v>
      </c>
      <c r="C190" s="3" t="s">
        <v>6762</v>
      </c>
      <c r="D190" s="6">
        <v>100000</v>
      </c>
      <c r="E190" s="8">
        <v>885</v>
      </c>
      <c r="F190" s="1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>ROUND(E190/D190*100, 0)</f>
        <v>1</v>
      </c>
      <c r="P190">
        <f>IFERROR((ROUND(E190/L190, 2)), 0)</f>
        <v>80.45</v>
      </c>
      <c r="Q190" s="12" t="s">
        <v>8315</v>
      </c>
      <c r="R190" s="12" t="s">
        <v>8320</v>
      </c>
      <c r="S190" s="17">
        <f t="shared" si="6"/>
        <v>41953.158854166672</v>
      </c>
      <c r="T190" s="17">
        <f t="shared" si="7"/>
        <v>41983.158854166672</v>
      </c>
      <c r="U190">
        <f t="shared" si="8"/>
        <v>30</v>
      </c>
    </row>
    <row r="191" spans="1:21" ht="48" hidden="1" x14ac:dyDescent="0.2">
      <c r="A191">
        <v>1320</v>
      </c>
      <c r="B191" s="3" t="s">
        <v>1321</v>
      </c>
      <c r="C191" s="3" t="s">
        <v>5430</v>
      </c>
      <c r="D191" s="6">
        <v>100000</v>
      </c>
      <c r="E191" s="8">
        <v>503</v>
      </c>
      <c r="F191" s="10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>ROUND(E191/D191*100, 0)</f>
        <v>1</v>
      </c>
      <c r="P191">
        <f>IFERROR((ROUND(E191/L191, 2)), 0)</f>
        <v>167.67</v>
      </c>
      <c r="Q191" s="12" t="s">
        <v>8315</v>
      </c>
      <c r="R191" s="12" t="s">
        <v>8323</v>
      </c>
      <c r="S191" s="17">
        <f t="shared" si="6"/>
        <v>42705.690347222218</v>
      </c>
      <c r="T191" s="17">
        <f t="shared" si="7"/>
        <v>42734.958333333328</v>
      </c>
      <c r="U191">
        <f t="shared" si="8"/>
        <v>29</v>
      </c>
    </row>
    <row r="192" spans="1:21" ht="48" hidden="1" x14ac:dyDescent="0.2">
      <c r="A192">
        <v>992</v>
      </c>
      <c r="B192" s="3" t="s">
        <v>993</v>
      </c>
      <c r="C192" s="3" t="s">
        <v>5102</v>
      </c>
      <c r="D192" s="6">
        <v>100000</v>
      </c>
      <c r="E192" s="8">
        <v>467</v>
      </c>
      <c r="F192" s="10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>ROUND(E192/D192*100, 0)</f>
        <v>0</v>
      </c>
      <c r="P192">
        <f>IFERROR((ROUND(E192/L192, 2)), 0)</f>
        <v>116.75</v>
      </c>
      <c r="Q192" s="12" t="s">
        <v>8315</v>
      </c>
      <c r="R192" s="12" t="s">
        <v>8323</v>
      </c>
      <c r="S192" s="17">
        <f t="shared" si="6"/>
        <v>42437.924988425926</v>
      </c>
      <c r="T192" s="17">
        <f t="shared" si="7"/>
        <v>42497.883321759262</v>
      </c>
      <c r="U192">
        <f t="shared" si="8"/>
        <v>60</v>
      </c>
    </row>
    <row r="193" spans="1:21" ht="48" hidden="1" x14ac:dyDescent="0.2">
      <c r="A193">
        <v>595</v>
      </c>
      <c r="B193" s="3" t="s">
        <v>596</v>
      </c>
      <c r="C193" s="3" t="s">
        <v>4705</v>
      </c>
      <c r="D193" s="6">
        <v>100000</v>
      </c>
      <c r="E193" s="8">
        <v>426</v>
      </c>
      <c r="F193" s="10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>ROUND(E193/D193*100, 0)</f>
        <v>0</v>
      </c>
      <c r="P193">
        <f>IFERROR((ROUND(E193/L193, 2)), 0)</f>
        <v>53.25</v>
      </c>
      <c r="Q193" s="12" t="s">
        <v>8315</v>
      </c>
      <c r="R193" s="12" t="s">
        <v>8319</v>
      </c>
      <c r="S193" s="17">
        <f t="shared" si="6"/>
        <v>42083.069884259254</v>
      </c>
      <c r="T193" s="17">
        <f t="shared" si="7"/>
        <v>42128.069884259254</v>
      </c>
      <c r="U193">
        <f t="shared" si="8"/>
        <v>45</v>
      </c>
    </row>
    <row r="194" spans="1:21" ht="16" hidden="1" x14ac:dyDescent="0.2">
      <c r="A194">
        <v>717</v>
      </c>
      <c r="B194" s="3" t="s">
        <v>718</v>
      </c>
      <c r="C194" s="3" t="s">
        <v>4827</v>
      </c>
      <c r="D194" s="6">
        <v>100000</v>
      </c>
      <c r="E194" s="8">
        <v>305</v>
      </c>
      <c r="F194" s="10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>ROUND(E194/D194*100, 0)</f>
        <v>0</v>
      </c>
      <c r="P194">
        <f>IFERROR((ROUND(E194/L194, 2)), 0)</f>
        <v>76.25</v>
      </c>
      <c r="Q194" s="12" t="s">
        <v>8315</v>
      </c>
      <c r="R194" s="12" t="s">
        <v>8323</v>
      </c>
      <c r="S194" s="17">
        <f t="shared" si="6"/>
        <v>41857.854189814818</v>
      </c>
      <c r="T194" s="17">
        <f t="shared" si="7"/>
        <v>41887.854189814818</v>
      </c>
      <c r="U194">
        <f t="shared" si="8"/>
        <v>30</v>
      </c>
    </row>
    <row r="195" spans="1:21" ht="48" hidden="1" x14ac:dyDescent="0.2">
      <c r="A195">
        <v>1595</v>
      </c>
      <c r="B195" s="3" t="s">
        <v>1596</v>
      </c>
      <c r="C195" s="3" t="s">
        <v>5705</v>
      </c>
      <c r="D195" s="6">
        <v>100000</v>
      </c>
      <c r="E195" s="8">
        <v>280</v>
      </c>
      <c r="F195" s="10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>ROUND(E195/D195*100, 0)</f>
        <v>0</v>
      </c>
      <c r="P195">
        <f>IFERROR((ROUND(E195/L195, 2)), 0)</f>
        <v>40</v>
      </c>
      <c r="Q195" s="12" t="s">
        <v>8328</v>
      </c>
      <c r="R195" s="12" t="s">
        <v>8340</v>
      </c>
      <c r="S195" s="17">
        <f t="shared" ref="S195:S258" si="9">(((J195/60)/60)/24)+DATE(1970,1,1)</f>
        <v>41780.050092592595</v>
      </c>
      <c r="T195" s="17">
        <f t="shared" ref="T195:T258" si="10">(((I195/60)/60)/24)+DATE(1970,1,1)</f>
        <v>41808.842361111114</v>
      </c>
      <c r="U195">
        <f t="shared" ref="U195:U258" si="11">ROUND(T195-S195, 0)</f>
        <v>29</v>
      </c>
    </row>
    <row r="196" spans="1:21" ht="48" hidden="1" x14ac:dyDescent="0.2">
      <c r="A196">
        <v>2571</v>
      </c>
      <c r="B196" s="3" t="s">
        <v>2571</v>
      </c>
      <c r="C196" s="3" t="s">
        <v>6681</v>
      </c>
      <c r="D196" s="6">
        <v>100000</v>
      </c>
      <c r="E196" s="8">
        <v>250</v>
      </c>
      <c r="F196" s="10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>ROUND(E196/D196*100, 0)</f>
        <v>0</v>
      </c>
      <c r="P196">
        <f>IFERROR((ROUND(E196/L196, 2)), 0)</f>
        <v>62.5</v>
      </c>
      <c r="Q196" s="12" t="s">
        <v>8331</v>
      </c>
      <c r="R196" s="12" t="s">
        <v>8332</v>
      </c>
      <c r="S196" s="17">
        <f t="shared" si="9"/>
        <v>42449.341678240744</v>
      </c>
      <c r="T196" s="17">
        <f t="shared" si="10"/>
        <v>42509.341678240744</v>
      </c>
      <c r="U196">
        <f t="shared" si="11"/>
        <v>60</v>
      </c>
    </row>
    <row r="197" spans="1:21" ht="48" hidden="1" x14ac:dyDescent="0.2">
      <c r="A197">
        <v>971</v>
      </c>
      <c r="B197" s="3" t="s">
        <v>972</v>
      </c>
      <c r="C197" s="3" t="s">
        <v>5081</v>
      </c>
      <c r="D197" s="6">
        <v>100000</v>
      </c>
      <c r="E197" s="8">
        <v>226</v>
      </c>
      <c r="F197" s="10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>ROUND(E197/D197*100, 0)</f>
        <v>0</v>
      </c>
      <c r="P197">
        <f>IFERROR((ROUND(E197/L197, 2)), 0)</f>
        <v>45.2</v>
      </c>
      <c r="Q197" s="12" t="s">
        <v>8315</v>
      </c>
      <c r="R197" s="12" t="s">
        <v>8323</v>
      </c>
      <c r="S197" s="17">
        <f t="shared" si="9"/>
        <v>42111.709027777775</v>
      </c>
      <c r="T197" s="17">
        <f t="shared" si="10"/>
        <v>42156.709027777775</v>
      </c>
      <c r="U197">
        <f t="shared" si="11"/>
        <v>45</v>
      </c>
    </row>
    <row r="198" spans="1:21" ht="48" hidden="1" x14ac:dyDescent="0.2">
      <c r="A198">
        <v>673</v>
      </c>
      <c r="B198" s="3" t="s">
        <v>674</v>
      </c>
      <c r="C198" s="3" t="s">
        <v>4783</v>
      </c>
      <c r="D198" s="6">
        <v>100000</v>
      </c>
      <c r="E198" s="8">
        <v>205</v>
      </c>
      <c r="F198" s="10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>ROUND(E198/D198*100, 0)</f>
        <v>0</v>
      </c>
      <c r="P198">
        <f>IFERROR((ROUND(E198/L198, 2)), 0)</f>
        <v>68.33</v>
      </c>
      <c r="Q198" s="12" t="s">
        <v>8315</v>
      </c>
      <c r="R198" s="12" t="s">
        <v>8323</v>
      </c>
      <c r="S198" s="17">
        <f t="shared" si="9"/>
        <v>41838.840474537035</v>
      </c>
      <c r="T198" s="17">
        <f t="shared" si="10"/>
        <v>41883.840474537035</v>
      </c>
      <c r="U198">
        <f t="shared" si="11"/>
        <v>45</v>
      </c>
    </row>
    <row r="199" spans="1:21" ht="48" hidden="1" x14ac:dyDescent="0.2">
      <c r="A199">
        <v>591</v>
      </c>
      <c r="B199" s="3" t="s">
        <v>592</v>
      </c>
      <c r="C199" s="3" t="s">
        <v>4701</v>
      </c>
      <c r="D199" s="6">
        <v>100000</v>
      </c>
      <c r="E199" s="8">
        <v>61</v>
      </c>
      <c r="F199" s="10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>ROUND(E199/D199*100, 0)</f>
        <v>0</v>
      </c>
      <c r="P199">
        <f>IFERROR((ROUND(E199/L199, 2)), 0)</f>
        <v>30.5</v>
      </c>
      <c r="Q199" s="12" t="s">
        <v>8315</v>
      </c>
      <c r="R199" s="12" t="s">
        <v>8319</v>
      </c>
      <c r="S199" s="17">
        <f t="shared" si="9"/>
        <v>42177.543171296296</v>
      </c>
      <c r="T199" s="17">
        <f t="shared" si="10"/>
        <v>42207.543171296296</v>
      </c>
      <c r="U199">
        <f t="shared" si="11"/>
        <v>30</v>
      </c>
    </row>
    <row r="200" spans="1:21" ht="48" hidden="1" x14ac:dyDescent="0.2">
      <c r="A200">
        <v>2654</v>
      </c>
      <c r="B200" s="3" t="s">
        <v>2654</v>
      </c>
      <c r="C200" s="3" t="s">
        <v>6764</v>
      </c>
      <c r="D200" s="6">
        <v>100000</v>
      </c>
      <c r="E200" s="8">
        <v>51</v>
      </c>
      <c r="F200" s="1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>ROUND(E200/D200*100, 0)</f>
        <v>0</v>
      </c>
      <c r="P200">
        <f>IFERROR((ROUND(E200/L200, 2)), 0)</f>
        <v>8.5</v>
      </c>
      <c r="Q200" s="12" t="s">
        <v>8315</v>
      </c>
      <c r="R200" s="12" t="s">
        <v>8320</v>
      </c>
      <c r="S200" s="17">
        <f t="shared" si="9"/>
        <v>42055.600995370376</v>
      </c>
      <c r="T200" s="17">
        <f t="shared" si="10"/>
        <v>42115.559328703705</v>
      </c>
      <c r="U200">
        <f t="shared" si="11"/>
        <v>60</v>
      </c>
    </row>
    <row r="201" spans="1:21" ht="48" hidden="1" x14ac:dyDescent="0.2">
      <c r="A201">
        <v>2393</v>
      </c>
      <c r="B201" s="3" t="s">
        <v>2394</v>
      </c>
      <c r="C201" s="3" t="s">
        <v>6503</v>
      </c>
      <c r="D201" s="6">
        <v>100000</v>
      </c>
      <c r="E201" s="8">
        <v>50</v>
      </c>
      <c r="F201" s="10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>ROUND(E201/D201*100, 0)</f>
        <v>0</v>
      </c>
      <c r="P201">
        <f>IFERROR((ROUND(E201/L201, 2)), 0)</f>
        <v>50</v>
      </c>
      <c r="Q201" s="12" t="s">
        <v>8315</v>
      </c>
      <c r="R201" s="12" t="s">
        <v>8319</v>
      </c>
      <c r="S201" s="17">
        <f t="shared" si="9"/>
        <v>42194.648344907408</v>
      </c>
      <c r="T201" s="17">
        <f t="shared" si="10"/>
        <v>42224.648344907408</v>
      </c>
      <c r="U201">
        <f t="shared" si="11"/>
        <v>30</v>
      </c>
    </row>
    <row r="202" spans="1:21" ht="48" hidden="1" x14ac:dyDescent="0.2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s="10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>ROUND(E202/D202*100, 0)</f>
        <v>0</v>
      </c>
      <c r="P202">
        <f>IFERROR((ROUND(E202/L202, 2)), 0)</f>
        <v>6.71</v>
      </c>
      <c r="Q202" s="12" t="s">
        <v>8321</v>
      </c>
      <c r="R202" s="12" t="s">
        <v>8322</v>
      </c>
      <c r="S202" s="17">
        <f t="shared" si="9"/>
        <v>41660.792557870373</v>
      </c>
      <c r="T202" s="17">
        <f t="shared" si="10"/>
        <v>41700.792557870373</v>
      </c>
      <c r="U202">
        <f t="shared" si="11"/>
        <v>40</v>
      </c>
    </row>
    <row r="203" spans="1:21" ht="32" hidden="1" x14ac:dyDescent="0.2">
      <c r="A203">
        <v>1101</v>
      </c>
      <c r="B203" s="3" t="s">
        <v>1102</v>
      </c>
      <c r="C203" s="3" t="s">
        <v>5211</v>
      </c>
      <c r="D203" s="6">
        <v>100000</v>
      </c>
      <c r="E203" s="8">
        <v>41</v>
      </c>
      <c r="F203" s="10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>ROUND(E203/D203*100, 0)</f>
        <v>0</v>
      </c>
      <c r="P203">
        <f>IFERROR((ROUND(E203/L203, 2)), 0)</f>
        <v>6.83</v>
      </c>
      <c r="Q203" s="12" t="s">
        <v>8321</v>
      </c>
      <c r="R203" s="12" t="s">
        <v>8322</v>
      </c>
      <c r="S203" s="17">
        <f t="shared" si="9"/>
        <v>42538.77243055556</v>
      </c>
      <c r="T203" s="17">
        <f t="shared" si="10"/>
        <v>42565.758333333331</v>
      </c>
      <c r="U203">
        <f t="shared" si="11"/>
        <v>27</v>
      </c>
    </row>
    <row r="204" spans="1:21" ht="32" hidden="1" x14ac:dyDescent="0.2">
      <c r="A204">
        <v>3853</v>
      </c>
      <c r="B204" s="3" t="s">
        <v>3850</v>
      </c>
      <c r="C204" s="3" t="s">
        <v>7962</v>
      </c>
      <c r="D204" s="6">
        <v>100000</v>
      </c>
      <c r="E204" s="8">
        <v>26</v>
      </c>
      <c r="F204" s="10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>ROUND(E204/D204*100, 0)</f>
        <v>0</v>
      </c>
      <c r="P204">
        <f>IFERROR((ROUND(E204/L204, 2)), 0)</f>
        <v>13</v>
      </c>
      <c r="Q204" s="12" t="s">
        <v>8310</v>
      </c>
      <c r="R204" s="12" t="s">
        <v>8334</v>
      </c>
      <c r="S204" s="17">
        <f t="shared" si="9"/>
        <v>41848.84002314815</v>
      </c>
      <c r="T204" s="17">
        <f t="shared" si="10"/>
        <v>41883.84002314815</v>
      </c>
      <c r="U204">
        <f t="shared" si="11"/>
        <v>35</v>
      </c>
    </row>
    <row r="205" spans="1:21" ht="32" hidden="1" x14ac:dyDescent="0.2">
      <c r="A205">
        <v>3094</v>
      </c>
      <c r="B205" s="3" t="s">
        <v>3094</v>
      </c>
      <c r="C205" s="3" t="s">
        <v>7204</v>
      </c>
      <c r="D205" s="6">
        <v>100000</v>
      </c>
      <c r="E205" s="8">
        <v>25</v>
      </c>
      <c r="F205" s="10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>ROUND(E205/D205*100, 0)</f>
        <v>0</v>
      </c>
      <c r="P205">
        <f>IFERROR((ROUND(E205/L205, 2)), 0)</f>
        <v>25</v>
      </c>
      <c r="Q205" s="12" t="s">
        <v>8310</v>
      </c>
      <c r="R205" s="12" t="s">
        <v>8311</v>
      </c>
      <c r="S205" s="17">
        <f t="shared" si="9"/>
        <v>42207.795787037037</v>
      </c>
      <c r="T205" s="17">
        <f t="shared" si="10"/>
        <v>42267.795787037037</v>
      </c>
      <c r="U205">
        <f t="shared" si="11"/>
        <v>60</v>
      </c>
    </row>
    <row r="206" spans="1:21" ht="48" hidden="1" x14ac:dyDescent="0.2">
      <c r="A206">
        <v>560</v>
      </c>
      <c r="B206" s="3" t="s">
        <v>561</v>
      </c>
      <c r="C206" s="3" t="s">
        <v>4670</v>
      </c>
      <c r="D206" s="6">
        <v>100000</v>
      </c>
      <c r="E206" s="8">
        <v>12</v>
      </c>
      <c r="F206" s="10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>ROUND(E206/D206*100, 0)</f>
        <v>0</v>
      </c>
      <c r="P206">
        <f>IFERROR((ROUND(E206/L206, 2)), 0)</f>
        <v>4</v>
      </c>
      <c r="Q206" s="12" t="s">
        <v>8315</v>
      </c>
      <c r="R206" s="12" t="s">
        <v>8319</v>
      </c>
      <c r="S206" s="17">
        <f t="shared" si="9"/>
        <v>41960.771354166667</v>
      </c>
      <c r="T206" s="17">
        <f t="shared" si="10"/>
        <v>41990.771354166667</v>
      </c>
      <c r="U206">
        <f t="shared" si="11"/>
        <v>30</v>
      </c>
    </row>
    <row r="207" spans="1:21" ht="32" hidden="1" x14ac:dyDescent="0.2">
      <c r="A207">
        <v>2431</v>
      </c>
      <c r="B207" s="3" t="s">
        <v>2432</v>
      </c>
      <c r="C207" s="3" t="s">
        <v>6541</v>
      </c>
      <c r="D207" s="6">
        <v>100000</v>
      </c>
      <c r="E207" s="8">
        <v>2</v>
      </c>
      <c r="F207" s="10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>ROUND(E207/D207*100, 0)</f>
        <v>0</v>
      </c>
      <c r="P207">
        <f>IFERROR((ROUND(E207/L207, 2)), 0)</f>
        <v>1</v>
      </c>
      <c r="Q207" s="12" t="s">
        <v>8331</v>
      </c>
      <c r="R207" s="12" t="s">
        <v>8332</v>
      </c>
      <c r="S207" s="17">
        <f t="shared" si="9"/>
        <v>42489.099687499998</v>
      </c>
      <c r="T207" s="17">
        <f t="shared" si="10"/>
        <v>42549.099687499998</v>
      </c>
      <c r="U207">
        <f t="shared" si="11"/>
        <v>60</v>
      </c>
    </row>
    <row r="208" spans="1:21" ht="48" hidden="1" x14ac:dyDescent="0.2">
      <c r="A208">
        <v>1450</v>
      </c>
      <c r="B208" s="3" t="s">
        <v>1451</v>
      </c>
      <c r="C208" s="3" t="s">
        <v>5560</v>
      </c>
      <c r="D208" s="6">
        <v>100000</v>
      </c>
      <c r="E208" s="8">
        <v>1</v>
      </c>
      <c r="F208" s="10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>ROUND(E208/D208*100, 0)</f>
        <v>0</v>
      </c>
      <c r="P208">
        <f>IFERROR((ROUND(E208/L208, 2)), 0)</f>
        <v>1</v>
      </c>
      <c r="Q208" s="12" t="s">
        <v>8312</v>
      </c>
      <c r="R208" s="12" t="s">
        <v>8313</v>
      </c>
      <c r="S208" s="17">
        <f t="shared" si="9"/>
        <v>42390.171261574069</v>
      </c>
      <c r="T208" s="17">
        <f t="shared" si="10"/>
        <v>42420.171261574069</v>
      </c>
      <c r="U208">
        <f t="shared" si="11"/>
        <v>30</v>
      </c>
    </row>
    <row r="209" spans="1:21" ht="48" hidden="1" x14ac:dyDescent="0.2">
      <c r="A209">
        <v>462</v>
      </c>
      <c r="B209" s="3" t="s">
        <v>463</v>
      </c>
      <c r="C209" s="3" t="s">
        <v>4572</v>
      </c>
      <c r="D209" s="6">
        <v>100000</v>
      </c>
      <c r="E209" s="8">
        <v>0</v>
      </c>
      <c r="F209" s="10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>ROUND(E209/D209*100, 0)</f>
        <v>0</v>
      </c>
      <c r="P209">
        <f>IFERROR((ROUND(E209/L209, 2)), 0)</f>
        <v>0</v>
      </c>
      <c r="Q209" s="12" t="s">
        <v>8308</v>
      </c>
      <c r="R209" s="12" t="s">
        <v>8314</v>
      </c>
      <c r="S209" s="17">
        <f t="shared" si="9"/>
        <v>40705.126631944448</v>
      </c>
      <c r="T209" s="17">
        <f t="shared" si="10"/>
        <v>40765.126631944448</v>
      </c>
      <c r="U209">
        <f t="shared" si="11"/>
        <v>60</v>
      </c>
    </row>
    <row r="210" spans="1:21" ht="48" hidden="1" x14ac:dyDescent="0.2">
      <c r="A210">
        <v>582</v>
      </c>
      <c r="B210" s="3" t="s">
        <v>583</v>
      </c>
      <c r="C210" s="3" t="s">
        <v>4692</v>
      </c>
      <c r="D210" s="6">
        <v>100000</v>
      </c>
      <c r="E210" s="8">
        <v>0</v>
      </c>
      <c r="F210" s="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>ROUND(E210/D210*100, 0)</f>
        <v>0</v>
      </c>
      <c r="P210">
        <f>IFERROR((ROUND(E210/L210, 2)), 0)</f>
        <v>0</v>
      </c>
      <c r="Q210" s="12" t="s">
        <v>8315</v>
      </c>
      <c r="R210" s="12" t="s">
        <v>8319</v>
      </c>
      <c r="S210" s="17">
        <f t="shared" si="9"/>
        <v>42055.739803240736</v>
      </c>
      <c r="T210" s="17">
        <f t="shared" si="10"/>
        <v>42078.75</v>
      </c>
      <c r="U210">
        <f t="shared" si="11"/>
        <v>23</v>
      </c>
    </row>
    <row r="211" spans="1:21" ht="48" hidden="1" x14ac:dyDescent="0.2">
      <c r="A211">
        <v>637</v>
      </c>
      <c r="B211" s="3" t="s">
        <v>638</v>
      </c>
      <c r="C211" s="3" t="s">
        <v>4747</v>
      </c>
      <c r="D211" s="6">
        <v>100000</v>
      </c>
      <c r="E211" s="8">
        <v>0</v>
      </c>
      <c r="F211" s="10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>ROUND(E211/D211*100, 0)</f>
        <v>0</v>
      </c>
      <c r="P211">
        <f>IFERROR((ROUND(E211/L211, 2)), 0)</f>
        <v>0</v>
      </c>
      <c r="Q211" s="12" t="s">
        <v>8315</v>
      </c>
      <c r="R211" s="12" t="s">
        <v>8319</v>
      </c>
      <c r="S211" s="17">
        <f t="shared" si="9"/>
        <v>42762.962013888886</v>
      </c>
      <c r="T211" s="17">
        <f t="shared" si="10"/>
        <v>42791.961111111115</v>
      </c>
      <c r="U211">
        <f t="shared" si="11"/>
        <v>29</v>
      </c>
    </row>
    <row r="212" spans="1:21" ht="48" hidden="1" x14ac:dyDescent="0.2">
      <c r="A212">
        <v>706</v>
      </c>
      <c r="B212" s="3" t="s">
        <v>707</v>
      </c>
      <c r="C212" s="3" t="s">
        <v>4816</v>
      </c>
      <c r="D212" s="6">
        <v>100000</v>
      </c>
      <c r="E212" s="8">
        <v>0</v>
      </c>
      <c r="F212" s="10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>ROUND(E212/D212*100, 0)</f>
        <v>0</v>
      </c>
      <c r="P212">
        <f>IFERROR((ROUND(E212/L212, 2)), 0)</f>
        <v>0</v>
      </c>
      <c r="Q212" s="12" t="s">
        <v>8315</v>
      </c>
      <c r="R212" s="12" t="s">
        <v>8323</v>
      </c>
      <c r="S212" s="17">
        <f t="shared" si="9"/>
        <v>42676.995173611111</v>
      </c>
      <c r="T212" s="17">
        <f t="shared" si="10"/>
        <v>42718.777083333334</v>
      </c>
      <c r="U212">
        <f t="shared" si="11"/>
        <v>42</v>
      </c>
    </row>
    <row r="213" spans="1:21" ht="48" hidden="1" x14ac:dyDescent="0.2">
      <c r="A213">
        <v>911</v>
      </c>
      <c r="B213" s="3" t="s">
        <v>912</v>
      </c>
      <c r="C213" s="3" t="s">
        <v>5021</v>
      </c>
      <c r="D213" s="6">
        <v>100000</v>
      </c>
      <c r="E213" s="8">
        <v>0</v>
      </c>
      <c r="F213" s="10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>ROUND(E213/D213*100, 0)</f>
        <v>0</v>
      </c>
      <c r="P213">
        <f>IFERROR((ROUND(E213/L213, 2)), 0)</f>
        <v>0</v>
      </c>
      <c r="Q213" s="12" t="s">
        <v>8324</v>
      </c>
      <c r="R213" s="12" t="s">
        <v>8341</v>
      </c>
      <c r="S213" s="17">
        <f t="shared" si="9"/>
        <v>41642.005150462966</v>
      </c>
      <c r="T213" s="17">
        <f t="shared" si="10"/>
        <v>41663.005150462966</v>
      </c>
      <c r="U213">
        <f t="shared" si="11"/>
        <v>21</v>
      </c>
    </row>
    <row r="214" spans="1:21" ht="48" hidden="1" x14ac:dyDescent="0.2">
      <c r="A214">
        <v>2511</v>
      </c>
      <c r="B214" s="3" t="s">
        <v>2511</v>
      </c>
      <c r="C214" s="3" t="s">
        <v>6621</v>
      </c>
      <c r="D214" s="6">
        <v>100000</v>
      </c>
      <c r="E214" s="8">
        <v>0</v>
      </c>
      <c r="F214" s="10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>ROUND(E214/D214*100, 0)</f>
        <v>0</v>
      </c>
      <c r="P214">
        <f>IFERROR((ROUND(E214/L214, 2)), 0)</f>
        <v>0</v>
      </c>
      <c r="Q214" s="12" t="s">
        <v>8331</v>
      </c>
      <c r="R214" s="12" t="s">
        <v>8336</v>
      </c>
      <c r="S214" s="17">
        <f t="shared" si="9"/>
        <v>42371.446909722217</v>
      </c>
      <c r="T214" s="17">
        <f t="shared" si="10"/>
        <v>42401.446909722217</v>
      </c>
      <c r="U214">
        <f t="shared" si="11"/>
        <v>30</v>
      </c>
    </row>
    <row r="215" spans="1:21" ht="48" hidden="1" x14ac:dyDescent="0.2">
      <c r="A215">
        <v>2520</v>
      </c>
      <c r="B215" s="3" t="s">
        <v>2520</v>
      </c>
      <c r="C215" s="3" t="s">
        <v>6630</v>
      </c>
      <c r="D215" s="6">
        <v>100000</v>
      </c>
      <c r="E215" s="8">
        <v>0</v>
      </c>
      <c r="F215" s="10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>ROUND(E215/D215*100, 0)</f>
        <v>0</v>
      </c>
      <c r="P215">
        <f>IFERROR((ROUND(E215/L215, 2)), 0)</f>
        <v>0</v>
      </c>
      <c r="Q215" s="12" t="s">
        <v>8331</v>
      </c>
      <c r="R215" s="12" t="s">
        <v>8336</v>
      </c>
      <c r="S215" s="17">
        <f t="shared" si="9"/>
        <v>42612.600520833337</v>
      </c>
      <c r="T215" s="17">
        <f t="shared" si="10"/>
        <v>42658.806249999994</v>
      </c>
      <c r="U215">
        <f t="shared" si="11"/>
        <v>46</v>
      </c>
    </row>
    <row r="216" spans="1:21" ht="48" hidden="1" x14ac:dyDescent="0.2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s="10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>ROUND(E216/D216*100, 0)</f>
        <v>0</v>
      </c>
      <c r="P216">
        <f>IFERROR((ROUND(E216/L216, 2)), 0)</f>
        <v>0</v>
      </c>
      <c r="Q216" s="12" t="s">
        <v>8331</v>
      </c>
      <c r="R216" s="12" t="s">
        <v>8332</v>
      </c>
      <c r="S216" s="17">
        <f t="shared" si="9"/>
        <v>42260.528807870374</v>
      </c>
      <c r="T216" s="17">
        <f t="shared" si="10"/>
        <v>42290.528807870374</v>
      </c>
      <c r="U216">
        <f t="shared" si="11"/>
        <v>30</v>
      </c>
    </row>
    <row r="217" spans="1:21" ht="32" hidden="1" x14ac:dyDescent="0.2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s="10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>ROUND(E217/D217*100, 0)</f>
        <v>0</v>
      </c>
      <c r="P217">
        <f>IFERROR((ROUND(E217/L217, 2)), 0)</f>
        <v>0</v>
      </c>
      <c r="Q217" s="12" t="s">
        <v>8312</v>
      </c>
      <c r="R217" s="12" t="s">
        <v>8342</v>
      </c>
      <c r="S217" s="17">
        <f t="shared" si="9"/>
        <v>42774.447777777779</v>
      </c>
      <c r="T217" s="17">
        <f t="shared" si="10"/>
        <v>42804.447777777779</v>
      </c>
      <c r="U217">
        <f t="shared" si="11"/>
        <v>30</v>
      </c>
    </row>
    <row r="218" spans="1:21" ht="48" hidden="1" x14ac:dyDescent="0.2">
      <c r="A218">
        <v>3127</v>
      </c>
      <c r="B218" s="3" t="s">
        <v>3127</v>
      </c>
      <c r="C218" s="3" t="s">
        <v>7237</v>
      </c>
      <c r="D218" s="6">
        <v>100000</v>
      </c>
      <c r="E218" s="8">
        <v>0</v>
      </c>
      <c r="F218" s="10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>ROUND(E218/D218*100, 0)</f>
        <v>0</v>
      </c>
      <c r="P218">
        <f>IFERROR((ROUND(E218/L218, 2)), 0)</f>
        <v>0</v>
      </c>
      <c r="Q218" s="12" t="s">
        <v>8310</v>
      </c>
      <c r="R218" s="12" t="s">
        <v>8311</v>
      </c>
      <c r="S218" s="17">
        <f t="shared" si="9"/>
        <v>42034.856817129628</v>
      </c>
      <c r="T218" s="17">
        <f t="shared" si="10"/>
        <v>42064.856817129628</v>
      </c>
      <c r="U218">
        <f t="shared" si="11"/>
        <v>30</v>
      </c>
    </row>
    <row r="219" spans="1:21" ht="48" hidden="1" x14ac:dyDescent="0.2">
      <c r="A219">
        <v>3628</v>
      </c>
      <c r="B219" s="3" t="s">
        <v>3626</v>
      </c>
      <c r="C219" s="3" t="s">
        <v>7738</v>
      </c>
      <c r="D219" s="6">
        <v>100000</v>
      </c>
      <c r="E219" s="8">
        <v>0</v>
      </c>
      <c r="F219" s="10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>ROUND(E219/D219*100, 0)</f>
        <v>0</v>
      </c>
      <c r="P219">
        <f>IFERROR((ROUND(E219/L219, 2)), 0)</f>
        <v>0</v>
      </c>
      <c r="Q219" s="12" t="s">
        <v>8310</v>
      </c>
      <c r="R219" s="12" t="s">
        <v>8318</v>
      </c>
      <c r="S219" s="17">
        <f t="shared" si="9"/>
        <v>42291.833287037036</v>
      </c>
      <c r="T219" s="17">
        <f t="shared" si="10"/>
        <v>42351.874953703707</v>
      </c>
      <c r="U219">
        <f t="shared" si="11"/>
        <v>60</v>
      </c>
    </row>
    <row r="220" spans="1:21" ht="48" hidden="1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s="1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 0)</f>
        <v>3</v>
      </c>
      <c r="P220">
        <f>IFERROR((ROUND(E220/L220, 2)), 0)</f>
        <v>106.8</v>
      </c>
      <c r="Q220" s="12" t="s">
        <v>8315</v>
      </c>
      <c r="R220" s="12" t="s">
        <v>8327</v>
      </c>
      <c r="S220" s="17">
        <f t="shared" si="9"/>
        <v>42116.54315972222</v>
      </c>
      <c r="T220" s="17">
        <f t="shared" si="10"/>
        <v>42146.541666666672</v>
      </c>
      <c r="U220">
        <f t="shared" si="11"/>
        <v>30</v>
      </c>
    </row>
    <row r="221" spans="1:21" ht="48" hidden="1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s="10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 0)</f>
        <v>103</v>
      </c>
      <c r="P221">
        <f>IFERROR((ROUND(E221/L221, 2)), 0)</f>
        <v>227.85</v>
      </c>
      <c r="Q221" s="12" t="s">
        <v>8315</v>
      </c>
      <c r="R221" s="12" t="s">
        <v>8326</v>
      </c>
      <c r="S221" s="17">
        <f t="shared" si="9"/>
        <v>42081.903587962966</v>
      </c>
      <c r="T221" s="17">
        <f t="shared" si="10"/>
        <v>42111</v>
      </c>
      <c r="U221">
        <f t="shared" si="11"/>
        <v>29</v>
      </c>
    </row>
    <row r="222" spans="1:21" ht="48" hidden="1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s="10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 0)</f>
        <v>0</v>
      </c>
      <c r="P222">
        <f>IFERROR((ROUND(E222/L222, 2)), 0)</f>
        <v>22.75</v>
      </c>
      <c r="Q222" s="12" t="s">
        <v>8315</v>
      </c>
      <c r="R222" s="12" t="s">
        <v>8320</v>
      </c>
      <c r="S222" s="17">
        <f t="shared" si="9"/>
        <v>42551.884189814817</v>
      </c>
      <c r="T222" s="17">
        <f t="shared" si="10"/>
        <v>42581.884189814817</v>
      </c>
      <c r="U222">
        <f t="shared" si="11"/>
        <v>30</v>
      </c>
    </row>
    <row r="223" spans="1:21" ht="48" hidden="1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s="10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 0)</f>
        <v>25</v>
      </c>
      <c r="P223">
        <f>IFERROR((ROUND(E223/L223, 2)), 0)</f>
        <v>725.03</v>
      </c>
      <c r="Q223" s="12" t="s">
        <v>8308</v>
      </c>
      <c r="R223" s="12" t="s">
        <v>8314</v>
      </c>
      <c r="S223" s="17">
        <f t="shared" si="9"/>
        <v>42327.490752314814</v>
      </c>
      <c r="T223" s="17">
        <f t="shared" si="10"/>
        <v>42367.490752314814</v>
      </c>
      <c r="U223">
        <f t="shared" si="11"/>
        <v>40</v>
      </c>
    </row>
    <row r="224" spans="1:21" ht="48" hidden="1" x14ac:dyDescent="0.2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s="10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>ROUND(E224/D224*100, 0)</f>
        <v>42</v>
      </c>
      <c r="P224">
        <f>IFERROR((ROUND(E224/L224, 2)), 0)</f>
        <v>364.35</v>
      </c>
      <c r="Q224" s="12" t="s">
        <v>8315</v>
      </c>
      <c r="R224" s="12" t="s">
        <v>8323</v>
      </c>
      <c r="S224" s="17">
        <f t="shared" si="9"/>
        <v>42740.693692129629</v>
      </c>
      <c r="T224" s="17">
        <f t="shared" si="10"/>
        <v>42786.791666666672</v>
      </c>
      <c r="U224">
        <f t="shared" si="11"/>
        <v>46</v>
      </c>
    </row>
    <row r="225" spans="1:21" ht="48" hidden="1" x14ac:dyDescent="0.2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s="10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>ROUND(E225/D225*100, 0)</f>
        <v>1</v>
      </c>
      <c r="P225">
        <f>IFERROR((ROUND(E225/L225, 2)), 0)</f>
        <v>35.71</v>
      </c>
      <c r="Q225" s="12" t="s">
        <v>8331</v>
      </c>
      <c r="R225" s="12" t="s">
        <v>8336</v>
      </c>
      <c r="S225" s="17">
        <f t="shared" si="9"/>
        <v>42058.809594907405</v>
      </c>
      <c r="T225" s="17">
        <f t="shared" si="10"/>
        <v>42114.767928240741</v>
      </c>
      <c r="U225">
        <f t="shared" si="11"/>
        <v>56</v>
      </c>
    </row>
    <row r="226" spans="1:21" ht="48" hidden="1" x14ac:dyDescent="0.2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s="10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>ROUND(E226/D226*100, 0)</f>
        <v>0</v>
      </c>
      <c r="P226">
        <f>IFERROR((ROUND(E226/L226, 2)), 0)</f>
        <v>0</v>
      </c>
      <c r="Q226" s="12" t="s">
        <v>8308</v>
      </c>
      <c r="R226" s="12" t="s">
        <v>8317</v>
      </c>
      <c r="S226" s="17">
        <f t="shared" si="9"/>
        <v>42047.394942129627</v>
      </c>
      <c r="T226" s="17">
        <f t="shared" si="10"/>
        <v>42082.353275462956</v>
      </c>
      <c r="U226">
        <f t="shared" si="11"/>
        <v>35</v>
      </c>
    </row>
    <row r="227" spans="1:21" ht="48" hidden="1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s="10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 0)</f>
        <v>0</v>
      </c>
      <c r="P227">
        <f>IFERROR((ROUND(E227/L227, 2)), 0)</f>
        <v>13</v>
      </c>
      <c r="Q227" s="12" t="s">
        <v>8308</v>
      </c>
      <c r="R227" s="12" t="s">
        <v>8314</v>
      </c>
      <c r="S227" s="17">
        <f t="shared" si="9"/>
        <v>42038.824988425928</v>
      </c>
      <c r="T227" s="17">
        <f t="shared" si="10"/>
        <v>42054.824988425928</v>
      </c>
      <c r="U227">
        <f t="shared" si="11"/>
        <v>16</v>
      </c>
    </row>
    <row r="228" spans="1:21" ht="48" hidden="1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s="10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 0)</f>
        <v>0</v>
      </c>
      <c r="P228">
        <f>IFERROR((ROUND(E228/L228, 2)), 0)</f>
        <v>250</v>
      </c>
      <c r="Q228" s="12" t="s">
        <v>8315</v>
      </c>
      <c r="R228" s="12" t="s">
        <v>8323</v>
      </c>
      <c r="S228" s="17">
        <f t="shared" si="9"/>
        <v>42702.809201388889</v>
      </c>
      <c r="T228" s="17">
        <f t="shared" si="10"/>
        <v>42732.809201388889</v>
      </c>
      <c r="U228">
        <f t="shared" si="11"/>
        <v>30</v>
      </c>
    </row>
    <row r="229" spans="1:21" ht="48" hidden="1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s="10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 0)</f>
        <v>29</v>
      </c>
      <c r="P229">
        <f>IFERROR((ROUND(E229/L229, 2)), 0)</f>
        <v>85</v>
      </c>
      <c r="Q229" s="12" t="s">
        <v>8315</v>
      </c>
      <c r="R229" s="12" t="s">
        <v>8323</v>
      </c>
      <c r="S229" s="17">
        <f t="shared" si="9"/>
        <v>42506.709722222222</v>
      </c>
      <c r="T229" s="17">
        <f t="shared" si="10"/>
        <v>42540.340277777781</v>
      </c>
      <c r="U229">
        <f t="shared" si="11"/>
        <v>34</v>
      </c>
    </row>
    <row r="230" spans="1:21" ht="48" hidden="1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s="1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 0)</f>
        <v>9</v>
      </c>
      <c r="P230">
        <f>IFERROR((ROUND(E230/L230, 2)), 0)</f>
        <v>65.67</v>
      </c>
      <c r="Q230" s="12" t="s">
        <v>8321</v>
      </c>
      <c r="R230" s="12" t="s">
        <v>8322</v>
      </c>
      <c r="S230" s="17">
        <f t="shared" si="9"/>
        <v>41417.228043981479</v>
      </c>
      <c r="T230" s="17">
        <f t="shared" si="10"/>
        <v>41462.228043981479</v>
      </c>
      <c r="U230">
        <f t="shared" si="11"/>
        <v>45</v>
      </c>
    </row>
    <row r="231" spans="1:21" ht="48" hidden="1" x14ac:dyDescent="0.2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s="10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>ROUND(E231/D231*100, 0)</f>
        <v>1</v>
      </c>
      <c r="P231">
        <f>IFERROR((ROUND(E231/L231, 2)), 0)</f>
        <v>217.5</v>
      </c>
      <c r="Q231" s="12" t="s">
        <v>8310</v>
      </c>
      <c r="R231" s="12" t="s">
        <v>8334</v>
      </c>
      <c r="S231" s="17">
        <f t="shared" si="9"/>
        <v>42543.788564814815</v>
      </c>
      <c r="T231" s="17">
        <f t="shared" si="10"/>
        <v>42573.788564814815</v>
      </c>
      <c r="U231">
        <f t="shared" si="11"/>
        <v>30</v>
      </c>
    </row>
    <row r="232" spans="1:21" ht="48" hidden="1" x14ac:dyDescent="0.2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s="10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>ROUND(E232/D232*100, 0)</f>
        <v>0</v>
      </c>
      <c r="P232">
        <f>IFERROR((ROUND(E232/L232, 2)), 0)</f>
        <v>60.71</v>
      </c>
      <c r="Q232" s="12" t="s">
        <v>8321</v>
      </c>
      <c r="R232" s="12" t="s">
        <v>8333</v>
      </c>
      <c r="S232" s="17">
        <f t="shared" si="9"/>
        <v>42094.667256944449</v>
      </c>
      <c r="T232" s="17">
        <f t="shared" si="10"/>
        <v>42124.667256944449</v>
      </c>
      <c r="U232">
        <f t="shared" si="11"/>
        <v>30</v>
      </c>
    </row>
    <row r="233" spans="1:21" ht="32" hidden="1" x14ac:dyDescent="0.2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s="10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>ROUND(E233/D233*100, 0)</f>
        <v>0</v>
      </c>
      <c r="P233">
        <f>IFERROR((ROUND(E233/L233, 2)), 0)</f>
        <v>1</v>
      </c>
      <c r="Q233" s="12" t="s">
        <v>8331</v>
      </c>
      <c r="R233" s="12" t="s">
        <v>8332</v>
      </c>
      <c r="S233" s="17">
        <f t="shared" si="9"/>
        <v>42642.988819444443</v>
      </c>
      <c r="T233" s="17">
        <f t="shared" si="10"/>
        <v>42672.988819444443</v>
      </c>
      <c r="U233">
        <f t="shared" si="11"/>
        <v>30</v>
      </c>
    </row>
    <row r="234" spans="1:21" ht="48" hidden="1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s="10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 0)</f>
        <v>260</v>
      </c>
      <c r="P234">
        <f>IFERROR((ROUND(E234/L234, 2)), 0)</f>
        <v>180.75</v>
      </c>
      <c r="Q234" s="12" t="s">
        <v>8315</v>
      </c>
      <c r="R234" s="12" t="s">
        <v>8326</v>
      </c>
      <c r="S234" s="17">
        <f t="shared" si="9"/>
        <v>42452.272824074069</v>
      </c>
      <c r="T234" s="17">
        <f t="shared" si="10"/>
        <v>42482.272824074069</v>
      </c>
      <c r="U234">
        <f t="shared" si="11"/>
        <v>30</v>
      </c>
    </row>
    <row r="235" spans="1:21" ht="48" hidden="1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s="10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 0)</f>
        <v>0</v>
      </c>
      <c r="P235">
        <f>IFERROR((ROUND(E235/L235, 2)), 0)</f>
        <v>38.44</v>
      </c>
      <c r="Q235" s="12" t="s">
        <v>8315</v>
      </c>
      <c r="R235" s="12" t="s">
        <v>8319</v>
      </c>
      <c r="S235" s="17">
        <f t="shared" si="9"/>
        <v>41963.050127314811</v>
      </c>
      <c r="T235" s="17">
        <f t="shared" si="10"/>
        <v>42022.05</v>
      </c>
      <c r="U235">
        <f t="shared" si="11"/>
        <v>59</v>
      </c>
    </row>
    <row r="236" spans="1:21" ht="48" hidden="1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s="10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 0)</f>
        <v>0</v>
      </c>
      <c r="P236">
        <f>IFERROR((ROUND(E236/L236, 2)), 0)</f>
        <v>2.75</v>
      </c>
      <c r="Q236" s="12" t="s">
        <v>8315</v>
      </c>
      <c r="R236" s="12" t="s">
        <v>8323</v>
      </c>
      <c r="S236" s="17">
        <f t="shared" si="9"/>
        <v>41830.947013888886</v>
      </c>
      <c r="T236" s="17">
        <f t="shared" si="10"/>
        <v>41860.947013888886</v>
      </c>
      <c r="U236">
        <f t="shared" si="11"/>
        <v>30</v>
      </c>
    </row>
    <row r="237" spans="1:21" ht="48" hidden="1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s="10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 0)</f>
        <v>36</v>
      </c>
      <c r="P237">
        <f>IFERROR((ROUND(E237/L237, 2)), 0)</f>
        <v>100.23</v>
      </c>
      <c r="Q237" s="12" t="s">
        <v>8321</v>
      </c>
      <c r="R237" s="12" t="s">
        <v>8322</v>
      </c>
      <c r="S237" s="17">
        <f t="shared" si="9"/>
        <v>41963.759386574078</v>
      </c>
      <c r="T237" s="17">
        <f t="shared" si="10"/>
        <v>42023.354166666672</v>
      </c>
      <c r="U237">
        <f t="shared" si="11"/>
        <v>60</v>
      </c>
    </row>
    <row r="238" spans="1:21" ht="48" hidden="1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s="10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 0)</f>
        <v>2</v>
      </c>
      <c r="P238">
        <f>IFERROR((ROUND(E238/L238, 2)), 0)</f>
        <v>224.43</v>
      </c>
      <c r="Q238" s="12" t="s">
        <v>8315</v>
      </c>
      <c r="R238" s="12" t="s">
        <v>8319</v>
      </c>
      <c r="S238" s="17">
        <f t="shared" si="9"/>
        <v>42074.935740740737</v>
      </c>
      <c r="T238" s="17">
        <f t="shared" si="10"/>
        <v>42104.935740740737</v>
      </c>
      <c r="U238">
        <f t="shared" si="11"/>
        <v>30</v>
      </c>
    </row>
    <row r="239" spans="1:21" ht="48" hidden="1" x14ac:dyDescent="0.2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s="10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>ROUND(E239/D239*100, 0)</f>
        <v>148</v>
      </c>
      <c r="P239">
        <f>IFERROR((ROUND(E239/L239, 2)), 0)</f>
        <v>91.83</v>
      </c>
      <c r="Q239" s="12" t="s">
        <v>8315</v>
      </c>
      <c r="R239" s="12" t="s">
        <v>8326</v>
      </c>
      <c r="S239" s="17">
        <f t="shared" si="9"/>
        <v>41387.651516203703</v>
      </c>
      <c r="T239" s="17">
        <f t="shared" si="10"/>
        <v>41417.651516203703</v>
      </c>
      <c r="U239">
        <f t="shared" si="11"/>
        <v>30</v>
      </c>
    </row>
    <row r="240" spans="1:21" ht="48" hidden="1" x14ac:dyDescent="0.2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s="1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>ROUND(E240/D240*100, 0)</f>
        <v>101</v>
      </c>
      <c r="P240">
        <f>IFERROR((ROUND(E240/L240, 2)), 0)</f>
        <v>589.95000000000005</v>
      </c>
      <c r="Q240" s="12" t="s">
        <v>8308</v>
      </c>
      <c r="R240" s="12" t="s">
        <v>8337</v>
      </c>
      <c r="S240" s="17">
        <f t="shared" si="9"/>
        <v>40870.774409722224</v>
      </c>
      <c r="T240" s="17">
        <f t="shared" si="10"/>
        <v>40915.774409722224</v>
      </c>
      <c r="U240">
        <f t="shared" si="11"/>
        <v>45</v>
      </c>
    </row>
    <row r="241" spans="1:21" ht="48" hidden="1" x14ac:dyDescent="0.2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s="10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>ROUND(E241/D241*100, 0)</f>
        <v>39</v>
      </c>
      <c r="P241">
        <f>IFERROR((ROUND(E241/L241, 2)), 0)</f>
        <v>117.49</v>
      </c>
      <c r="Q241" s="12" t="s">
        <v>8315</v>
      </c>
      <c r="R241" s="12" t="s">
        <v>8327</v>
      </c>
      <c r="S241" s="17">
        <f t="shared" si="9"/>
        <v>42264.963159722218</v>
      </c>
      <c r="T241" s="17">
        <f t="shared" si="10"/>
        <v>42308.947916666672</v>
      </c>
      <c r="U241">
        <f t="shared" si="11"/>
        <v>44</v>
      </c>
    </row>
    <row r="242" spans="1:21" ht="48" hidden="1" x14ac:dyDescent="0.2">
      <c r="A242">
        <v>1040</v>
      </c>
      <c r="B242" s="3" t="s">
        <v>1041</v>
      </c>
      <c r="C242" s="3" t="s">
        <v>5150</v>
      </c>
      <c r="D242" s="6">
        <v>85000</v>
      </c>
      <c r="E242" s="8">
        <v>250</v>
      </c>
      <c r="F242" s="10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>ROUND(E242/D242*100, 0)</f>
        <v>0</v>
      </c>
      <c r="P242">
        <f>IFERROR((ROUND(E242/L242, 2)), 0)</f>
        <v>250</v>
      </c>
      <c r="Q242" s="12" t="s">
        <v>8338</v>
      </c>
      <c r="R242" s="12" t="s">
        <v>8339</v>
      </c>
      <c r="S242" s="17">
        <f t="shared" si="9"/>
        <v>42579.708437499998</v>
      </c>
      <c r="T242" s="17">
        <f t="shared" si="10"/>
        <v>42609.708437499998</v>
      </c>
      <c r="U242">
        <f t="shared" si="11"/>
        <v>30</v>
      </c>
    </row>
    <row r="243" spans="1:21" ht="32" hidden="1" x14ac:dyDescent="0.2">
      <c r="A243">
        <v>570</v>
      </c>
      <c r="B243" s="3" t="s">
        <v>571</v>
      </c>
      <c r="C243" s="3" t="s">
        <v>4680</v>
      </c>
      <c r="D243" s="6">
        <v>85000</v>
      </c>
      <c r="E243" s="8">
        <v>142</v>
      </c>
      <c r="F243" s="10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>ROUND(E243/D243*100, 0)</f>
        <v>0</v>
      </c>
      <c r="P243">
        <f>IFERROR((ROUND(E243/L243, 2)), 0)</f>
        <v>142</v>
      </c>
      <c r="Q243" s="12" t="s">
        <v>8315</v>
      </c>
      <c r="R243" s="12" t="s">
        <v>8319</v>
      </c>
      <c r="S243" s="17">
        <f t="shared" si="9"/>
        <v>42388.798252314817</v>
      </c>
      <c r="T243" s="17">
        <f t="shared" si="10"/>
        <v>42418.798252314817</v>
      </c>
      <c r="U243">
        <f t="shared" si="11"/>
        <v>30</v>
      </c>
    </row>
    <row r="244" spans="1:21" ht="48" hidden="1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s="10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 0)</f>
        <v>0</v>
      </c>
      <c r="P244">
        <f>IFERROR((ROUND(E244/L244, 2)), 0)</f>
        <v>0</v>
      </c>
      <c r="Q244" s="12" t="s">
        <v>8331</v>
      </c>
      <c r="R244" s="12" t="s">
        <v>8332</v>
      </c>
      <c r="S244" s="17">
        <f t="shared" si="9"/>
        <v>41986.108726851846</v>
      </c>
      <c r="T244" s="17">
        <f t="shared" si="10"/>
        <v>42016.108726851846</v>
      </c>
      <c r="U244">
        <f t="shared" si="11"/>
        <v>30</v>
      </c>
    </row>
    <row r="245" spans="1:21" ht="48" hidden="1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s="10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 0)</f>
        <v>10</v>
      </c>
      <c r="P245">
        <f>IFERROR((ROUND(E245/L245, 2)), 0)</f>
        <v>744.55</v>
      </c>
      <c r="Q245" s="12" t="s">
        <v>8312</v>
      </c>
      <c r="R245" s="12" t="s">
        <v>8313</v>
      </c>
      <c r="S245" s="17">
        <f t="shared" si="9"/>
        <v>42142.767106481479</v>
      </c>
      <c r="T245" s="17">
        <f t="shared" si="10"/>
        <v>42163.625</v>
      </c>
      <c r="U245">
        <f t="shared" si="11"/>
        <v>21</v>
      </c>
    </row>
    <row r="246" spans="1:21" ht="48" hidden="1" x14ac:dyDescent="0.2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s="10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>ROUND(E246/D246*100, 0)</f>
        <v>211</v>
      </c>
      <c r="P246">
        <f>IFERROR((ROUND(E246/L246, 2)), 0)</f>
        <v>262.16000000000003</v>
      </c>
      <c r="Q246" s="12" t="s">
        <v>8315</v>
      </c>
      <c r="R246" s="12" t="s">
        <v>8326</v>
      </c>
      <c r="S246" s="17">
        <f t="shared" si="9"/>
        <v>42311.625081018516</v>
      </c>
      <c r="T246" s="17">
        <f t="shared" si="10"/>
        <v>42357.041666666672</v>
      </c>
      <c r="U246">
        <f t="shared" si="11"/>
        <v>45</v>
      </c>
    </row>
    <row r="247" spans="1:21" ht="48" hidden="1" x14ac:dyDescent="0.2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s="10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>ROUND(E247/D247*100, 0)</f>
        <v>201</v>
      </c>
      <c r="P247">
        <f>IFERROR((ROUND(E247/L247, 2)), 0)</f>
        <v>220.74</v>
      </c>
      <c r="Q247" s="12" t="s">
        <v>8315</v>
      </c>
      <c r="R247" s="12" t="s">
        <v>8326</v>
      </c>
      <c r="S247" s="17">
        <f t="shared" si="9"/>
        <v>42136.184560185182</v>
      </c>
      <c r="T247" s="17">
        <f t="shared" si="10"/>
        <v>42166.184560185182</v>
      </c>
      <c r="U247">
        <f t="shared" si="11"/>
        <v>30</v>
      </c>
    </row>
    <row r="248" spans="1:21" ht="48" hidden="1" x14ac:dyDescent="0.2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s="10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>ROUND(E248/D248*100, 0)</f>
        <v>11</v>
      </c>
      <c r="P248">
        <f>IFERROR((ROUND(E248/L248, 2)), 0)</f>
        <v>72.760000000000005</v>
      </c>
      <c r="Q248" s="12" t="s">
        <v>8331</v>
      </c>
      <c r="R248" s="12" t="s">
        <v>8332</v>
      </c>
      <c r="S248" s="17">
        <f t="shared" si="9"/>
        <v>42113.105046296296</v>
      </c>
      <c r="T248" s="17">
        <f t="shared" si="10"/>
        <v>42158.105046296296</v>
      </c>
      <c r="U248">
        <f t="shared" si="11"/>
        <v>45</v>
      </c>
    </row>
    <row r="249" spans="1:21" ht="48" hidden="1" x14ac:dyDescent="0.2">
      <c r="A249">
        <v>132</v>
      </c>
      <c r="B249" s="3" t="s">
        <v>134</v>
      </c>
      <c r="C249" s="3" t="s">
        <v>4243</v>
      </c>
      <c r="D249" s="6">
        <v>80000</v>
      </c>
      <c r="E249" s="8">
        <v>7655</v>
      </c>
      <c r="F249" s="10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>ROUND(E249/D249*100, 0)</f>
        <v>10</v>
      </c>
      <c r="P249">
        <f>IFERROR((ROUND(E249/L249, 2)), 0)</f>
        <v>94.51</v>
      </c>
      <c r="Q249" s="12" t="s">
        <v>8308</v>
      </c>
      <c r="R249" s="12" t="s">
        <v>8309</v>
      </c>
      <c r="S249" s="17">
        <f t="shared" si="9"/>
        <v>41905.812581018516</v>
      </c>
      <c r="T249" s="17">
        <f t="shared" si="10"/>
        <v>41950.854247685187</v>
      </c>
      <c r="U249">
        <f t="shared" si="11"/>
        <v>45</v>
      </c>
    </row>
    <row r="250" spans="1:21" ht="32" hidden="1" x14ac:dyDescent="0.2">
      <c r="A250">
        <v>2122</v>
      </c>
      <c r="B250" s="3" t="s">
        <v>2123</v>
      </c>
      <c r="C250" s="3" t="s">
        <v>6232</v>
      </c>
      <c r="D250" s="6">
        <v>80000</v>
      </c>
      <c r="E250" s="8">
        <v>310</v>
      </c>
      <c r="F250" s="1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>ROUND(E250/D250*100, 0)</f>
        <v>0</v>
      </c>
      <c r="P250">
        <f>IFERROR((ROUND(E250/L250, 2)), 0)</f>
        <v>103.33</v>
      </c>
      <c r="Q250" s="12" t="s">
        <v>8321</v>
      </c>
      <c r="R250" s="12" t="s">
        <v>8322</v>
      </c>
      <c r="S250" s="17">
        <f t="shared" si="9"/>
        <v>42712.300567129627</v>
      </c>
      <c r="T250" s="17">
        <f t="shared" si="10"/>
        <v>42742.300567129627</v>
      </c>
      <c r="U250">
        <f t="shared" si="11"/>
        <v>30</v>
      </c>
    </row>
    <row r="251" spans="1:21" ht="64" hidden="1" x14ac:dyDescent="0.2">
      <c r="A251">
        <v>484</v>
      </c>
      <c r="B251" s="3" t="s">
        <v>485</v>
      </c>
      <c r="C251" s="3" t="s">
        <v>4594</v>
      </c>
      <c r="D251" s="6">
        <v>80000</v>
      </c>
      <c r="E251" s="8">
        <v>149</v>
      </c>
      <c r="F251" s="10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>ROUND(E251/D251*100, 0)</f>
        <v>0</v>
      </c>
      <c r="P251">
        <f>IFERROR((ROUND(E251/L251, 2)), 0)</f>
        <v>13.55</v>
      </c>
      <c r="Q251" s="12" t="s">
        <v>8308</v>
      </c>
      <c r="R251" s="12" t="s">
        <v>8314</v>
      </c>
      <c r="S251" s="17">
        <f t="shared" si="9"/>
        <v>42272.93949074074</v>
      </c>
      <c r="T251" s="17">
        <f t="shared" si="10"/>
        <v>42313.981157407412</v>
      </c>
      <c r="U251">
        <f t="shared" si="11"/>
        <v>41</v>
      </c>
    </row>
    <row r="252" spans="1:21" ht="48" hidden="1" x14ac:dyDescent="0.2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s="10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>ROUND(E252/D252*100, 0)</f>
        <v>0</v>
      </c>
      <c r="P252">
        <f>IFERROR((ROUND(E252/L252, 2)), 0)</f>
        <v>100</v>
      </c>
      <c r="Q252" s="12" t="s">
        <v>8331</v>
      </c>
      <c r="R252" s="12" t="s">
        <v>8332</v>
      </c>
      <c r="S252" s="17">
        <f t="shared" si="9"/>
        <v>41854.747592592597</v>
      </c>
      <c r="T252" s="17">
        <f t="shared" si="10"/>
        <v>41914.747592592597</v>
      </c>
      <c r="U252">
        <f t="shared" si="11"/>
        <v>60</v>
      </c>
    </row>
    <row r="253" spans="1:21" ht="48" hidden="1" x14ac:dyDescent="0.2">
      <c r="A253">
        <v>2136</v>
      </c>
      <c r="B253" s="3" t="s">
        <v>2137</v>
      </c>
      <c r="C253" s="3" t="s">
        <v>6246</v>
      </c>
      <c r="D253" s="6">
        <v>80000</v>
      </c>
      <c r="E253" s="8">
        <v>47.69</v>
      </c>
      <c r="F253" s="10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>ROUND(E253/D253*100, 0)</f>
        <v>0</v>
      </c>
      <c r="P253">
        <f>IFERROR((ROUND(E253/L253, 2)), 0)</f>
        <v>11.92</v>
      </c>
      <c r="Q253" s="12" t="s">
        <v>8321</v>
      </c>
      <c r="R253" s="12" t="s">
        <v>8322</v>
      </c>
      <c r="S253" s="17">
        <f t="shared" si="9"/>
        <v>41536.509097222224</v>
      </c>
      <c r="T253" s="17">
        <f t="shared" si="10"/>
        <v>41566.509097222224</v>
      </c>
      <c r="U253">
        <f t="shared" si="11"/>
        <v>30</v>
      </c>
    </row>
    <row r="254" spans="1:21" ht="48" hidden="1" x14ac:dyDescent="0.2">
      <c r="A254">
        <v>576</v>
      </c>
      <c r="B254" s="3" t="s">
        <v>577</v>
      </c>
      <c r="C254" s="3" t="s">
        <v>4686</v>
      </c>
      <c r="D254" s="6">
        <v>80000</v>
      </c>
      <c r="E254" s="8">
        <v>1</v>
      </c>
      <c r="F254" s="10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>ROUND(E254/D254*100, 0)</f>
        <v>0</v>
      </c>
      <c r="P254">
        <f>IFERROR((ROUND(E254/L254, 2)), 0)</f>
        <v>1</v>
      </c>
      <c r="Q254" s="12" t="s">
        <v>8315</v>
      </c>
      <c r="R254" s="12" t="s">
        <v>8319</v>
      </c>
      <c r="S254" s="17">
        <f t="shared" si="9"/>
        <v>42031.471666666665</v>
      </c>
      <c r="T254" s="17">
        <f t="shared" si="10"/>
        <v>42091.43</v>
      </c>
      <c r="U254">
        <f t="shared" si="11"/>
        <v>60</v>
      </c>
    </row>
    <row r="255" spans="1:21" ht="48" hidden="1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s="10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>ROUND(E255/D255*100, 0)</f>
        <v>0</v>
      </c>
      <c r="P255">
        <f>IFERROR((ROUND(E255/L255, 2)), 0)</f>
        <v>1</v>
      </c>
      <c r="Q255" s="12" t="s">
        <v>8331</v>
      </c>
      <c r="R255" s="12" t="s">
        <v>8332</v>
      </c>
      <c r="S255" s="17">
        <f t="shared" si="9"/>
        <v>41828.967916666668</v>
      </c>
      <c r="T255" s="17">
        <f t="shared" si="10"/>
        <v>41858.967916666668</v>
      </c>
      <c r="U255">
        <f t="shared" si="11"/>
        <v>30</v>
      </c>
    </row>
    <row r="256" spans="1:21" ht="48" hidden="1" x14ac:dyDescent="0.2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s="10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>ROUND(E256/D256*100, 0)</f>
        <v>0</v>
      </c>
      <c r="P256">
        <f>IFERROR((ROUND(E256/L256, 2)), 0)</f>
        <v>0</v>
      </c>
      <c r="Q256" s="12" t="s">
        <v>8315</v>
      </c>
      <c r="R256" s="12" t="s">
        <v>8319</v>
      </c>
      <c r="S256" s="17">
        <f t="shared" si="9"/>
        <v>42328.560613425929</v>
      </c>
      <c r="T256" s="17">
        <f t="shared" si="10"/>
        <v>42388.560613425929</v>
      </c>
      <c r="U256">
        <f t="shared" si="11"/>
        <v>60</v>
      </c>
    </row>
    <row r="257" spans="1:21" ht="48" hidden="1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s="10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>ROUND(E257/D257*100, 0)</f>
        <v>0</v>
      </c>
      <c r="P257">
        <f>IFERROR((ROUND(E257/L257, 2)), 0)</f>
        <v>0</v>
      </c>
      <c r="Q257" s="12" t="s">
        <v>8310</v>
      </c>
      <c r="R257" s="12" t="s">
        <v>8311</v>
      </c>
      <c r="S257" s="17">
        <f t="shared" si="9"/>
        <v>42438.779131944444</v>
      </c>
      <c r="T257" s="17">
        <f t="shared" si="10"/>
        <v>42498.73746527778</v>
      </c>
      <c r="U257">
        <f t="shared" si="11"/>
        <v>60</v>
      </c>
    </row>
    <row r="258" spans="1:21" ht="48" hidden="1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s="10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 0)</f>
        <v>387</v>
      </c>
      <c r="P258">
        <f>IFERROR((ROUND(E258/L258, 2)), 0)</f>
        <v>593.94000000000005</v>
      </c>
      <c r="Q258" s="12" t="s">
        <v>8315</v>
      </c>
      <c r="R258" s="12" t="s">
        <v>8326</v>
      </c>
      <c r="S258" s="17">
        <f t="shared" si="9"/>
        <v>42076.130011574074</v>
      </c>
      <c r="T258" s="17">
        <f t="shared" si="10"/>
        <v>42131.290277777778</v>
      </c>
      <c r="U258">
        <f t="shared" si="11"/>
        <v>55</v>
      </c>
    </row>
    <row r="259" spans="1:21" ht="48" hidden="1" x14ac:dyDescent="0.2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s="10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>ROUND(E259/D259*100, 0)</f>
        <v>156</v>
      </c>
      <c r="P259">
        <f>IFERROR((ROUND(E259/L259, 2)), 0)</f>
        <v>54.75</v>
      </c>
      <c r="Q259" s="12" t="s">
        <v>8308</v>
      </c>
      <c r="R259" s="12" t="s">
        <v>8337</v>
      </c>
      <c r="S259" s="17">
        <f t="shared" ref="S259:S322" si="12">(((J259/60)/60)/24)+DATE(1970,1,1)</f>
        <v>41744.590682870366</v>
      </c>
      <c r="T259" s="17">
        <f t="shared" ref="T259:T322" si="13">(((I259/60)/60)/24)+DATE(1970,1,1)</f>
        <v>41789.590682870366</v>
      </c>
      <c r="U259">
        <f t="shared" ref="U259:U322" si="14">ROUND(T259-S259, 0)</f>
        <v>45</v>
      </c>
    </row>
    <row r="260" spans="1:21" ht="48" hidden="1" x14ac:dyDescent="0.2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s="1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>ROUND(E260/D260*100, 0)</f>
        <v>141</v>
      </c>
      <c r="P260">
        <f>IFERROR((ROUND(E260/L260, 2)), 0)</f>
        <v>95.83</v>
      </c>
      <c r="Q260" s="12" t="s">
        <v>8315</v>
      </c>
      <c r="R260" s="12" t="s">
        <v>8323</v>
      </c>
      <c r="S260" s="17">
        <f t="shared" si="12"/>
        <v>42199.618518518517</v>
      </c>
      <c r="T260" s="17">
        <f t="shared" si="13"/>
        <v>42236.618518518517</v>
      </c>
      <c r="U260">
        <f t="shared" si="14"/>
        <v>37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 0)</f>
        <v>132</v>
      </c>
      <c r="P261">
        <f>IFERROR((ROUND(E261/L261, 2)), 0)</f>
        <v>105.05</v>
      </c>
      <c r="Q261" s="12" t="s">
        <v>8308</v>
      </c>
      <c r="R261" s="12" t="s">
        <v>8337</v>
      </c>
      <c r="S261" s="17">
        <f t="shared" si="12"/>
        <v>42072.738067129627</v>
      </c>
      <c r="T261" s="17">
        <f t="shared" si="13"/>
        <v>42102.738067129627</v>
      </c>
      <c r="U261">
        <f t="shared" si="14"/>
        <v>30</v>
      </c>
    </row>
    <row r="262" spans="1:21" ht="48" hidden="1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s="10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 0)</f>
        <v>104</v>
      </c>
      <c r="P262">
        <f>IFERROR((ROUND(E262/L262, 2)), 0)</f>
        <v>156.05000000000001</v>
      </c>
      <c r="Q262" s="12" t="s">
        <v>8308</v>
      </c>
      <c r="R262" s="12" t="s">
        <v>8337</v>
      </c>
      <c r="S262" s="17">
        <f t="shared" si="12"/>
        <v>42278.946620370371</v>
      </c>
      <c r="T262" s="17">
        <f t="shared" si="13"/>
        <v>42309.166666666672</v>
      </c>
      <c r="U262">
        <f t="shared" si="14"/>
        <v>30</v>
      </c>
    </row>
    <row r="263" spans="1:21" ht="48" hidden="1" x14ac:dyDescent="0.2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s="10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>ROUND(E263/D263*100, 0)</f>
        <v>102</v>
      </c>
      <c r="P263">
        <f>IFERROR((ROUND(E263/L263, 2)), 0)</f>
        <v>154.41999999999999</v>
      </c>
      <c r="Q263" s="12" t="s">
        <v>8308</v>
      </c>
      <c r="R263" s="12" t="s">
        <v>8337</v>
      </c>
      <c r="S263" s="17">
        <f t="shared" si="12"/>
        <v>40812.803229166668</v>
      </c>
      <c r="T263" s="17">
        <f t="shared" si="13"/>
        <v>40845.165972222225</v>
      </c>
      <c r="U263">
        <f t="shared" si="14"/>
        <v>32</v>
      </c>
    </row>
    <row r="264" spans="1:21" ht="48" hidden="1" x14ac:dyDescent="0.2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s="10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>ROUND(E264/D264*100, 0)</f>
        <v>63</v>
      </c>
      <c r="P264">
        <f>IFERROR((ROUND(E264/L264, 2)), 0)</f>
        <v>48.28</v>
      </c>
      <c r="Q264" s="12" t="s">
        <v>8321</v>
      </c>
      <c r="R264" s="12" t="s">
        <v>8322</v>
      </c>
      <c r="S264" s="17">
        <f t="shared" si="12"/>
        <v>41838.377893518518</v>
      </c>
      <c r="T264" s="17">
        <f t="shared" si="13"/>
        <v>41893.377893518518</v>
      </c>
      <c r="U264">
        <f t="shared" si="14"/>
        <v>55</v>
      </c>
    </row>
    <row r="265" spans="1:21" ht="32" hidden="1" x14ac:dyDescent="0.2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s="10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>ROUND(E265/D265*100, 0)</f>
        <v>28</v>
      </c>
      <c r="P265">
        <f>IFERROR((ROUND(E265/L265, 2)), 0)</f>
        <v>370.95</v>
      </c>
      <c r="Q265" s="12" t="s">
        <v>8321</v>
      </c>
      <c r="R265" s="12" t="s">
        <v>8322</v>
      </c>
      <c r="S265" s="17">
        <f t="shared" si="12"/>
        <v>42694.98128472222</v>
      </c>
      <c r="T265" s="17">
        <f t="shared" si="13"/>
        <v>42727.332638888889</v>
      </c>
      <c r="U265">
        <f t="shared" si="14"/>
        <v>32</v>
      </c>
    </row>
    <row r="266" spans="1:21" ht="48" hidden="1" x14ac:dyDescent="0.2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s="10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>ROUND(E266/D266*100, 0)</f>
        <v>26</v>
      </c>
      <c r="P266">
        <f>IFERROR((ROUND(E266/L266, 2)), 0)</f>
        <v>150.65</v>
      </c>
      <c r="Q266" s="12" t="s">
        <v>8315</v>
      </c>
      <c r="R266" s="12" t="s">
        <v>8323</v>
      </c>
      <c r="S266" s="17">
        <f t="shared" si="12"/>
        <v>41864.501516203702</v>
      </c>
      <c r="T266" s="17">
        <f t="shared" si="13"/>
        <v>41899.501516203702</v>
      </c>
      <c r="U266">
        <f t="shared" si="14"/>
        <v>35</v>
      </c>
    </row>
    <row r="267" spans="1:21" ht="32" hidden="1" x14ac:dyDescent="0.2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s="10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>ROUND(E267/D267*100, 0)</f>
        <v>11</v>
      </c>
      <c r="P267">
        <f>IFERROR((ROUND(E267/L267, 2)), 0)</f>
        <v>117.65</v>
      </c>
      <c r="Q267" s="12" t="s">
        <v>8310</v>
      </c>
      <c r="R267" s="12" t="s">
        <v>8311</v>
      </c>
      <c r="S267" s="17">
        <f t="shared" si="12"/>
        <v>42299.130162037036</v>
      </c>
      <c r="T267" s="17">
        <f t="shared" si="13"/>
        <v>42330.290972222225</v>
      </c>
      <c r="U267">
        <f t="shared" si="14"/>
        <v>31</v>
      </c>
    </row>
    <row r="268" spans="1:21" ht="48" hidden="1" x14ac:dyDescent="0.2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s="10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>ROUND(E268/D268*100, 0)</f>
        <v>5</v>
      </c>
      <c r="P268">
        <f>IFERROR((ROUND(E268/L268, 2)), 0)</f>
        <v>135.04</v>
      </c>
      <c r="Q268" s="12" t="s">
        <v>8315</v>
      </c>
      <c r="R268" s="12" t="s">
        <v>8319</v>
      </c>
      <c r="S268" s="17">
        <f t="shared" si="12"/>
        <v>42173.275740740741</v>
      </c>
      <c r="T268" s="17">
        <f t="shared" si="13"/>
        <v>42217.745138888888</v>
      </c>
      <c r="U268">
        <f t="shared" si="14"/>
        <v>44</v>
      </c>
    </row>
    <row r="269" spans="1:21" ht="48" hidden="1" x14ac:dyDescent="0.2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s="10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>ROUND(E269/D269*100, 0)</f>
        <v>4</v>
      </c>
      <c r="P269">
        <f>IFERROR((ROUND(E269/L269, 2)), 0)</f>
        <v>176.94</v>
      </c>
      <c r="Q269" s="12" t="s">
        <v>8310</v>
      </c>
      <c r="R269" s="12" t="s">
        <v>8318</v>
      </c>
      <c r="S269" s="17">
        <f t="shared" si="12"/>
        <v>42701.166365740741</v>
      </c>
      <c r="T269" s="17">
        <f t="shared" si="13"/>
        <v>42749.165972222225</v>
      </c>
      <c r="U269">
        <f t="shared" si="14"/>
        <v>48</v>
      </c>
    </row>
    <row r="270" spans="1:21" ht="48" hidden="1" x14ac:dyDescent="0.2">
      <c r="A270">
        <v>1328</v>
      </c>
      <c r="B270" s="3" t="s">
        <v>1329</v>
      </c>
      <c r="C270" s="3" t="s">
        <v>5438</v>
      </c>
      <c r="D270" s="6">
        <v>75000</v>
      </c>
      <c r="E270" s="8">
        <v>1748</v>
      </c>
      <c r="F270" s="1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>ROUND(E270/D270*100, 0)</f>
        <v>2</v>
      </c>
      <c r="P270">
        <f>IFERROR((ROUND(E270/L270, 2)), 0)</f>
        <v>116.53</v>
      </c>
      <c r="Q270" s="12" t="s">
        <v>8315</v>
      </c>
      <c r="R270" s="12" t="s">
        <v>8323</v>
      </c>
      <c r="S270" s="17">
        <f t="shared" si="12"/>
        <v>42612.642754629633</v>
      </c>
      <c r="T270" s="17">
        <f t="shared" si="13"/>
        <v>42657.642754629633</v>
      </c>
      <c r="U270">
        <f t="shared" si="14"/>
        <v>45</v>
      </c>
    </row>
    <row r="271" spans="1:21" ht="80" hidden="1" x14ac:dyDescent="0.2">
      <c r="A271">
        <v>3788</v>
      </c>
      <c r="B271" s="3" t="s">
        <v>3785</v>
      </c>
      <c r="C271" s="3" t="s">
        <v>7898</v>
      </c>
      <c r="D271" s="6">
        <v>75000</v>
      </c>
      <c r="E271" s="8">
        <v>500</v>
      </c>
      <c r="F271" s="10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>ROUND(E271/D271*100, 0)</f>
        <v>1</v>
      </c>
      <c r="P271">
        <f>IFERROR((ROUND(E271/L271, 2)), 0)</f>
        <v>500</v>
      </c>
      <c r="Q271" s="12" t="s">
        <v>8310</v>
      </c>
      <c r="R271" s="12" t="s">
        <v>8318</v>
      </c>
      <c r="S271" s="17">
        <f t="shared" si="12"/>
        <v>42333.695821759262</v>
      </c>
      <c r="T271" s="17">
        <f t="shared" si="13"/>
        <v>42361.679166666669</v>
      </c>
      <c r="U271">
        <f t="shared" si="14"/>
        <v>28</v>
      </c>
    </row>
    <row r="272" spans="1:21" ht="48" hidden="1" x14ac:dyDescent="0.2">
      <c r="A272">
        <v>563</v>
      </c>
      <c r="B272" s="3" t="s">
        <v>564</v>
      </c>
      <c r="C272" s="3" t="s">
        <v>4673</v>
      </c>
      <c r="D272" s="6">
        <v>75000</v>
      </c>
      <c r="E272" s="8">
        <v>68</v>
      </c>
      <c r="F272" s="10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>ROUND(E272/D272*100, 0)</f>
        <v>0</v>
      </c>
      <c r="P272">
        <f>IFERROR((ROUND(E272/L272, 2)), 0)</f>
        <v>34</v>
      </c>
      <c r="Q272" s="12" t="s">
        <v>8315</v>
      </c>
      <c r="R272" s="12" t="s">
        <v>8319</v>
      </c>
      <c r="S272" s="17">
        <f t="shared" si="12"/>
        <v>42022.069988425923</v>
      </c>
      <c r="T272" s="17">
        <f t="shared" si="13"/>
        <v>42052.069988425923</v>
      </c>
      <c r="U272">
        <f t="shared" si="14"/>
        <v>30</v>
      </c>
    </row>
    <row r="273" spans="1:21" ht="48" hidden="1" x14ac:dyDescent="0.2">
      <c r="A273">
        <v>1072</v>
      </c>
      <c r="B273" s="3" t="s">
        <v>1073</v>
      </c>
      <c r="C273" s="3" t="s">
        <v>5182</v>
      </c>
      <c r="D273" s="6">
        <v>75000</v>
      </c>
      <c r="E273" s="8">
        <v>51</v>
      </c>
      <c r="F273" s="10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>ROUND(E273/D273*100, 0)</f>
        <v>0</v>
      </c>
      <c r="P273">
        <f>IFERROR((ROUND(E273/L273, 2)), 0)</f>
        <v>12.75</v>
      </c>
      <c r="Q273" s="12" t="s">
        <v>8321</v>
      </c>
      <c r="R273" s="12" t="s">
        <v>8322</v>
      </c>
      <c r="S273" s="17">
        <f t="shared" si="12"/>
        <v>41645.832141203704</v>
      </c>
      <c r="T273" s="17">
        <f t="shared" si="13"/>
        <v>41675.832141203704</v>
      </c>
      <c r="U273">
        <f t="shared" si="14"/>
        <v>30</v>
      </c>
    </row>
    <row r="274" spans="1:21" ht="48" hidden="1" x14ac:dyDescent="0.2">
      <c r="A274">
        <v>1178</v>
      </c>
      <c r="B274" s="3" t="s">
        <v>1179</v>
      </c>
      <c r="C274" s="3" t="s">
        <v>5288</v>
      </c>
      <c r="D274" s="6">
        <v>75000</v>
      </c>
      <c r="E274" s="8">
        <v>5</v>
      </c>
      <c r="F274" s="10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>ROUND(E274/D274*100, 0)</f>
        <v>0</v>
      </c>
      <c r="P274">
        <f>IFERROR((ROUND(E274/L274, 2)), 0)</f>
        <v>5</v>
      </c>
      <c r="Q274" s="12" t="s">
        <v>8331</v>
      </c>
      <c r="R274" s="12" t="s">
        <v>8332</v>
      </c>
      <c r="S274" s="17">
        <f t="shared" si="12"/>
        <v>41837.905694444446</v>
      </c>
      <c r="T274" s="17">
        <f t="shared" si="13"/>
        <v>41867.905694444446</v>
      </c>
      <c r="U274">
        <f t="shared" si="14"/>
        <v>30</v>
      </c>
    </row>
    <row r="275" spans="1:21" ht="48" hidden="1" x14ac:dyDescent="0.2">
      <c r="A275">
        <v>1316</v>
      </c>
      <c r="B275" s="3" t="s">
        <v>1317</v>
      </c>
      <c r="C275" s="3" t="s">
        <v>5426</v>
      </c>
      <c r="D275" s="6">
        <v>75000</v>
      </c>
      <c r="E275" s="8">
        <v>1</v>
      </c>
      <c r="F275" s="10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>ROUND(E275/D275*100, 0)</f>
        <v>0</v>
      </c>
      <c r="P275">
        <f>IFERROR((ROUND(E275/L275, 2)), 0)</f>
        <v>1</v>
      </c>
      <c r="Q275" s="12" t="s">
        <v>8315</v>
      </c>
      <c r="R275" s="12" t="s">
        <v>8323</v>
      </c>
      <c r="S275" s="17">
        <f t="shared" si="12"/>
        <v>42393.961909722217</v>
      </c>
      <c r="T275" s="17">
        <f t="shared" si="13"/>
        <v>42428.961909722217</v>
      </c>
      <c r="U275">
        <f t="shared" si="14"/>
        <v>35</v>
      </c>
    </row>
    <row r="276" spans="1:21" ht="48" hidden="1" x14ac:dyDescent="0.2">
      <c r="A276">
        <v>623</v>
      </c>
      <c r="B276" s="3" t="s">
        <v>624</v>
      </c>
      <c r="C276" s="3" t="s">
        <v>4733</v>
      </c>
      <c r="D276" s="6">
        <v>75000</v>
      </c>
      <c r="E276" s="8">
        <v>0</v>
      </c>
      <c r="F276" s="10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>ROUND(E276/D276*100, 0)</f>
        <v>0</v>
      </c>
      <c r="P276">
        <f>IFERROR((ROUND(E276/L276, 2)), 0)</f>
        <v>0</v>
      </c>
      <c r="Q276" s="12" t="s">
        <v>8315</v>
      </c>
      <c r="R276" s="12" t="s">
        <v>8319</v>
      </c>
      <c r="S276" s="17">
        <f t="shared" si="12"/>
        <v>42122.009224537032</v>
      </c>
      <c r="T276" s="17">
        <f t="shared" si="13"/>
        <v>42152.009224537032</v>
      </c>
      <c r="U276">
        <f t="shared" si="14"/>
        <v>30</v>
      </c>
    </row>
    <row r="277" spans="1:21" ht="48" hidden="1" x14ac:dyDescent="0.2">
      <c r="A277">
        <v>3114</v>
      </c>
      <c r="B277" s="3" t="s">
        <v>3114</v>
      </c>
      <c r="C277" s="3" t="s">
        <v>7224</v>
      </c>
      <c r="D277" s="6">
        <v>75000</v>
      </c>
      <c r="E277" s="8">
        <v>0</v>
      </c>
      <c r="F277" s="10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>ROUND(E277/D277*100, 0)</f>
        <v>0</v>
      </c>
      <c r="P277">
        <f>IFERROR((ROUND(E277/L277, 2)), 0)</f>
        <v>0</v>
      </c>
      <c r="Q277" s="12" t="s">
        <v>8310</v>
      </c>
      <c r="R277" s="12" t="s">
        <v>8311</v>
      </c>
      <c r="S277" s="17">
        <f t="shared" si="12"/>
        <v>41843.632523148146</v>
      </c>
      <c r="T277" s="17">
        <f t="shared" si="13"/>
        <v>41903.632523148146</v>
      </c>
      <c r="U277">
        <f t="shared" si="14"/>
        <v>60</v>
      </c>
    </row>
    <row r="278" spans="1:21" ht="48" hidden="1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s="10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>ROUND(E278/D278*100, 0)</f>
        <v>0</v>
      </c>
      <c r="P278">
        <f>IFERROR((ROUND(E278/L278, 2)), 0)</f>
        <v>0</v>
      </c>
      <c r="Q278" s="12" t="s">
        <v>8310</v>
      </c>
      <c r="R278" s="12" t="s">
        <v>8334</v>
      </c>
      <c r="S278" s="17">
        <f t="shared" si="12"/>
        <v>42495.722187499996</v>
      </c>
      <c r="T278" s="17">
        <f t="shared" si="13"/>
        <v>42525.722187499996</v>
      </c>
      <c r="U278">
        <f t="shared" si="14"/>
        <v>30</v>
      </c>
    </row>
    <row r="279" spans="1:21" ht="48" hidden="1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s="10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 0)</f>
        <v>0</v>
      </c>
      <c r="P279">
        <f>IFERROR((ROUND(E279/L279, 2)), 0)</f>
        <v>71.67</v>
      </c>
      <c r="Q279" s="12" t="s">
        <v>8308</v>
      </c>
      <c r="R279" s="12" t="s">
        <v>8314</v>
      </c>
      <c r="S279" s="17">
        <f t="shared" si="12"/>
        <v>40882.481666666667</v>
      </c>
      <c r="T279" s="17">
        <f t="shared" si="13"/>
        <v>40913.481249999997</v>
      </c>
      <c r="U279">
        <f t="shared" si="14"/>
        <v>31</v>
      </c>
    </row>
    <row r="280" spans="1:21" ht="32" hidden="1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s="1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 0)</f>
        <v>0</v>
      </c>
      <c r="P280">
        <f>IFERROR((ROUND(E280/L280, 2)), 0)</f>
        <v>0</v>
      </c>
      <c r="Q280" s="12" t="s">
        <v>8308</v>
      </c>
      <c r="R280" s="12" t="s">
        <v>8309</v>
      </c>
      <c r="S280" s="17">
        <f t="shared" si="12"/>
        <v>42491.80768518518</v>
      </c>
      <c r="T280" s="17">
        <f t="shared" si="13"/>
        <v>42521.729861111111</v>
      </c>
      <c r="U280">
        <f t="shared" si="14"/>
        <v>30</v>
      </c>
    </row>
    <row r="281" spans="1:21" ht="48" hidden="1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s="10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 0)</f>
        <v>111</v>
      </c>
      <c r="P281">
        <f>IFERROR((ROUND(E281/L281, 2)), 0)</f>
        <v>226.21</v>
      </c>
      <c r="Q281" s="12" t="s">
        <v>8315</v>
      </c>
      <c r="R281" s="12" t="s">
        <v>8326</v>
      </c>
      <c r="S281" s="17">
        <f t="shared" si="12"/>
        <v>42467.581388888888</v>
      </c>
      <c r="T281" s="17">
        <f t="shared" si="13"/>
        <v>42497.581388888888</v>
      </c>
      <c r="U281">
        <f t="shared" si="14"/>
        <v>30</v>
      </c>
    </row>
    <row r="282" spans="1:21" ht="48" hidden="1" x14ac:dyDescent="0.2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s="10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>ROUND(E282/D282*100, 0)</f>
        <v>118</v>
      </c>
      <c r="P282">
        <f>IFERROR((ROUND(E282/L282, 2)), 0)</f>
        <v>2500.9699999999998</v>
      </c>
      <c r="Q282" s="12" t="s">
        <v>8315</v>
      </c>
      <c r="R282" s="12" t="s">
        <v>8326</v>
      </c>
      <c r="S282" s="17">
        <f t="shared" si="12"/>
        <v>41964.362743055557</v>
      </c>
      <c r="T282" s="17">
        <f t="shared" si="13"/>
        <v>41994.362743055557</v>
      </c>
      <c r="U282">
        <f t="shared" si="14"/>
        <v>30</v>
      </c>
    </row>
    <row r="283" spans="1:21" ht="32" hidden="1" x14ac:dyDescent="0.2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s="10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>ROUND(E283/D283*100, 0)</f>
        <v>110</v>
      </c>
      <c r="P283">
        <f>IFERROR((ROUND(E283/L283, 2)), 0)</f>
        <v>71.849999999999994</v>
      </c>
      <c r="Q283" s="12" t="s">
        <v>8324</v>
      </c>
      <c r="R283" s="12" t="s">
        <v>8343</v>
      </c>
      <c r="S283" s="17">
        <f t="shared" si="12"/>
        <v>42049.833761574075</v>
      </c>
      <c r="T283" s="17">
        <f t="shared" si="13"/>
        <v>42079.792094907403</v>
      </c>
      <c r="U283">
        <f t="shared" si="14"/>
        <v>30</v>
      </c>
    </row>
    <row r="284" spans="1:21" ht="48" hidden="1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s="10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 0)</f>
        <v>25</v>
      </c>
      <c r="P284">
        <f>IFERROR((ROUND(E284/L284, 2)), 0)</f>
        <v>89.6</v>
      </c>
      <c r="Q284" s="12" t="s">
        <v>8315</v>
      </c>
      <c r="R284" s="12" t="s">
        <v>8323</v>
      </c>
      <c r="S284" s="17">
        <f t="shared" si="12"/>
        <v>42652.964907407411</v>
      </c>
      <c r="T284" s="17">
        <f t="shared" si="13"/>
        <v>42686.208333333328</v>
      </c>
      <c r="U284">
        <f t="shared" si="14"/>
        <v>33</v>
      </c>
    </row>
    <row r="285" spans="1:21" ht="48" hidden="1" x14ac:dyDescent="0.2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s="10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>ROUND(E285/D285*100, 0)</f>
        <v>1</v>
      </c>
      <c r="P285">
        <f>IFERROR((ROUND(E285/L285, 2)), 0)</f>
        <v>205</v>
      </c>
      <c r="Q285" s="12" t="s">
        <v>8310</v>
      </c>
      <c r="R285" s="12" t="s">
        <v>8318</v>
      </c>
      <c r="S285" s="17">
        <f t="shared" si="12"/>
        <v>41831.722777777781</v>
      </c>
      <c r="T285" s="17">
        <f t="shared" si="13"/>
        <v>41861.722777777781</v>
      </c>
      <c r="U285">
        <f t="shared" si="14"/>
        <v>30</v>
      </c>
    </row>
    <row r="286" spans="1:21" ht="48" hidden="1" x14ac:dyDescent="0.2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s="10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>ROUND(E286/D286*100, 0)</f>
        <v>1</v>
      </c>
      <c r="P286">
        <f>IFERROR((ROUND(E286/L286, 2)), 0)</f>
        <v>200</v>
      </c>
      <c r="Q286" s="12" t="s">
        <v>8331</v>
      </c>
      <c r="R286" s="12" t="s">
        <v>8332</v>
      </c>
      <c r="S286" s="17">
        <f t="shared" si="12"/>
        <v>41820.914641203701</v>
      </c>
      <c r="T286" s="17">
        <f t="shared" si="13"/>
        <v>41860.914641203701</v>
      </c>
      <c r="U286">
        <f t="shared" si="14"/>
        <v>40</v>
      </c>
    </row>
    <row r="287" spans="1:21" ht="48" hidden="1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s="10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>ROUND(E287/D287*100, 0)</f>
        <v>0</v>
      </c>
      <c r="P287">
        <f>IFERROR((ROUND(E287/L287, 2)), 0)</f>
        <v>54</v>
      </c>
      <c r="Q287" s="12" t="s">
        <v>8315</v>
      </c>
      <c r="R287" s="12" t="s">
        <v>8319</v>
      </c>
      <c r="S287" s="17">
        <f t="shared" si="12"/>
        <v>42360.932152777779</v>
      </c>
      <c r="T287" s="17">
        <f t="shared" si="13"/>
        <v>42420.932152777779</v>
      </c>
      <c r="U287">
        <f t="shared" si="14"/>
        <v>60</v>
      </c>
    </row>
    <row r="288" spans="1:21" ht="48" hidden="1" x14ac:dyDescent="0.2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s="10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>ROUND(E288/D288*100, 0)</f>
        <v>0</v>
      </c>
      <c r="P288">
        <f>IFERROR((ROUND(E288/L288, 2)), 0)</f>
        <v>10</v>
      </c>
      <c r="Q288" s="12" t="s">
        <v>8308</v>
      </c>
      <c r="R288" s="12" t="s">
        <v>8309</v>
      </c>
      <c r="S288" s="17">
        <f t="shared" si="12"/>
        <v>42616.049849537041</v>
      </c>
      <c r="T288" s="17">
        <f t="shared" si="13"/>
        <v>42646.049849537041</v>
      </c>
      <c r="U288">
        <f t="shared" si="14"/>
        <v>30</v>
      </c>
    </row>
    <row r="289" spans="1:21" ht="48" hidden="1" x14ac:dyDescent="0.2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s="10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>ROUND(E289/D289*100, 0)</f>
        <v>0</v>
      </c>
      <c r="P289">
        <f>IFERROR((ROUND(E289/L289, 2)), 0)</f>
        <v>0</v>
      </c>
      <c r="Q289" s="12" t="s">
        <v>8315</v>
      </c>
      <c r="R289" s="12" t="s">
        <v>8319</v>
      </c>
      <c r="S289" s="17">
        <f t="shared" si="12"/>
        <v>42143.79415509259</v>
      </c>
      <c r="T289" s="17">
        <f t="shared" si="13"/>
        <v>42173.79415509259</v>
      </c>
      <c r="U289">
        <f t="shared" si="14"/>
        <v>30</v>
      </c>
    </row>
    <row r="290" spans="1:21" ht="48" hidden="1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s="1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 0)</f>
        <v>182</v>
      </c>
      <c r="P290">
        <f>IFERROR((ROUND(E290/L290, 2)), 0)</f>
        <v>81.75</v>
      </c>
      <c r="Q290" s="12" t="s">
        <v>8308</v>
      </c>
      <c r="R290" s="12" t="s">
        <v>8337</v>
      </c>
      <c r="S290" s="17">
        <f t="shared" si="12"/>
        <v>41674.063078703701</v>
      </c>
      <c r="T290" s="17">
        <f t="shared" si="13"/>
        <v>41705.957638888889</v>
      </c>
      <c r="U290">
        <f t="shared" si="14"/>
        <v>32</v>
      </c>
    </row>
    <row r="291" spans="1:21" ht="48" hidden="1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s="10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 0)</f>
        <v>79</v>
      </c>
      <c r="P291">
        <f>IFERROR((ROUND(E291/L291, 2)), 0)</f>
        <v>117.7</v>
      </c>
      <c r="Q291" s="12" t="s">
        <v>8315</v>
      </c>
      <c r="R291" s="12" t="s">
        <v>8323</v>
      </c>
      <c r="S291" s="17">
        <f t="shared" si="12"/>
        <v>42696.663506944446</v>
      </c>
      <c r="T291" s="17">
        <f t="shared" si="13"/>
        <v>42736.663506944446</v>
      </c>
      <c r="U291">
        <f t="shared" si="14"/>
        <v>40</v>
      </c>
    </row>
    <row r="292" spans="1:21" ht="48" hidden="1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s="10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 0)</f>
        <v>0</v>
      </c>
      <c r="P292">
        <f>IFERROR((ROUND(E292/L292, 2)), 0)</f>
        <v>3</v>
      </c>
      <c r="Q292" s="12" t="s">
        <v>8321</v>
      </c>
      <c r="R292" s="12" t="s">
        <v>8322</v>
      </c>
      <c r="S292" s="17">
        <f t="shared" si="12"/>
        <v>42002.926990740743</v>
      </c>
      <c r="T292" s="17">
        <f t="shared" si="13"/>
        <v>42032.926990740743</v>
      </c>
      <c r="U292">
        <f t="shared" si="14"/>
        <v>30</v>
      </c>
    </row>
    <row r="293" spans="1:21" ht="48" hidden="1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s="10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 0)</f>
        <v>5</v>
      </c>
      <c r="P293">
        <f>IFERROR((ROUND(E293/L293, 2)), 0)</f>
        <v>136.09</v>
      </c>
      <c r="Q293" s="12" t="s">
        <v>8308</v>
      </c>
      <c r="R293" s="12" t="s">
        <v>8314</v>
      </c>
      <c r="S293" s="17">
        <f t="shared" si="12"/>
        <v>40858.762141203704</v>
      </c>
      <c r="T293" s="17">
        <f t="shared" si="13"/>
        <v>40900.762141203704</v>
      </c>
      <c r="U293">
        <f t="shared" si="14"/>
        <v>42</v>
      </c>
    </row>
    <row r="294" spans="1:21" ht="48" hidden="1" x14ac:dyDescent="0.2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s="10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>ROUND(E294/D294*100, 0)</f>
        <v>144</v>
      </c>
      <c r="P294">
        <f>IFERROR((ROUND(E294/L294, 2)), 0)</f>
        <v>74.64</v>
      </c>
      <c r="Q294" s="12" t="s">
        <v>8315</v>
      </c>
      <c r="R294" s="12" t="s">
        <v>8320</v>
      </c>
      <c r="S294" s="17">
        <f t="shared" si="12"/>
        <v>42251.16715277778</v>
      </c>
      <c r="T294" s="17">
        <f t="shared" si="13"/>
        <v>42288.041666666672</v>
      </c>
      <c r="U294">
        <f t="shared" si="14"/>
        <v>37</v>
      </c>
    </row>
    <row r="295" spans="1:21" ht="48" hidden="1" x14ac:dyDescent="0.2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s="10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>ROUND(E295/D295*100, 0)</f>
        <v>110</v>
      </c>
      <c r="P295">
        <f>IFERROR((ROUND(E295/L295, 2)), 0)</f>
        <v>75.44</v>
      </c>
      <c r="Q295" s="12" t="s">
        <v>8308</v>
      </c>
      <c r="R295" s="12" t="s">
        <v>8337</v>
      </c>
      <c r="S295" s="17">
        <f t="shared" si="12"/>
        <v>42117.891423611116</v>
      </c>
      <c r="T295" s="17">
        <f t="shared" si="13"/>
        <v>42147.891423611116</v>
      </c>
      <c r="U295">
        <f t="shared" si="14"/>
        <v>30</v>
      </c>
    </row>
    <row r="296" spans="1:21" ht="48" hidden="1" x14ac:dyDescent="0.2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s="10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>ROUND(E296/D296*100, 0)</f>
        <v>102</v>
      </c>
      <c r="P296">
        <f>IFERROR((ROUND(E296/L296, 2)), 0)</f>
        <v>147.68</v>
      </c>
      <c r="Q296" s="12" t="s">
        <v>8315</v>
      </c>
      <c r="R296" s="12" t="s">
        <v>8326</v>
      </c>
      <c r="S296" s="17">
        <f t="shared" si="12"/>
        <v>42199.365844907406</v>
      </c>
      <c r="T296" s="17">
        <f t="shared" si="13"/>
        <v>42229.365844907406</v>
      </c>
      <c r="U296">
        <f t="shared" si="14"/>
        <v>30</v>
      </c>
    </row>
    <row r="297" spans="1:21" ht="48" hidden="1" x14ac:dyDescent="0.2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s="10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>ROUND(E297/D297*100, 0)</f>
        <v>101</v>
      </c>
      <c r="P297">
        <f>IFERROR((ROUND(E297/L297, 2)), 0)</f>
        <v>74.58</v>
      </c>
      <c r="Q297" s="12" t="s">
        <v>8324</v>
      </c>
      <c r="R297" s="12" t="s">
        <v>8330</v>
      </c>
      <c r="S297" s="17">
        <f t="shared" si="12"/>
        <v>42774.121342592596</v>
      </c>
      <c r="T297" s="17">
        <f t="shared" si="13"/>
        <v>42823.083333333328</v>
      </c>
      <c r="U297">
        <f t="shared" si="14"/>
        <v>49</v>
      </c>
    </row>
    <row r="298" spans="1:21" ht="48" hidden="1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s="10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>ROUND(E298/D298*100, 0)</f>
        <v>1</v>
      </c>
      <c r="P298">
        <f>IFERROR((ROUND(E298/L298, 2)), 0)</f>
        <v>112.57</v>
      </c>
      <c r="Q298" s="12" t="s">
        <v>8315</v>
      </c>
      <c r="R298" s="12" t="s">
        <v>8319</v>
      </c>
      <c r="S298" s="17">
        <f t="shared" si="12"/>
        <v>42191.70175925926</v>
      </c>
      <c r="T298" s="17">
        <f t="shared" si="13"/>
        <v>42221.70175925926</v>
      </c>
      <c r="U298">
        <f t="shared" si="14"/>
        <v>30</v>
      </c>
    </row>
    <row r="299" spans="1:21" ht="32" hidden="1" x14ac:dyDescent="0.2">
      <c r="A299">
        <v>3088</v>
      </c>
      <c r="B299" s="3" t="s">
        <v>3088</v>
      </c>
      <c r="C299" s="3" t="s">
        <v>7198</v>
      </c>
      <c r="D299" s="6">
        <v>65000</v>
      </c>
      <c r="E299" s="8">
        <v>126</v>
      </c>
      <c r="F299" s="10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>ROUND(E299/D299*100, 0)</f>
        <v>0</v>
      </c>
      <c r="P299">
        <f>IFERROR((ROUND(E299/L299, 2)), 0)</f>
        <v>42</v>
      </c>
      <c r="Q299" s="12" t="s">
        <v>8310</v>
      </c>
      <c r="R299" s="12" t="s">
        <v>8311</v>
      </c>
      <c r="S299" s="17">
        <f t="shared" si="12"/>
        <v>41981.57230324074</v>
      </c>
      <c r="T299" s="17">
        <f t="shared" si="13"/>
        <v>42012.570138888885</v>
      </c>
      <c r="U299">
        <f t="shared" si="14"/>
        <v>31</v>
      </c>
    </row>
    <row r="300" spans="1:21" ht="48" hidden="1" x14ac:dyDescent="0.2">
      <c r="A300">
        <v>455</v>
      </c>
      <c r="B300" s="3" t="s">
        <v>456</v>
      </c>
      <c r="C300" s="3" t="s">
        <v>4565</v>
      </c>
      <c r="D300" s="6">
        <v>65000</v>
      </c>
      <c r="E300" s="8">
        <v>45</v>
      </c>
      <c r="F300" s="1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>ROUND(E300/D300*100, 0)</f>
        <v>0</v>
      </c>
      <c r="P300">
        <f>IFERROR((ROUND(E300/L300, 2)), 0)</f>
        <v>22.5</v>
      </c>
      <c r="Q300" s="12" t="s">
        <v>8308</v>
      </c>
      <c r="R300" s="12" t="s">
        <v>8314</v>
      </c>
      <c r="S300" s="17">
        <f t="shared" si="12"/>
        <v>40971.002569444441</v>
      </c>
      <c r="T300" s="17">
        <f t="shared" si="13"/>
        <v>41016.021527777775</v>
      </c>
      <c r="U300">
        <f t="shared" si="14"/>
        <v>45</v>
      </c>
    </row>
    <row r="301" spans="1:21" ht="32" hidden="1" x14ac:dyDescent="0.2">
      <c r="A301">
        <v>2691</v>
      </c>
      <c r="B301" s="3" t="s">
        <v>2691</v>
      </c>
      <c r="C301" s="3" t="s">
        <v>6801</v>
      </c>
      <c r="D301" s="6">
        <v>65000</v>
      </c>
      <c r="E301" s="8">
        <v>35</v>
      </c>
      <c r="F301" s="10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>ROUND(E301/D301*100, 0)</f>
        <v>0</v>
      </c>
      <c r="P301">
        <f>IFERROR((ROUND(E301/L301, 2)), 0)</f>
        <v>17.5</v>
      </c>
      <c r="Q301" s="12" t="s">
        <v>8331</v>
      </c>
      <c r="R301" s="12" t="s">
        <v>8332</v>
      </c>
      <c r="S301" s="17">
        <f t="shared" si="12"/>
        <v>42089.724039351851</v>
      </c>
      <c r="T301" s="17">
        <f t="shared" si="13"/>
        <v>42134.724039351851</v>
      </c>
      <c r="U301">
        <f t="shared" si="14"/>
        <v>45</v>
      </c>
    </row>
    <row r="302" spans="1:21" ht="48" hidden="1" x14ac:dyDescent="0.2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s="10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>ROUND(E302/D302*100, 0)</f>
        <v>294</v>
      </c>
      <c r="P302">
        <f>IFERROR((ROUND(E302/L302, 2)), 0)</f>
        <v>483.34</v>
      </c>
      <c r="Q302" s="12" t="s">
        <v>8315</v>
      </c>
      <c r="R302" s="12" t="s">
        <v>8326</v>
      </c>
      <c r="S302" s="17">
        <f t="shared" si="12"/>
        <v>42067.923668981486</v>
      </c>
      <c r="T302" s="17">
        <f t="shared" si="13"/>
        <v>42112.882002314815</v>
      </c>
      <c r="U302">
        <f t="shared" si="14"/>
        <v>45</v>
      </c>
    </row>
    <row r="303" spans="1:21" ht="32" hidden="1" x14ac:dyDescent="0.2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s="10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>ROUND(E303/D303*100, 0)</f>
        <v>154</v>
      </c>
      <c r="P303">
        <f>IFERROR((ROUND(E303/L303, 2)), 0)</f>
        <v>84.87</v>
      </c>
      <c r="Q303" s="12" t="s">
        <v>8310</v>
      </c>
      <c r="R303" s="12" t="s">
        <v>8311</v>
      </c>
      <c r="S303" s="17">
        <f t="shared" si="12"/>
        <v>41828.229490740741</v>
      </c>
      <c r="T303" s="17">
        <f t="shared" si="13"/>
        <v>41860.083333333336</v>
      </c>
      <c r="U303">
        <f t="shared" si="14"/>
        <v>32</v>
      </c>
    </row>
    <row r="304" spans="1:21" ht="32" hidden="1" x14ac:dyDescent="0.2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s="10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>ROUND(E304/D304*100, 0)</f>
        <v>59</v>
      </c>
      <c r="P304">
        <f>IFERROR((ROUND(E304/L304, 2)), 0)</f>
        <v>153.43</v>
      </c>
      <c r="Q304" s="12" t="s">
        <v>8315</v>
      </c>
      <c r="R304" s="12" t="s">
        <v>8323</v>
      </c>
      <c r="S304" s="17">
        <f t="shared" si="12"/>
        <v>42282.168993055559</v>
      </c>
      <c r="T304" s="17">
        <f t="shared" si="13"/>
        <v>42327.210659722223</v>
      </c>
      <c r="U304">
        <f t="shared" si="14"/>
        <v>45</v>
      </c>
    </row>
    <row r="305" spans="1:21" ht="48" hidden="1" x14ac:dyDescent="0.2">
      <c r="A305">
        <v>613</v>
      </c>
      <c r="B305" s="3" t="s">
        <v>614</v>
      </c>
      <c r="C305" s="3" t="s">
        <v>4723</v>
      </c>
      <c r="D305" s="6">
        <v>60000</v>
      </c>
      <c r="E305" s="8">
        <v>12818</v>
      </c>
      <c r="F305" s="10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>ROUND(E305/D305*100, 0)</f>
        <v>21</v>
      </c>
      <c r="P305">
        <f>IFERROR((ROUND(E305/L305, 2)), 0)</f>
        <v>105.93</v>
      </c>
      <c r="Q305" s="12" t="s">
        <v>8315</v>
      </c>
      <c r="R305" s="12" t="s">
        <v>8319</v>
      </c>
      <c r="S305" s="17">
        <f t="shared" si="12"/>
        <v>42247.496759259258</v>
      </c>
      <c r="T305" s="17">
        <f t="shared" si="13"/>
        <v>42278.207638888889</v>
      </c>
      <c r="U305">
        <f t="shared" si="14"/>
        <v>31</v>
      </c>
    </row>
    <row r="306" spans="1:21" ht="48" hidden="1" x14ac:dyDescent="0.2">
      <c r="A306">
        <v>2696</v>
      </c>
      <c r="B306" s="3" t="s">
        <v>2696</v>
      </c>
      <c r="C306" s="3" t="s">
        <v>6806</v>
      </c>
      <c r="D306" s="6">
        <v>60000</v>
      </c>
      <c r="E306" s="8">
        <v>3390</v>
      </c>
      <c r="F306" s="10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>ROUND(E306/D306*100, 0)</f>
        <v>6</v>
      </c>
      <c r="P306">
        <f>IFERROR((ROUND(E306/L306, 2)), 0)</f>
        <v>89.21</v>
      </c>
      <c r="Q306" s="12" t="s">
        <v>8331</v>
      </c>
      <c r="R306" s="12" t="s">
        <v>8332</v>
      </c>
      <c r="S306" s="17">
        <f t="shared" si="12"/>
        <v>41964.844444444447</v>
      </c>
      <c r="T306" s="17">
        <f t="shared" si="13"/>
        <v>41998.844444444447</v>
      </c>
      <c r="U306">
        <f t="shared" si="14"/>
        <v>34</v>
      </c>
    </row>
    <row r="307" spans="1:21" ht="48" hidden="1" x14ac:dyDescent="0.2">
      <c r="A307">
        <v>1179</v>
      </c>
      <c r="B307" s="3" t="s">
        <v>1180</v>
      </c>
      <c r="C307" s="3" t="s">
        <v>5289</v>
      </c>
      <c r="D307" s="6">
        <v>60000</v>
      </c>
      <c r="E307" s="8">
        <v>3200</v>
      </c>
      <c r="F307" s="10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>ROUND(E307/D307*100, 0)</f>
        <v>5</v>
      </c>
      <c r="P307">
        <f>IFERROR((ROUND(E307/L307, 2)), 0)</f>
        <v>640</v>
      </c>
      <c r="Q307" s="12" t="s">
        <v>8331</v>
      </c>
      <c r="R307" s="12" t="s">
        <v>8332</v>
      </c>
      <c r="S307" s="17">
        <f t="shared" si="12"/>
        <v>42275.720219907409</v>
      </c>
      <c r="T307" s="17">
        <f t="shared" si="13"/>
        <v>42305.720219907409</v>
      </c>
      <c r="U307">
        <f t="shared" si="14"/>
        <v>30</v>
      </c>
    </row>
    <row r="308" spans="1:21" ht="48" hidden="1" x14ac:dyDescent="0.2">
      <c r="A308">
        <v>1104</v>
      </c>
      <c r="B308" s="3" t="s">
        <v>1105</v>
      </c>
      <c r="C308" s="3" t="s">
        <v>5214</v>
      </c>
      <c r="D308" s="6">
        <v>60000</v>
      </c>
      <c r="E308" s="8">
        <v>2971</v>
      </c>
      <c r="F308" s="10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>ROUND(E308/D308*100, 0)</f>
        <v>5</v>
      </c>
      <c r="P308">
        <f>IFERROR((ROUND(E308/L308, 2)), 0)</f>
        <v>80.3</v>
      </c>
      <c r="Q308" s="12" t="s">
        <v>8321</v>
      </c>
      <c r="R308" s="12" t="s">
        <v>8322</v>
      </c>
      <c r="S308" s="17">
        <f t="shared" si="12"/>
        <v>41771.40996527778</v>
      </c>
      <c r="T308" s="17">
        <f t="shared" si="13"/>
        <v>41801.40996527778</v>
      </c>
      <c r="U308">
        <f t="shared" si="14"/>
        <v>30</v>
      </c>
    </row>
    <row r="309" spans="1:21" ht="16" hidden="1" x14ac:dyDescent="0.2">
      <c r="A309">
        <v>1590</v>
      </c>
      <c r="B309" s="3" t="s">
        <v>1591</v>
      </c>
      <c r="C309" s="3" t="s">
        <v>5700</v>
      </c>
      <c r="D309" s="6">
        <v>60000</v>
      </c>
      <c r="E309" s="8">
        <v>1020</v>
      </c>
      <c r="F309" s="10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>ROUND(E309/D309*100, 0)</f>
        <v>2</v>
      </c>
      <c r="P309">
        <f>IFERROR((ROUND(E309/L309, 2)), 0)</f>
        <v>510</v>
      </c>
      <c r="Q309" s="12" t="s">
        <v>8328</v>
      </c>
      <c r="R309" s="12" t="s">
        <v>8340</v>
      </c>
      <c r="S309" s="17">
        <f t="shared" si="12"/>
        <v>42240.857222222221</v>
      </c>
      <c r="T309" s="17">
        <f t="shared" si="13"/>
        <v>42270.857222222221</v>
      </c>
      <c r="U309">
        <f t="shared" si="14"/>
        <v>30</v>
      </c>
    </row>
    <row r="310" spans="1:21" ht="48" hidden="1" x14ac:dyDescent="0.2">
      <c r="A310">
        <v>1167</v>
      </c>
      <c r="B310" s="3" t="s">
        <v>1168</v>
      </c>
      <c r="C310" s="3" t="s">
        <v>5277</v>
      </c>
      <c r="D310" s="6">
        <v>60000</v>
      </c>
      <c r="E310" s="8">
        <v>979</v>
      </c>
      <c r="F310" s="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>ROUND(E310/D310*100, 0)</f>
        <v>2</v>
      </c>
      <c r="P310">
        <f>IFERROR((ROUND(E310/L310, 2)), 0)</f>
        <v>61.19</v>
      </c>
      <c r="Q310" s="12" t="s">
        <v>8331</v>
      </c>
      <c r="R310" s="12" t="s">
        <v>8332</v>
      </c>
      <c r="S310" s="17">
        <f t="shared" si="12"/>
        <v>41863.734895833331</v>
      </c>
      <c r="T310" s="17">
        <f t="shared" si="13"/>
        <v>41894.734895833331</v>
      </c>
      <c r="U310">
        <f t="shared" si="14"/>
        <v>31</v>
      </c>
    </row>
    <row r="311" spans="1:21" ht="48" hidden="1" x14ac:dyDescent="0.2">
      <c r="A311">
        <v>2125</v>
      </c>
      <c r="B311" s="3" t="s">
        <v>2126</v>
      </c>
      <c r="C311" s="3" t="s">
        <v>6235</v>
      </c>
      <c r="D311" s="6">
        <v>60000</v>
      </c>
      <c r="E311" s="8">
        <v>852</v>
      </c>
      <c r="F311" s="10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>ROUND(E311/D311*100, 0)</f>
        <v>1</v>
      </c>
      <c r="P311">
        <f>IFERROR((ROUND(E311/L311, 2)), 0)</f>
        <v>31.56</v>
      </c>
      <c r="Q311" s="12" t="s">
        <v>8321</v>
      </c>
      <c r="R311" s="12" t="s">
        <v>8322</v>
      </c>
      <c r="S311" s="17">
        <f t="shared" si="12"/>
        <v>42191.023530092592</v>
      </c>
      <c r="T311" s="17">
        <f t="shared" si="13"/>
        <v>42221.023530092592</v>
      </c>
      <c r="U311">
        <f t="shared" si="14"/>
        <v>30</v>
      </c>
    </row>
    <row r="312" spans="1:21" ht="48" hidden="1" x14ac:dyDescent="0.2">
      <c r="A312">
        <v>695</v>
      </c>
      <c r="B312" s="3" t="s">
        <v>696</v>
      </c>
      <c r="C312" s="3" t="s">
        <v>4805</v>
      </c>
      <c r="D312" s="6">
        <v>60000</v>
      </c>
      <c r="E312" s="8">
        <v>636</v>
      </c>
      <c r="F312" s="10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>ROUND(E312/D312*100, 0)</f>
        <v>1</v>
      </c>
      <c r="P312">
        <f>IFERROR((ROUND(E312/L312, 2)), 0)</f>
        <v>90.86</v>
      </c>
      <c r="Q312" s="12" t="s">
        <v>8315</v>
      </c>
      <c r="R312" s="12" t="s">
        <v>8323</v>
      </c>
      <c r="S312" s="17">
        <f t="shared" si="12"/>
        <v>41913.521064814813</v>
      </c>
      <c r="T312" s="17">
        <f t="shared" si="13"/>
        <v>41943.521064814813</v>
      </c>
      <c r="U312">
        <f t="shared" si="14"/>
        <v>30</v>
      </c>
    </row>
    <row r="313" spans="1:21" ht="48" hidden="1" x14ac:dyDescent="0.2">
      <c r="A313">
        <v>2650</v>
      </c>
      <c r="B313" s="3" t="s">
        <v>2650</v>
      </c>
      <c r="C313" s="3" t="s">
        <v>6760</v>
      </c>
      <c r="D313" s="6">
        <v>60000</v>
      </c>
      <c r="E313" s="8">
        <v>358</v>
      </c>
      <c r="F313" s="10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>ROUND(E313/D313*100, 0)</f>
        <v>1</v>
      </c>
      <c r="P313">
        <f>IFERROR((ROUND(E313/L313, 2)), 0)</f>
        <v>71.599999999999994</v>
      </c>
      <c r="Q313" s="12" t="s">
        <v>8315</v>
      </c>
      <c r="R313" s="12" t="s">
        <v>8320</v>
      </c>
      <c r="S313" s="17">
        <f t="shared" si="12"/>
        <v>42695.624340277776</v>
      </c>
      <c r="T313" s="17">
        <f t="shared" si="13"/>
        <v>42725.624340277776</v>
      </c>
      <c r="U313">
        <f t="shared" si="14"/>
        <v>30</v>
      </c>
    </row>
    <row r="314" spans="1:21" ht="48" hidden="1" x14ac:dyDescent="0.2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s="10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>ROUND(E314/D314*100, 0)</f>
        <v>1</v>
      </c>
      <c r="P314">
        <f>IFERROR((ROUND(E314/L314, 2)), 0)</f>
        <v>55.83</v>
      </c>
      <c r="Q314" s="12" t="s">
        <v>8331</v>
      </c>
      <c r="R314" s="12" t="s">
        <v>8332</v>
      </c>
      <c r="S314" s="17">
        <f t="shared" si="12"/>
        <v>42536.862800925926</v>
      </c>
      <c r="T314" s="17">
        <f t="shared" si="13"/>
        <v>42566.862800925926</v>
      </c>
      <c r="U314">
        <f t="shared" si="14"/>
        <v>30</v>
      </c>
    </row>
    <row r="315" spans="1:21" ht="48" hidden="1" x14ac:dyDescent="0.2">
      <c r="A315">
        <v>575</v>
      </c>
      <c r="B315" s="3" t="s">
        <v>576</v>
      </c>
      <c r="C315" s="3" t="s">
        <v>4685</v>
      </c>
      <c r="D315" s="6">
        <v>60000</v>
      </c>
      <c r="E315" s="8">
        <v>259</v>
      </c>
      <c r="F315" s="10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>ROUND(E315/D315*100, 0)</f>
        <v>0</v>
      </c>
      <c r="P315">
        <f>IFERROR((ROUND(E315/L315, 2)), 0)</f>
        <v>64.75</v>
      </c>
      <c r="Q315" s="12" t="s">
        <v>8315</v>
      </c>
      <c r="R315" s="12" t="s">
        <v>8319</v>
      </c>
      <c r="S315" s="17">
        <f t="shared" si="12"/>
        <v>42138.692627314813</v>
      </c>
      <c r="T315" s="17">
        <f t="shared" si="13"/>
        <v>42168.692627314813</v>
      </c>
      <c r="U315">
        <f t="shared" si="14"/>
        <v>30</v>
      </c>
    </row>
    <row r="316" spans="1:21" ht="48" hidden="1" x14ac:dyDescent="0.2">
      <c r="A316">
        <v>3909</v>
      </c>
      <c r="B316" s="3" t="s">
        <v>3906</v>
      </c>
      <c r="C316" s="3" t="s">
        <v>8017</v>
      </c>
      <c r="D316" s="6">
        <v>60000</v>
      </c>
      <c r="E316" s="8">
        <v>135</v>
      </c>
      <c r="F316" s="10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>ROUND(E316/D316*100, 0)</f>
        <v>0</v>
      </c>
      <c r="P316">
        <f>IFERROR((ROUND(E316/L316, 2)), 0)</f>
        <v>33.75</v>
      </c>
      <c r="Q316" s="12" t="s">
        <v>8310</v>
      </c>
      <c r="R316" s="12" t="s">
        <v>8334</v>
      </c>
      <c r="S316" s="17">
        <f t="shared" si="12"/>
        <v>41863.359282407408</v>
      </c>
      <c r="T316" s="17">
        <f t="shared" si="13"/>
        <v>41893.359282407408</v>
      </c>
      <c r="U316">
        <f t="shared" si="14"/>
        <v>30</v>
      </c>
    </row>
    <row r="317" spans="1:21" ht="48" hidden="1" x14ac:dyDescent="0.2">
      <c r="A317">
        <v>3918</v>
      </c>
      <c r="B317" s="3" t="s">
        <v>3915</v>
      </c>
      <c r="C317" s="3" t="s">
        <v>8026</v>
      </c>
      <c r="D317" s="6">
        <v>60000</v>
      </c>
      <c r="E317" s="8">
        <v>120</v>
      </c>
      <c r="F317" s="10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>ROUND(E317/D317*100, 0)</f>
        <v>0</v>
      </c>
      <c r="P317">
        <f>IFERROR((ROUND(E317/L317, 2)), 0)</f>
        <v>40</v>
      </c>
      <c r="Q317" s="12" t="s">
        <v>8310</v>
      </c>
      <c r="R317" s="12" t="s">
        <v>8334</v>
      </c>
      <c r="S317" s="17">
        <f t="shared" si="12"/>
        <v>41843.664618055554</v>
      </c>
      <c r="T317" s="17">
        <f t="shared" si="13"/>
        <v>41855.666666666664</v>
      </c>
      <c r="U317">
        <f t="shared" si="14"/>
        <v>12</v>
      </c>
    </row>
    <row r="318" spans="1:21" ht="48" hidden="1" x14ac:dyDescent="0.2">
      <c r="A318">
        <v>3078</v>
      </c>
      <c r="B318" s="3" t="s">
        <v>3078</v>
      </c>
      <c r="C318" s="3" t="s">
        <v>7188</v>
      </c>
      <c r="D318" s="6">
        <v>60000</v>
      </c>
      <c r="E318" s="8">
        <v>71</v>
      </c>
      <c r="F318" s="10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>ROUND(E318/D318*100, 0)</f>
        <v>0</v>
      </c>
      <c r="P318">
        <f>IFERROR((ROUND(E318/L318, 2)), 0)</f>
        <v>23.67</v>
      </c>
      <c r="Q318" s="12" t="s">
        <v>8310</v>
      </c>
      <c r="R318" s="12" t="s">
        <v>8311</v>
      </c>
      <c r="S318" s="17">
        <f t="shared" si="12"/>
        <v>42031.138831018514</v>
      </c>
      <c r="T318" s="17">
        <f t="shared" si="13"/>
        <v>42061.138831018514</v>
      </c>
      <c r="U318">
        <f t="shared" si="14"/>
        <v>30</v>
      </c>
    </row>
    <row r="319" spans="1:21" ht="48" hidden="1" x14ac:dyDescent="0.2">
      <c r="A319">
        <v>546</v>
      </c>
      <c r="B319" s="3" t="s">
        <v>547</v>
      </c>
      <c r="C319" s="3" t="s">
        <v>4656</v>
      </c>
      <c r="D319" s="6">
        <v>60000</v>
      </c>
      <c r="E319" s="8">
        <v>52</v>
      </c>
      <c r="F319" s="10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>ROUND(E319/D319*100, 0)</f>
        <v>0</v>
      </c>
      <c r="P319">
        <f>IFERROR((ROUND(E319/L319, 2)), 0)</f>
        <v>26</v>
      </c>
      <c r="Q319" s="12" t="s">
        <v>8315</v>
      </c>
      <c r="R319" s="12" t="s">
        <v>8319</v>
      </c>
      <c r="S319" s="17">
        <f t="shared" si="12"/>
        <v>42249.667997685188</v>
      </c>
      <c r="T319" s="17">
        <f t="shared" si="13"/>
        <v>42294.667997685188</v>
      </c>
      <c r="U319">
        <f t="shared" si="14"/>
        <v>45</v>
      </c>
    </row>
    <row r="320" spans="1:21" ht="48" hidden="1" x14ac:dyDescent="0.2">
      <c r="A320">
        <v>2346</v>
      </c>
      <c r="B320" s="3" t="s">
        <v>2347</v>
      </c>
      <c r="C320" s="3" t="s">
        <v>6456</v>
      </c>
      <c r="D320" s="6">
        <v>60000</v>
      </c>
      <c r="E320" s="8">
        <v>39</v>
      </c>
      <c r="F320" s="1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>ROUND(E320/D320*100, 0)</f>
        <v>0</v>
      </c>
      <c r="P320">
        <f>IFERROR((ROUND(E320/L320, 2)), 0)</f>
        <v>13</v>
      </c>
      <c r="Q320" s="12" t="s">
        <v>8315</v>
      </c>
      <c r="R320" s="12" t="s">
        <v>8319</v>
      </c>
      <c r="S320" s="17">
        <f t="shared" si="12"/>
        <v>42615.79896990741</v>
      </c>
      <c r="T320" s="17">
        <f t="shared" si="13"/>
        <v>42660.79896990741</v>
      </c>
      <c r="U320">
        <f t="shared" si="14"/>
        <v>45</v>
      </c>
    </row>
    <row r="321" spans="1:21" ht="48" hidden="1" x14ac:dyDescent="0.2">
      <c r="A321">
        <v>1162</v>
      </c>
      <c r="B321" s="3" t="s">
        <v>1163</v>
      </c>
      <c r="C321" s="3" t="s">
        <v>5272</v>
      </c>
      <c r="D321" s="6">
        <v>60000</v>
      </c>
      <c r="E321" s="8">
        <v>35</v>
      </c>
      <c r="F321" s="10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>ROUND(E321/D321*100, 0)</f>
        <v>0</v>
      </c>
      <c r="P321">
        <f>IFERROR((ROUND(E321/L321, 2)), 0)</f>
        <v>17.5</v>
      </c>
      <c r="Q321" s="12" t="s">
        <v>8331</v>
      </c>
      <c r="R321" s="12" t="s">
        <v>8332</v>
      </c>
      <c r="S321" s="17">
        <f t="shared" si="12"/>
        <v>41876.683611111112</v>
      </c>
      <c r="T321" s="17">
        <f t="shared" si="13"/>
        <v>41907.683611111112</v>
      </c>
      <c r="U321">
        <f t="shared" si="14"/>
        <v>31</v>
      </c>
    </row>
    <row r="322" spans="1:21" ht="48" hidden="1" x14ac:dyDescent="0.2">
      <c r="A322">
        <v>2423</v>
      </c>
      <c r="B322" s="3" t="s">
        <v>2424</v>
      </c>
      <c r="C322" s="3" t="s">
        <v>6533</v>
      </c>
      <c r="D322" s="6">
        <v>60000</v>
      </c>
      <c r="E322" s="8">
        <v>8</v>
      </c>
      <c r="F322" s="10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>ROUND(E322/D322*100, 0)</f>
        <v>0</v>
      </c>
      <c r="P322">
        <f>IFERROR((ROUND(E322/L322, 2)), 0)</f>
        <v>8</v>
      </c>
      <c r="Q322" s="12" t="s">
        <v>8331</v>
      </c>
      <c r="R322" s="12" t="s">
        <v>8332</v>
      </c>
      <c r="S322" s="17">
        <f t="shared" si="12"/>
        <v>41974.704745370371</v>
      </c>
      <c r="T322" s="17">
        <f t="shared" si="13"/>
        <v>42004.704745370371</v>
      </c>
      <c r="U322">
        <f t="shared" si="14"/>
        <v>30</v>
      </c>
    </row>
    <row r="323" spans="1:21" ht="48" hidden="1" x14ac:dyDescent="0.2">
      <c r="A323">
        <v>445</v>
      </c>
      <c r="B323" s="3" t="s">
        <v>446</v>
      </c>
      <c r="C323" s="3" t="s">
        <v>4555</v>
      </c>
      <c r="D323" s="6">
        <v>60000</v>
      </c>
      <c r="E323" s="8">
        <v>2</v>
      </c>
      <c r="F323" s="10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>ROUND(E323/D323*100, 0)</f>
        <v>0</v>
      </c>
      <c r="P323">
        <f>IFERROR((ROUND(E323/L323, 2)), 0)</f>
        <v>1</v>
      </c>
      <c r="Q323" s="12" t="s">
        <v>8308</v>
      </c>
      <c r="R323" s="12" t="s">
        <v>8314</v>
      </c>
      <c r="S323" s="17">
        <f t="shared" ref="S323:S386" si="15">(((J323/60)/60)/24)+DATE(1970,1,1)</f>
        <v>42130.335358796292</v>
      </c>
      <c r="T323" s="17">
        <f t="shared" ref="T323:T386" si="16">(((I323/60)/60)/24)+DATE(1970,1,1)</f>
        <v>42145.335358796292</v>
      </c>
      <c r="U323">
        <f t="shared" ref="U323:U386" si="17">ROUND(T323-S323, 0)</f>
        <v>15</v>
      </c>
    </row>
    <row r="324" spans="1:21" ht="32" hidden="1" x14ac:dyDescent="0.2">
      <c r="A324">
        <v>496</v>
      </c>
      <c r="B324" s="3" t="s">
        <v>497</v>
      </c>
      <c r="C324" s="3" t="s">
        <v>4606</v>
      </c>
      <c r="D324" s="6">
        <v>60000</v>
      </c>
      <c r="E324" s="8">
        <v>1</v>
      </c>
      <c r="F324" s="10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>ROUND(E324/D324*100, 0)</f>
        <v>0</v>
      </c>
      <c r="P324">
        <f>IFERROR((ROUND(E324/L324, 2)), 0)</f>
        <v>1</v>
      </c>
      <c r="Q324" s="12" t="s">
        <v>8308</v>
      </c>
      <c r="R324" s="12" t="s">
        <v>8314</v>
      </c>
      <c r="S324" s="17">
        <f t="shared" si="15"/>
        <v>41620.93141203704</v>
      </c>
      <c r="T324" s="17">
        <f t="shared" si="16"/>
        <v>41680.93141203704</v>
      </c>
      <c r="U324">
        <f t="shared" si="17"/>
        <v>60</v>
      </c>
    </row>
    <row r="325" spans="1:21" ht="48" hidden="1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s="10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 0)</f>
        <v>109</v>
      </c>
      <c r="P325">
        <f>IFERROR((ROUND(E325/L325, 2)), 0)</f>
        <v>103.52</v>
      </c>
      <c r="Q325" s="12" t="s">
        <v>8308</v>
      </c>
      <c r="R325" s="12" t="s">
        <v>8337</v>
      </c>
      <c r="S325" s="17">
        <f t="shared" si="15"/>
        <v>42297.791886574079</v>
      </c>
      <c r="T325" s="17">
        <f t="shared" si="16"/>
        <v>42327.833553240736</v>
      </c>
      <c r="U325">
        <f t="shared" si="17"/>
        <v>30</v>
      </c>
    </row>
    <row r="326" spans="1:21" ht="48" hidden="1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s="10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 0)</f>
        <v>15</v>
      </c>
      <c r="P326">
        <f>IFERROR((ROUND(E326/L326, 2)), 0)</f>
        <v>93.9</v>
      </c>
      <c r="Q326" s="12" t="s">
        <v>8315</v>
      </c>
      <c r="R326" s="12" t="s">
        <v>8323</v>
      </c>
      <c r="S326" s="17">
        <f t="shared" si="15"/>
        <v>42556.695706018523</v>
      </c>
      <c r="T326" s="17">
        <f t="shared" si="16"/>
        <v>42616.695706018523</v>
      </c>
      <c r="U326">
        <f t="shared" si="17"/>
        <v>60</v>
      </c>
    </row>
    <row r="327" spans="1:21" ht="32" hidden="1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s="10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 0)</f>
        <v>3</v>
      </c>
      <c r="P327">
        <f>IFERROR((ROUND(E327/L327, 2)), 0)</f>
        <v>17.989999999999998</v>
      </c>
      <c r="Q327" s="12" t="s">
        <v>8321</v>
      </c>
      <c r="R327" s="12" t="s">
        <v>8322</v>
      </c>
      <c r="S327" s="17">
        <f t="shared" si="15"/>
        <v>41488.85423611111</v>
      </c>
      <c r="T327" s="17">
        <f t="shared" si="16"/>
        <v>41533.85423611111</v>
      </c>
      <c r="U327">
        <f t="shared" si="17"/>
        <v>45</v>
      </c>
    </row>
    <row r="328" spans="1:21" ht="48" hidden="1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s="10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 0)</f>
        <v>46</v>
      </c>
      <c r="P328">
        <f>IFERROR((ROUND(E328/L328, 2)), 0)</f>
        <v>136.46</v>
      </c>
      <c r="Q328" s="12" t="s">
        <v>8315</v>
      </c>
      <c r="R328" s="12" t="s">
        <v>8323</v>
      </c>
      <c r="S328" s="17">
        <f t="shared" si="15"/>
        <v>42766.626793981486</v>
      </c>
      <c r="T328" s="17">
        <f t="shared" si="16"/>
        <v>42808.585127314815</v>
      </c>
      <c r="U328">
        <f t="shared" si="17"/>
        <v>42</v>
      </c>
    </row>
    <row r="329" spans="1:21" ht="32" hidden="1" x14ac:dyDescent="0.2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s="10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>ROUND(E329/D329*100, 0)</f>
        <v>382</v>
      </c>
      <c r="P329">
        <f>IFERROR((ROUND(E329/L329, 2)), 0)</f>
        <v>128.38999999999999</v>
      </c>
      <c r="Q329" s="12" t="s">
        <v>8315</v>
      </c>
      <c r="R329" s="12" t="s">
        <v>8326</v>
      </c>
      <c r="S329" s="17">
        <f t="shared" si="15"/>
        <v>42136.209675925929</v>
      </c>
      <c r="T329" s="17">
        <f t="shared" si="16"/>
        <v>42167.833333333328</v>
      </c>
      <c r="U329">
        <f t="shared" si="17"/>
        <v>32</v>
      </c>
    </row>
    <row r="330" spans="1:21" ht="32" hidden="1" x14ac:dyDescent="0.2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s="1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>ROUND(E330/D330*100, 0)</f>
        <v>100</v>
      </c>
      <c r="P330">
        <f>IFERROR((ROUND(E330/L330, 2)), 0)</f>
        <v>169.85</v>
      </c>
      <c r="Q330" s="12" t="s">
        <v>8308</v>
      </c>
      <c r="R330" s="12" t="s">
        <v>8337</v>
      </c>
      <c r="S330" s="17">
        <f t="shared" si="15"/>
        <v>42459.780844907407</v>
      </c>
      <c r="T330" s="17">
        <f t="shared" si="16"/>
        <v>42489.780844907407</v>
      </c>
      <c r="U330">
        <f t="shared" si="17"/>
        <v>30</v>
      </c>
    </row>
    <row r="331" spans="1:21" ht="48" hidden="1" x14ac:dyDescent="0.2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s="10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>ROUND(E331/D331*100, 0)</f>
        <v>12</v>
      </c>
      <c r="P331">
        <f>IFERROR((ROUND(E331/L331, 2)), 0)</f>
        <v>356.84</v>
      </c>
      <c r="Q331" s="12" t="s">
        <v>8310</v>
      </c>
      <c r="R331" s="12" t="s">
        <v>8318</v>
      </c>
      <c r="S331" s="17">
        <f t="shared" si="15"/>
        <v>42118.346435185187</v>
      </c>
      <c r="T331" s="17">
        <f t="shared" si="16"/>
        <v>42148.346435185187</v>
      </c>
      <c r="U331">
        <f t="shared" si="17"/>
        <v>30</v>
      </c>
    </row>
    <row r="332" spans="1:21" ht="64" hidden="1" x14ac:dyDescent="0.2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s="10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>ROUND(E332/D332*100, 0)</f>
        <v>12</v>
      </c>
      <c r="P332">
        <f>IFERROR((ROUND(E332/L332, 2)), 0)</f>
        <v>38.479999999999997</v>
      </c>
      <c r="Q332" s="12" t="s">
        <v>8308</v>
      </c>
      <c r="R332" s="12" t="s">
        <v>8314</v>
      </c>
      <c r="S332" s="17">
        <f t="shared" si="15"/>
        <v>41703.721979166665</v>
      </c>
      <c r="T332" s="17">
        <f t="shared" si="16"/>
        <v>41748.680312500001</v>
      </c>
      <c r="U332">
        <f t="shared" si="17"/>
        <v>45</v>
      </c>
    </row>
    <row r="333" spans="1:21" ht="48" hidden="1" x14ac:dyDescent="0.2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s="10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>ROUND(E333/D333*100, 0)</f>
        <v>2</v>
      </c>
      <c r="P333">
        <f>IFERROR((ROUND(E333/L333, 2)), 0)</f>
        <v>113.64</v>
      </c>
      <c r="Q333" s="12" t="s">
        <v>8308</v>
      </c>
      <c r="R333" s="12" t="s">
        <v>8314</v>
      </c>
      <c r="S333" s="17">
        <f t="shared" si="15"/>
        <v>40750.710104166668</v>
      </c>
      <c r="T333" s="17">
        <f t="shared" si="16"/>
        <v>40810.710104166668</v>
      </c>
      <c r="U333">
        <f t="shared" si="17"/>
        <v>60</v>
      </c>
    </row>
    <row r="334" spans="1:21" ht="48" hidden="1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s="10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 0)</f>
        <v>1</v>
      </c>
      <c r="P334">
        <f>IFERROR((ROUND(E334/L334, 2)), 0)</f>
        <v>120.25</v>
      </c>
      <c r="Q334" s="12" t="s">
        <v>8315</v>
      </c>
      <c r="R334" s="12" t="s">
        <v>8323</v>
      </c>
      <c r="S334" s="17">
        <f t="shared" si="15"/>
        <v>42726.192916666667</v>
      </c>
      <c r="T334" s="17">
        <f t="shared" si="16"/>
        <v>42786.192916666667</v>
      </c>
      <c r="U334">
        <f t="shared" si="17"/>
        <v>60</v>
      </c>
    </row>
    <row r="335" spans="1:21" ht="48" hidden="1" x14ac:dyDescent="0.2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s="10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>ROUND(E335/D335*100, 0)</f>
        <v>0</v>
      </c>
      <c r="P335">
        <f>IFERROR((ROUND(E335/L335, 2)), 0)</f>
        <v>25.17</v>
      </c>
      <c r="Q335" s="12" t="s">
        <v>8308</v>
      </c>
      <c r="R335" s="12" t="s">
        <v>8309</v>
      </c>
      <c r="S335" s="17">
        <f t="shared" si="15"/>
        <v>41904.781990740739</v>
      </c>
      <c r="T335" s="17">
        <f t="shared" si="16"/>
        <v>41940.916666666664</v>
      </c>
      <c r="U335">
        <f t="shared" si="17"/>
        <v>36</v>
      </c>
    </row>
    <row r="336" spans="1:21" ht="48" hidden="1" x14ac:dyDescent="0.2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s="10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>ROUND(E336/D336*100, 0)</f>
        <v>0</v>
      </c>
      <c r="P336">
        <f>IFERROR((ROUND(E336/L336, 2)), 0)</f>
        <v>0</v>
      </c>
      <c r="Q336" s="12" t="s">
        <v>8308</v>
      </c>
      <c r="R336" s="12" t="s">
        <v>8309</v>
      </c>
      <c r="S336" s="17">
        <f t="shared" si="15"/>
        <v>42239.573993055557</v>
      </c>
      <c r="T336" s="17">
        <f t="shared" si="16"/>
        <v>42289.573993055557</v>
      </c>
      <c r="U336">
        <f t="shared" si="17"/>
        <v>50</v>
      </c>
    </row>
    <row r="337" spans="1:21" ht="48" hidden="1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s="10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 0)</f>
        <v>6</v>
      </c>
      <c r="P337">
        <f>IFERROR((ROUND(E337/L337, 2)), 0)</f>
        <v>113.57</v>
      </c>
      <c r="Q337" s="12" t="s">
        <v>8321</v>
      </c>
      <c r="R337" s="12" t="s">
        <v>8322</v>
      </c>
      <c r="S337" s="17">
        <f t="shared" si="15"/>
        <v>41613.172974537039</v>
      </c>
      <c r="T337" s="17">
        <f t="shared" si="16"/>
        <v>41643.172974537039</v>
      </c>
      <c r="U337">
        <f t="shared" si="17"/>
        <v>30</v>
      </c>
    </row>
    <row r="338" spans="1:21" ht="32" hidden="1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s="10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 0)</f>
        <v>0</v>
      </c>
      <c r="P338">
        <f>IFERROR((ROUND(E338/L338, 2)), 0)</f>
        <v>1.54</v>
      </c>
      <c r="Q338" s="12" t="s">
        <v>8328</v>
      </c>
      <c r="R338" s="12" t="s">
        <v>8329</v>
      </c>
      <c r="S338" s="17">
        <f t="shared" si="15"/>
        <v>41876.433680555558</v>
      </c>
      <c r="T338" s="17">
        <f t="shared" si="16"/>
        <v>41936.166666666664</v>
      </c>
      <c r="U338">
        <f t="shared" si="17"/>
        <v>60</v>
      </c>
    </row>
    <row r="339" spans="1:21" ht="32" hidden="1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s="10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 0)</f>
        <v>166</v>
      </c>
      <c r="P339">
        <f>IFERROR((ROUND(E339/L339, 2)), 0)</f>
        <v>97.73</v>
      </c>
      <c r="Q339" s="12" t="s">
        <v>8328</v>
      </c>
      <c r="R339" s="12" t="s">
        <v>8329</v>
      </c>
      <c r="S339" s="17">
        <f t="shared" si="15"/>
        <v>42163.583599537036</v>
      </c>
      <c r="T339" s="17">
        <f t="shared" si="16"/>
        <v>42193.583599537036</v>
      </c>
      <c r="U339">
        <f t="shared" si="17"/>
        <v>30</v>
      </c>
    </row>
    <row r="340" spans="1:21" ht="48" hidden="1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s="1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 0)</f>
        <v>12</v>
      </c>
      <c r="P340">
        <f>IFERROR((ROUND(E340/L340, 2)), 0)</f>
        <v>83.94</v>
      </c>
      <c r="Q340" s="12" t="s">
        <v>8315</v>
      </c>
      <c r="R340" s="12" t="s">
        <v>8320</v>
      </c>
      <c r="S340" s="17">
        <f t="shared" si="15"/>
        <v>41771.651932870373</v>
      </c>
      <c r="T340" s="17">
        <f t="shared" si="16"/>
        <v>41803.166666666664</v>
      </c>
      <c r="U340">
        <f t="shared" si="17"/>
        <v>32</v>
      </c>
    </row>
    <row r="341" spans="1:21" ht="48" hidden="1" x14ac:dyDescent="0.2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s="10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>ROUND(E341/D341*100, 0)</f>
        <v>1182</v>
      </c>
      <c r="P341">
        <f>IFERROR((ROUND(E341/L341, 2)), 0)</f>
        <v>29.19</v>
      </c>
      <c r="Q341" s="12" t="s">
        <v>8312</v>
      </c>
      <c r="R341" s="12" t="s">
        <v>8344</v>
      </c>
      <c r="S341" s="17">
        <f t="shared" si="15"/>
        <v>41394.871678240743</v>
      </c>
      <c r="T341" s="17">
        <f t="shared" si="16"/>
        <v>41408.871678240743</v>
      </c>
      <c r="U341">
        <f t="shared" si="17"/>
        <v>14</v>
      </c>
    </row>
    <row r="342" spans="1:21" ht="48" hidden="1" x14ac:dyDescent="0.2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s="10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>ROUND(E342/D342*100, 0)</f>
        <v>1027</v>
      </c>
      <c r="P342">
        <f>IFERROR((ROUND(E342/L342, 2)), 0)</f>
        <v>1323.25</v>
      </c>
      <c r="Q342" s="12" t="s">
        <v>8315</v>
      </c>
      <c r="R342" s="12" t="s">
        <v>8326</v>
      </c>
      <c r="S342" s="17">
        <f t="shared" si="15"/>
        <v>41039.225601851853</v>
      </c>
      <c r="T342" s="17">
        <f t="shared" si="16"/>
        <v>41072.291666666664</v>
      </c>
      <c r="U342">
        <f t="shared" si="17"/>
        <v>33</v>
      </c>
    </row>
    <row r="343" spans="1:21" ht="48" hidden="1" x14ac:dyDescent="0.2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s="10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>ROUND(E343/D343*100, 0)</f>
        <v>820</v>
      </c>
      <c r="P343">
        <f>IFERROR((ROUND(E343/L343, 2)), 0)</f>
        <v>422.02</v>
      </c>
      <c r="Q343" s="12" t="s">
        <v>8315</v>
      </c>
      <c r="R343" s="12" t="s">
        <v>8326</v>
      </c>
      <c r="S343" s="17">
        <f t="shared" si="15"/>
        <v>42347.358483796299</v>
      </c>
      <c r="T343" s="17">
        <f t="shared" si="16"/>
        <v>42380.958333333328</v>
      </c>
      <c r="U343">
        <f t="shared" si="17"/>
        <v>34</v>
      </c>
    </row>
    <row r="344" spans="1:21" ht="32" hidden="1" x14ac:dyDescent="0.2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s="10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>ROUND(E344/D344*100, 0)</f>
        <v>699</v>
      </c>
      <c r="P344">
        <f>IFERROR((ROUND(E344/L344, 2)), 0)</f>
        <v>842.11</v>
      </c>
      <c r="Q344" s="12" t="s">
        <v>8315</v>
      </c>
      <c r="R344" s="12" t="s">
        <v>8326</v>
      </c>
      <c r="S344" s="17">
        <f t="shared" si="15"/>
        <v>42394.580740740741</v>
      </c>
      <c r="T344" s="17">
        <f t="shared" si="16"/>
        <v>42441.208333333328</v>
      </c>
      <c r="U344">
        <f t="shared" si="17"/>
        <v>47</v>
      </c>
    </row>
    <row r="345" spans="1:21" ht="48" hidden="1" x14ac:dyDescent="0.2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s="10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>ROUND(E345/D345*100, 0)</f>
        <v>402</v>
      </c>
      <c r="P345">
        <f>IFERROR((ROUND(E345/L345, 2)), 0)</f>
        <v>245.02</v>
      </c>
      <c r="Q345" s="12" t="s">
        <v>8315</v>
      </c>
      <c r="R345" s="12" t="s">
        <v>8326</v>
      </c>
      <c r="S345" s="17">
        <f t="shared" si="15"/>
        <v>42311.216898148152</v>
      </c>
      <c r="T345" s="17">
        <f t="shared" si="16"/>
        <v>42357.332638888889</v>
      </c>
      <c r="U345">
        <f t="shared" si="17"/>
        <v>46</v>
      </c>
    </row>
    <row r="346" spans="1:21" ht="32" hidden="1" x14ac:dyDescent="0.2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s="10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>ROUND(E346/D346*100, 0)</f>
        <v>355</v>
      </c>
      <c r="P346">
        <f>IFERROR((ROUND(E346/L346, 2)), 0)</f>
        <v>91.21</v>
      </c>
      <c r="Q346" s="12" t="s">
        <v>8315</v>
      </c>
      <c r="R346" s="12" t="s">
        <v>8326</v>
      </c>
      <c r="S346" s="17">
        <f t="shared" si="15"/>
        <v>42423.542384259257</v>
      </c>
      <c r="T346" s="17">
        <f t="shared" si="16"/>
        <v>42463.500717592593</v>
      </c>
      <c r="U346">
        <f t="shared" si="17"/>
        <v>40</v>
      </c>
    </row>
    <row r="347" spans="1:21" ht="48" hidden="1" x14ac:dyDescent="0.2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s="10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>ROUND(E347/D347*100, 0)</f>
        <v>353</v>
      </c>
      <c r="P347">
        <f>IFERROR((ROUND(E347/L347, 2)), 0)</f>
        <v>326.29000000000002</v>
      </c>
      <c r="Q347" s="12" t="s">
        <v>8315</v>
      </c>
      <c r="R347" s="12" t="s">
        <v>8326</v>
      </c>
      <c r="S347" s="17">
        <f t="shared" si="15"/>
        <v>42375.08394675926</v>
      </c>
      <c r="T347" s="17">
        <f t="shared" si="16"/>
        <v>42420.08394675926</v>
      </c>
      <c r="U347">
        <f t="shared" si="17"/>
        <v>45</v>
      </c>
    </row>
    <row r="348" spans="1:21" ht="48" hidden="1" x14ac:dyDescent="0.2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s="10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>ROUND(E348/D348*100, 0)</f>
        <v>305</v>
      </c>
      <c r="P348">
        <f>IFERROR((ROUND(E348/L348, 2)), 0)</f>
        <v>383.36</v>
      </c>
      <c r="Q348" s="12" t="s">
        <v>8315</v>
      </c>
      <c r="R348" s="12" t="s">
        <v>8326</v>
      </c>
      <c r="S348" s="17">
        <f t="shared" si="15"/>
        <v>42661.323414351849</v>
      </c>
      <c r="T348" s="17">
        <f t="shared" si="16"/>
        <v>42697.365081018521</v>
      </c>
      <c r="U348">
        <f t="shared" si="17"/>
        <v>36</v>
      </c>
    </row>
    <row r="349" spans="1:21" ht="32" hidden="1" x14ac:dyDescent="0.2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s="10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>ROUND(E349/D349*100, 0)</f>
        <v>285</v>
      </c>
      <c r="P349">
        <f>IFERROR((ROUND(E349/L349, 2)), 0)</f>
        <v>279.38</v>
      </c>
      <c r="Q349" s="12" t="s">
        <v>8315</v>
      </c>
      <c r="R349" s="12" t="s">
        <v>8326</v>
      </c>
      <c r="S349" s="17">
        <f t="shared" si="15"/>
        <v>42676.586979166663</v>
      </c>
      <c r="T349" s="17">
        <f t="shared" si="16"/>
        <v>42707.628645833334</v>
      </c>
      <c r="U349">
        <f t="shared" si="17"/>
        <v>31</v>
      </c>
    </row>
    <row r="350" spans="1:21" ht="48" hidden="1" x14ac:dyDescent="0.2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s="1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>ROUND(E350/D350*100, 0)</f>
        <v>248</v>
      </c>
      <c r="P350">
        <f>IFERROR((ROUND(E350/L350, 2)), 0)</f>
        <v>408.98</v>
      </c>
      <c r="Q350" s="12" t="s">
        <v>8315</v>
      </c>
      <c r="R350" s="12" t="s">
        <v>8326</v>
      </c>
      <c r="S350" s="17">
        <f t="shared" si="15"/>
        <v>41941.500520833331</v>
      </c>
      <c r="T350" s="17">
        <f t="shared" si="16"/>
        <v>41976.542187500003</v>
      </c>
      <c r="U350">
        <f t="shared" si="17"/>
        <v>35</v>
      </c>
    </row>
    <row r="351" spans="1:21" ht="48" hidden="1" x14ac:dyDescent="0.2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s="10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>ROUND(E351/D351*100, 0)</f>
        <v>234</v>
      </c>
      <c r="P351">
        <f>IFERROR((ROUND(E351/L351, 2)), 0)</f>
        <v>331.1</v>
      </c>
      <c r="Q351" s="12" t="s">
        <v>8315</v>
      </c>
      <c r="R351" s="12" t="s">
        <v>8326</v>
      </c>
      <c r="S351" s="17">
        <f t="shared" si="15"/>
        <v>41800.604895833334</v>
      </c>
      <c r="T351" s="17">
        <f t="shared" si="16"/>
        <v>41830.604895833334</v>
      </c>
      <c r="U351">
        <f t="shared" si="17"/>
        <v>30</v>
      </c>
    </row>
    <row r="352" spans="1:21" ht="48" hidden="1" x14ac:dyDescent="0.2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s="10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>ROUND(E352/D352*100, 0)</f>
        <v>217</v>
      </c>
      <c r="P352">
        <f>IFERROR((ROUND(E352/L352, 2)), 0)</f>
        <v>78.83</v>
      </c>
      <c r="Q352" s="12" t="s">
        <v>8315</v>
      </c>
      <c r="R352" s="12" t="s">
        <v>8326</v>
      </c>
      <c r="S352" s="17">
        <f t="shared" si="15"/>
        <v>42728.71230324074</v>
      </c>
      <c r="T352" s="17">
        <f t="shared" si="16"/>
        <v>42758.71230324074</v>
      </c>
      <c r="U352">
        <f t="shared" si="17"/>
        <v>30</v>
      </c>
    </row>
    <row r="353" spans="1:21" ht="48" hidden="1" x14ac:dyDescent="0.2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s="10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>ROUND(E353/D353*100, 0)</f>
        <v>212</v>
      </c>
      <c r="P353">
        <f>IFERROR((ROUND(E353/L353, 2)), 0)</f>
        <v>127.36</v>
      </c>
      <c r="Q353" s="12" t="s">
        <v>8315</v>
      </c>
      <c r="R353" s="12" t="s">
        <v>8326</v>
      </c>
      <c r="S353" s="17">
        <f t="shared" si="15"/>
        <v>42651.420567129629</v>
      </c>
      <c r="T353" s="17">
        <f t="shared" si="16"/>
        <v>42681.462233796294</v>
      </c>
      <c r="U353">
        <f t="shared" si="17"/>
        <v>30</v>
      </c>
    </row>
    <row r="354" spans="1:21" ht="48" hidden="1" x14ac:dyDescent="0.2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s="10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>ROUND(E354/D354*100, 0)</f>
        <v>153</v>
      </c>
      <c r="P354">
        <f>IFERROR((ROUND(E354/L354, 2)), 0)</f>
        <v>138.49</v>
      </c>
      <c r="Q354" s="12" t="s">
        <v>8315</v>
      </c>
      <c r="R354" s="12" t="s">
        <v>8326</v>
      </c>
      <c r="S354" s="17">
        <f t="shared" si="15"/>
        <v>41351.76090277778</v>
      </c>
      <c r="T354" s="17">
        <f t="shared" si="16"/>
        <v>41381.76090277778</v>
      </c>
      <c r="U354">
        <f t="shared" si="17"/>
        <v>30</v>
      </c>
    </row>
    <row r="355" spans="1:21" ht="48" hidden="1" x14ac:dyDescent="0.2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s="10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>ROUND(E355/D355*100, 0)</f>
        <v>133</v>
      </c>
      <c r="P355">
        <f>IFERROR((ROUND(E355/L355, 2)), 0)</f>
        <v>100.08</v>
      </c>
      <c r="Q355" s="12" t="s">
        <v>8308</v>
      </c>
      <c r="R355" s="12" t="s">
        <v>8337</v>
      </c>
      <c r="S355" s="17">
        <f t="shared" si="15"/>
        <v>41519.004733796297</v>
      </c>
      <c r="T355" s="17">
        <f t="shared" si="16"/>
        <v>41579</v>
      </c>
      <c r="U355">
        <f t="shared" si="17"/>
        <v>60</v>
      </c>
    </row>
    <row r="356" spans="1:21" ht="32" hidden="1" x14ac:dyDescent="0.2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s="10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>ROUND(E356/D356*100, 0)</f>
        <v>130</v>
      </c>
      <c r="P356">
        <f>IFERROR((ROUND(E356/L356, 2)), 0)</f>
        <v>358.97</v>
      </c>
      <c r="Q356" s="12" t="s">
        <v>8328</v>
      </c>
      <c r="R356" s="12" t="s">
        <v>8329</v>
      </c>
      <c r="S356" s="17">
        <f t="shared" si="15"/>
        <v>42219.950729166667</v>
      </c>
      <c r="T356" s="17">
        <f t="shared" si="16"/>
        <v>42249.950729166667</v>
      </c>
      <c r="U356">
        <f t="shared" si="17"/>
        <v>30</v>
      </c>
    </row>
    <row r="357" spans="1:21" ht="48" hidden="1" x14ac:dyDescent="0.2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s="10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>ROUND(E357/D357*100, 0)</f>
        <v>128</v>
      </c>
      <c r="P357">
        <f>IFERROR((ROUND(E357/L357, 2)), 0)</f>
        <v>244.12</v>
      </c>
      <c r="Q357" s="12" t="s">
        <v>8315</v>
      </c>
      <c r="R357" s="12" t="s">
        <v>8326</v>
      </c>
      <c r="S357" s="17">
        <f t="shared" si="15"/>
        <v>42340.972118055557</v>
      </c>
      <c r="T357" s="17">
        <f t="shared" si="16"/>
        <v>42371.972118055557</v>
      </c>
      <c r="U357">
        <f t="shared" si="17"/>
        <v>31</v>
      </c>
    </row>
    <row r="358" spans="1:21" ht="32" hidden="1" x14ac:dyDescent="0.2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s="10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>ROUND(E358/D358*100, 0)</f>
        <v>120</v>
      </c>
      <c r="P358">
        <f>IFERROR((ROUND(E358/L358, 2)), 0)</f>
        <v>118.45</v>
      </c>
      <c r="Q358" s="12" t="s">
        <v>8315</v>
      </c>
      <c r="R358" s="12" t="s">
        <v>8326</v>
      </c>
      <c r="S358" s="17">
        <f t="shared" si="15"/>
        <v>41975.329317129625</v>
      </c>
      <c r="T358" s="17">
        <f t="shared" si="16"/>
        <v>42013.041666666672</v>
      </c>
      <c r="U358">
        <f t="shared" si="17"/>
        <v>38</v>
      </c>
    </row>
    <row r="359" spans="1:21" ht="16" hidden="1" x14ac:dyDescent="0.2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s="10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>ROUND(E359/D359*100, 0)</f>
        <v>120</v>
      </c>
      <c r="P359">
        <f>IFERROR((ROUND(E359/L359, 2)), 0)</f>
        <v>80.989999999999995</v>
      </c>
      <c r="Q359" s="12" t="s">
        <v>8315</v>
      </c>
      <c r="R359" s="12" t="s">
        <v>8326</v>
      </c>
      <c r="S359" s="17">
        <f t="shared" si="15"/>
        <v>41575.527349537035</v>
      </c>
      <c r="T359" s="17">
        <f t="shared" si="16"/>
        <v>41610.957638888889</v>
      </c>
      <c r="U359">
        <f t="shared" si="17"/>
        <v>35</v>
      </c>
    </row>
    <row r="360" spans="1:21" ht="48" hidden="1" x14ac:dyDescent="0.2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s="1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>ROUND(E360/D360*100, 0)</f>
        <v>117</v>
      </c>
      <c r="P360">
        <f>IFERROR((ROUND(E360/L360, 2)), 0)</f>
        <v>92.16</v>
      </c>
      <c r="Q360" s="12" t="s">
        <v>8312</v>
      </c>
      <c r="R360" s="12" t="s">
        <v>8344</v>
      </c>
      <c r="S360" s="17">
        <f t="shared" si="15"/>
        <v>41464.934016203704</v>
      </c>
      <c r="T360" s="17">
        <f t="shared" si="16"/>
        <v>41481.708333333336</v>
      </c>
      <c r="U360">
        <f t="shared" si="17"/>
        <v>17</v>
      </c>
    </row>
    <row r="361" spans="1:21" ht="48" hidden="1" x14ac:dyDescent="0.2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s="10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>ROUND(E361/D361*100, 0)</f>
        <v>116</v>
      </c>
      <c r="P361">
        <f>IFERROR((ROUND(E361/L361, 2)), 0)</f>
        <v>307.2</v>
      </c>
      <c r="Q361" s="12" t="s">
        <v>8315</v>
      </c>
      <c r="R361" s="12" t="s">
        <v>8326</v>
      </c>
      <c r="S361" s="17">
        <f t="shared" si="15"/>
        <v>42103.042546296296</v>
      </c>
      <c r="T361" s="17">
        <f t="shared" si="16"/>
        <v>42160.875</v>
      </c>
      <c r="U361">
        <f t="shared" si="17"/>
        <v>58</v>
      </c>
    </row>
    <row r="362" spans="1:21" ht="32" hidden="1" x14ac:dyDescent="0.2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s="10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>ROUND(E362/D362*100, 0)</f>
        <v>110</v>
      </c>
      <c r="P362">
        <f>IFERROR((ROUND(E362/L362, 2)), 0)</f>
        <v>157.33000000000001</v>
      </c>
      <c r="Q362" s="12" t="s">
        <v>8308</v>
      </c>
      <c r="R362" s="12" t="s">
        <v>8337</v>
      </c>
      <c r="S362" s="17">
        <f t="shared" si="15"/>
        <v>41526.708935185183</v>
      </c>
      <c r="T362" s="17">
        <f t="shared" si="16"/>
        <v>41557.708935185183</v>
      </c>
      <c r="U362">
        <f t="shared" si="17"/>
        <v>31</v>
      </c>
    </row>
    <row r="363" spans="1:21" ht="48" hidden="1" x14ac:dyDescent="0.2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s="10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>ROUND(E363/D363*100, 0)</f>
        <v>108</v>
      </c>
      <c r="P363">
        <f>IFERROR((ROUND(E363/L363, 2)), 0)</f>
        <v>451.84</v>
      </c>
      <c r="Q363" s="12" t="s">
        <v>8315</v>
      </c>
      <c r="R363" s="12" t="s">
        <v>8326</v>
      </c>
      <c r="S363" s="17">
        <f t="shared" si="15"/>
        <v>42044.272847222222</v>
      </c>
      <c r="T363" s="17">
        <f t="shared" si="16"/>
        <v>42104.231180555551</v>
      </c>
      <c r="U363">
        <f t="shared" si="17"/>
        <v>60</v>
      </c>
    </row>
    <row r="364" spans="1:21" ht="48" hidden="1" x14ac:dyDescent="0.2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s="10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>ROUND(E364/D364*100, 0)</f>
        <v>106</v>
      </c>
      <c r="P364">
        <f>IFERROR((ROUND(E364/L364, 2)), 0)</f>
        <v>56.2</v>
      </c>
      <c r="Q364" s="12" t="s">
        <v>8315</v>
      </c>
      <c r="R364" s="12" t="s">
        <v>8326</v>
      </c>
      <c r="S364" s="17">
        <f t="shared" si="15"/>
        <v>41800.423043981478</v>
      </c>
      <c r="T364" s="17">
        <f t="shared" si="16"/>
        <v>41830.423043981478</v>
      </c>
      <c r="U364">
        <f t="shared" si="17"/>
        <v>30</v>
      </c>
    </row>
    <row r="365" spans="1:21" ht="48" hidden="1" x14ac:dyDescent="0.2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s="10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>ROUND(E365/D365*100, 0)</f>
        <v>104</v>
      </c>
      <c r="P365">
        <f>IFERROR((ROUND(E365/L365, 2)), 0)</f>
        <v>70.92</v>
      </c>
      <c r="Q365" s="12" t="s">
        <v>8308</v>
      </c>
      <c r="R365" s="12" t="s">
        <v>8337</v>
      </c>
      <c r="S365" s="17">
        <f t="shared" si="15"/>
        <v>42689.187881944439</v>
      </c>
      <c r="T365" s="17">
        <f t="shared" si="16"/>
        <v>42724.187881944439</v>
      </c>
      <c r="U365">
        <f t="shared" si="17"/>
        <v>35</v>
      </c>
    </row>
    <row r="366" spans="1:21" ht="48" hidden="1" x14ac:dyDescent="0.2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s="10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>ROUND(E366/D366*100, 0)</f>
        <v>104</v>
      </c>
      <c r="P366">
        <f>IFERROR((ROUND(E366/L366, 2)), 0)</f>
        <v>711.04</v>
      </c>
      <c r="Q366" s="12" t="s">
        <v>8308</v>
      </c>
      <c r="R366" s="12" t="s">
        <v>8337</v>
      </c>
      <c r="S366" s="17">
        <f t="shared" si="15"/>
        <v>40732.842245370368</v>
      </c>
      <c r="T366" s="17">
        <f t="shared" si="16"/>
        <v>40762.842245370368</v>
      </c>
      <c r="U366">
        <f t="shared" si="17"/>
        <v>30</v>
      </c>
    </row>
    <row r="367" spans="1:21" ht="48" hidden="1" x14ac:dyDescent="0.2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s="10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>ROUND(E367/D367*100, 0)</f>
        <v>103</v>
      </c>
      <c r="P367">
        <f>IFERROR((ROUND(E367/L367, 2)), 0)</f>
        <v>115.45</v>
      </c>
      <c r="Q367" s="12" t="s">
        <v>8308</v>
      </c>
      <c r="R367" s="12" t="s">
        <v>8337</v>
      </c>
      <c r="S367" s="17">
        <f t="shared" si="15"/>
        <v>41051.168900462959</v>
      </c>
      <c r="T367" s="17">
        <f t="shared" si="16"/>
        <v>41086.168900462959</v>
      </c>
      <c r="U367">
        <f t="shared" si="17"/>
        <v>35</v>
      </c>
    </row>
    <row r="368" spans="1:21" ht="48" hidden="1" x14ac:dyDescent="0.2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s="10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>ROUND(E368/D368*100, 0)</f>
        <v>103</v>
      </c>
      <c r="P368">
        <f>IFERROR((ROUND(E368/L368, 2)), 0)</f>
        <v>193.05</v>
      </c>
      <c r="Q368" s="12" t="s">
        <v>8308</v>
      </c>
      <c r="R368" s="12" t="s">
        <v>8337</v>
      </c>
      <c r="S368" s="17">
        <f t="shared" si="15"/>
        <v>42507.860196759255</v>
      </c>
      <c r="T368" s="17">
        <f t="shared" si="16"/>
        <v>42536.625</v>
      </c>
      <c r="U368">
        <f t="shared" si="17"/>
        <v>29</v>
      </c>
    </row>
    <row r="369" spans="1:21" ht="48" hidden="1" x14ac:dyDescent="0.2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s="10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>ROUND(E369/D369*100, 0)</f>
        <v>103</v>
      </c>
      <c r="P369">
        <f>IFERROR((ROUND(E369/L369, 2)), 0)</f>
        <v>118.97</v>
      </c>
      <c r="Q369" s="12" t="s">
        <v>8310</v>
      </c>
      <c r="R369" s="12" t="s">
        <v>8311</v>
      </c>
      <c r="S369" s="17">
        <f t="shared" si="15"/>
        <v>41778.193622685183</v>
      </c>
      <c r="T369" s="17">
        <f t="shared" si="16"/>
        <v>41806.184027777781</v>
      </c>
      <c r="U369">
        <f t="shared" si="17"/>
        <v>28</v>
      </c>
    </row>
    <row r="370" spans="1:21" ht="48" hidden="1" x14ac:dyDescent="0.2">
      <c r="A370">
        <v>1343</v>
      </c>
      <c r="B370" s="3" t="s">
        <v>1344</v>
      </c>
      <c r="C370" s="3" t="s">
        <v>5453</v>
      </c>
      <c r="D370" s="6">
        <v>50000</v>
      </c>
      <c r="E370" s="8">
        <v>51149</v>
      </c>
      <c r="F370" s="1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>ROUND(E370/D370*100, 0)</f>
        <v>102</v>
      </c>
      <c r="P370">
        <f>IFERROR((ROUND(E370/L370, 2)), 0)</f>
        <v>158.36000000000001</v>
      </c>
      <c r="Q370" s="12" t="s">
        <v>8315</v>
      </c>
      <c r="R370" s="12" t="s">
        <v>8323</v>
      </c>
      <c r="S370" s="17">
        <f t="shared" si="15"/>
        <v>42542.526423611111</v>
      </c>
      <c r="T370" s="17">
        <f t="shared" si="16"/>
        <v>42601.165972222225</v>
      </c>
      <c r="U370">
        <f t="shared" si="17"/>
        <v>59</v>
      </c>
    </row>
    <row r="371" spans="1:21" ht="48" hidden="1" x14ac:dyDescent="0.2">
      <c r="A371">
        <v>2709</v>
      </c>
      <c r="B371" s="3" t="s">
        <v>2709</v>
      </c>
      <c r="C371" s="3" t="s">
        <v>6819</v>
      </c>
      <c r="D371" s="6">
        <v>50000</v>
      </c>
      <c r="E371" s="8">
        <v>50803</v>
      </c>
      <c r="F371" s="10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>ROUND(E371/D371*100, 0)</f>
        <v>102</v>
      </c>
      <c r="P371">
        <f>IFERROR((ROUND(E371/L371, 2)), 0)</f>
        <v>164.94</v>
      </c>
      <c r="Q371" s="12" t="s">
        <v>8310</v>
      </c>
      <c r="R371" s="12" t="s">
        <v>8311</v>
      </c>
      <c r="S371" s="17">
        <f t="shared" si="15"/>
        <v>42612.149780092594</v>
      </c>
      <c r="T371" s="17">
        <f t="shared" si="16"/>
        <v>42647.165972222225</v>
      </c>
      <c r="U371">
        <f t="shared" si="17"/>
        <v>35</v>
      </c>
    </row>
    <row r="372" spans="1:21" ht="48" hidden="1" x14ac:dyDescent="0.2">
      <c r="A372">
        <v>2308</v>
      </c>
      <c r="B372" s="3" t="s">
        <v>2309</v>
      </c>
      <c r="C372" s="3" t="s">
        <v>6418</v>
      </c>
      <c r="D372" s="6">
        <v>50000</v>
      </c>
      <c r="E372" s="8">
        <v>50653.11</v>
      </c>
      <c r="F372" s="10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>ROUND(E372/D372*100, 0)</f>
        <v>101</v>
      </c>
      <c r="P372">
        <f>IFERROR((ROUND(E372/L372, 2)), 0)</f>
        <v>82.5</v>
      </c>
      <c r="Q372" s="12" t="s">
        <v>8324</v>
      </c>
      <c r="R372" s="12" t="s">
        <v>8345</v>
      </c>
      <c r="S372" s="17">
        <f t="shared" si="15"/>
        <v>41851.962916666671</v>
      </c>
      <c r="T372" s="17">
        <f t="shared" si="16"/>
        <v>41880.041666666664</v>
      </c>
      <c r="U372">
        <f t="shared" si="17"/>
        <v>28</v>
      </c>
    </row>
    <row r="373" spans="1:21" ht="48" hidden="1" x14ac:dyDescent="0.2">
      <c r="A373">
        <v>216</v>
      </c>
      <c r="B373" s="3" t="s">
        <v>218</v>
      </c>
      <c r="C373" s="3" t="s">
        <v>4326</v>
      </c>
      <c r="D373" s="6">
        <v>50000</v>
      </c>
      <c r="E373" s="8">
        <v>27849.22</v>
      </c>
      <c r="F373" s="10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>ROUND(E373/D373*100, 0)</f>
        <v>56</v>
      </c>
      <c r="P373">
        <f>IFERROR((ROUND(E373/L373, 2)), 0)</f>
        <v>331.54</v>
      </c>
      <c r="Q373" s="12" t="s">
        <v>8308</v>
      </c>
      <c r="R373" s="12" t="s">
        <v>8317</v>
      </c>
      <c r="S373" s="17">
        <f t="shared" si="15"/>
        <v>42066.958761574075</v>
      </c>
      <c r="T373" s="17">
        <f t="shared" si="16"/>
        <v>42116.917094907403</v>
      </c>
      <c r="U373">
        <f t="shared" si="17"/>
        <v>50</v>
      </c>
    </row>
    <row r="374" spans="1:21" ht="48" hidden="1" x14ac:dyDescent="0.2">
      <c r="A374">
        <v>1337</v>
      </c>
      <c r="B374" s="3" t="s">
        <v>1338</v>
      </c>
      <c r="C374" s="3" t="s">
        <v>5447</v>
      </c>
      <c r="D374" s="6">
        <v>50000</v>
      </c>
      <c r="E374" s="8">
        <v>24691</v>
      </c>
      <c r="F374" s="10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>ROUND(E374/D374*100, 0)</f>
        <v>49</v>
      </c>
      <c r="P374">
        <f>IFERROR((ROUND(E374/L374, 2)), 0)</f>
        <v>176.36</v>
      </c>
      <c r="Q374" s="12" t="s">
        <v>8315</v>
      </c>
      <c r="R374" s="12" t="s">
        <v>8323</v>
      </c>
      <c r="S374" s="17">
        <f t="shared" si="15"/>
        <v>42767.577303240745</v>
      </c>
      <c r="T374" s="17">
        <f t="shared" si="16"/>
        <v>42797.577303240745</v>
      </c>
      <c r="U374">
        <f t="shared" si="17"/>
        <v>30</v>
      </c>
    </row>
    <row r="375" spans="1:21" ht="48" hidden="1" x14ac:dyDescent="0.2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s="10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>ROUND(E375/D375*100, 0)</f>
        <v>43</v>
      </c>
      <c r="P375">
        <f>IFERROR((ROUND(E375/L375, 2)), 0)</f>
        <v>215.96</v>
      </c>
      <c r="Q375" s="12" t="s">
        <v>8315</v>
      </c>
      <c r="R375" s="12" t="s">
        <v>8327</v>
      </c>
      <c r="S375" s="17">
        <f t="shared" si="15"/>
        <v>42514.671099537038</v>
      </c>
      <c r="T375" s="17">
        <f t="shared" si="16"/>
        <v>42544.671099537038</v>
      </c>
      <c r="U375">
        <f t="shared" si="17"/>
        <v>30</v>
      </c>
    </row>
    <row r="376" spans="1:21" ht="48" hidden="1" x14ac:dyDescent="0.2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s="10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>ROUND(E376/D376*100, 0)</f>
        <v>39</v>
      </c>
      <c r="P376">
        <f>IFERROR((ROUND(E376/L376, 2)), 0)</f>
        <v>113.63</v>
      </c>
      <c r="Q376" s="12" t="s">
        <v>8315</v>
      </c>
      <c r="R376" s="12" t="s">
        <v>8323</v>
      </c>
      <c r="S376" s="17">
        <f t="shared" si="15"/>
        <v>41993.174363425926</v>
      </c>
      <c r="T376" s="17">
        <f t="shared" si="16"/>
        <v>42023.174363425926</v>
      </c>
      <c r="U376">
        <f t="shared" si="17"/>
        <v>30</v>
      </c>
    </row>
    <row r="377" spans="1:21" ht="16" hidden="1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s="10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>ROUND(E377/D377*100, 0)</f>
        <v>38</v>
      </c>
      <c r="P377">
        <f>IFERROR((ROUND(E377/L377, 2)), 0)</f>
        <v>158.63999999999999</v>
      </c>
      <c r="Q377" s="12" t="s">
        <v>8315</v>
      </c>
      <c r="R377" s="12" t="s">
        <v>8323</v>
      </c>
      <c r="S377" s="17">
        <f t="shared" si="15"/>
        <v>42480.653611111105</v>
      </c>
      <c r="T377" s="17">
        <f t="shared" si="16"/>
        <v>42525.653611111105</v>
      </c>
      <c r="U377">
        <f t="shared" si="17"/>
        <v>45</v>
      </c>
    </row>
    <row r="378" spans="1:21" ht="48" hidden="1" x14ac:dyDescent="0.2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s="10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>ROUND(E378/D378*100, 0)</f>
        <v>28</v>
      </c>
      <c r="P378">
        <f>IFERROR((ROUND(E378/L378, 2)), 0)</f>
        <v>26.6</v>
      </c>
      <c r="Q378" s="12" t="s">
        <v>8321</v>
      </c>
      <c r="R378" s="12" t="s">
        <v>8322</v>
      </c>
      <c r="S378" s="17">
        <f t="shared" si="15"/>
        <v>41948.771168981482</v>
      </c>
      <c r="T378" s="17">
        <f t="shared" si="16"/>
        <v>41978.771168981482</v>
      </c>
      <c r="U378">
        <f t="shared" si="17"/>
        <v>30</v>
      </c>
    </row>
    <row r="379" spans="1:21" ht="48" hidden="1" x14ac:dyDescent="0.2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s="10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>ROUND(E379/D379*100, 0)</f>
        <v>27</v>
      </c>
      <c r="P379">
        <f>IFERROR((ROUND(E379/L379, 2)), 0)</f>
        <v>402.71</v>
      </c>
      <c r="Q379" s="12" t="s">
        <v>8315</v>
      </c>
      <c r="R379" s="12" t="s">
        <v>8319</v>
      </c>
      <c r="S379" s="17">
        <f t="shared" si="15"/>
        <v>42283.592465277776</v>
      </c>
      <c r="T379" s="17">
        <f t="shared" si="16"/>
        <v>42323.634131944447</v>
      </c>
      <c r="U379">
        <f t="shared" si="17"/>
        <v>40</v>
      </c>
    </row>
    <row r="380" spans="1:21" ht="48" hidden="1" x14ac:dyDescent="0.2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s="1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>ROUND(E380/D380*100, 0)</f>
        <v>26</v>
      </c>
      <c r="P380">
        <f>IFERROR((ROUND(E380/L380, 2)), 0)</f>
        <v>133.25</v>
      </c>
      <c r="Q380" s="12" t="s">
        <v>8315</v>
      </c>
      <c r="R380" s="12" t="s">
        <v>8323</v>
      </c>
      <c r="S380" s="17">
        <f t="shared" si="15"/>
        <v>42504.403877314813</v>
      </c>
      <c r="T380" s="17">
        <f t="shared" si="16"/>
        <v>42549.403877314813</v>
      </c>
      <c r="U380">
        <f t="shared" si="17"/>
        <v>45</v>
      </c>
    </row>
    <row r="381" spans="1:21" ht="48" hidden="1" x14ac:dyDescent="0.2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s="10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>ROUND(E381/D381*100, 0)</f>
        <v>22</v>
      </c>
      <c r="P381">
        <f>IFERROR((ROUND(E381/L381, 2)), 0)</f>
        <v>50.3</v>
      </c>
      <c r="Q381" s="12" t="s">
        <v>8315</v>
      </c>
      <c r="R381" s="12" t="s">
        <v>8323</v>
      </c>
      <c r="S381" s="17">
        <f t="shared" si="15"/>
        <v>41974.219490740739</v>
      </c>
      <c r="T381" s="17">
        <f t="shared" si="16"/>
        <v>42005.207638888889</v>
      </c>
      <c r="U381">
        <f t="shared" si="17"/>
        <v>31</v>
      </c>
    </row>
    <row r="382" spans="1:21" ht="48" hidden="1" x14ac:dyDescent="0.2">
      <c r="A382">
        <v>3893</v>
      </c>
      <c r="B382" s="3" t="s">
        <v>3890</v>
      </c>
      <c r="C382" s="3" t="s">
        <v>8001</v>
      </c>
      <c r="D382" s="6">
        <v>50000</v>
      </c>
      <c r="E382" s="8">
        <v>10775</v>
      </c>
      <c r="F382" s="10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>ROUND(E382/D382*100, 0)</f>
        <v>22</v>
      </c>
      <c r="P382">
        <f>IFERROR((ROUND(E382/L382, 2)), 0)</f>
        <v>128.27000000000001</v>
      </c>
      <c r="Q382" s="12" t="s">
        <v>8310</v>
      </c>
      <c r="R382" s="12" t="s">
        <v>8334</v>
      </c>
      <c r="S382" s="17">
        <f t="shared" si="15"/>
        <v>41779.657870370371</v>
      </c>
      <c r="T382" s="17">
        <f t="shared" si="16"/>
        <v>41821.25</v>
      </c>
      <c r="U382">
        <f t="shared" si="17"/>
        <v>42</v>
      </c>
    </row>
    <row r="383" spans="1:21" ht="32" hidden="1" x14ac:dyDescent="0.2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s="10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>ROUND(E383/D383*100, 0)</f>
        <v>18</v>
      </c>
      <c r="P383">
        <f>IFERROR((ROUND(E383/L383, 2)), 0)</f>
        <v>115.99</v>
      </c>
      <c r="Q383" s="12" t="s">
        <v>8308</v>
      </c>
      <c r="R383" s="12" t="s">
        <v>8317</v>
      </c>
      <c r="S383" s="17">
        <f t="shared" si="15"/>
        <v>42429.326678240745</v>
      </c>
      <c r="T383" s="17">
        <f t="shared" si="16"/>
        <v>42461.290972222225</v>
      </c>
      <c r="U383">
        <f t="shared" si="17"/>
        <v>32</v>
      </c>
    </row>
    <row r="384" spans="1:21" ht="32" hidden="1" x14ac:dyDescent="0.2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s="10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>ROUND(E384/D384*100, 0)</f>
        <v>14</v>
      </c>
      <c r="P384">
        <f>IFERROR((ROUND(E384/L384, 2)), 0)</f>
        <v>102.38</v>
      </c>
      <c r="Q384" s="12" t="s">
        <v>8308</v>
      </c>
      <c r="R384" s="12" t="s">
        <v>8314</v>
      </c>
      <c r="S384" s="17">
        <f t="shared" si="15"/>
        <v>42552.653993055559</v>
      </c>
      <c r="T384" s="17">
        <f t="shared" si="16"/>
        <v>42597.291666666672</v>
      </c>
      <c r="U384">
        <f t="shared" si="17"/>
        <v>45</v>
      </c>
    </row>
    <row r="385" spans="1:21" ht="48" hidden="1" x14ac:dyDescent="0.2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s="10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>ROUND(E385/D385*100, 0)</f>
        <v>13</v>
      </c>
      <c r="P385">
        <f>IFERROR((ROUND(E385/L385, 2)), 0)</f>
        <v>69.41</v>
      </c>
      <c r="Q385" s="12" t="s">
        <v>8315</v>
      </c>
      <c r="R385" s="12" t="s">
        <v>8323</v>
      </c>
      <c r="S385" s="17">
        <f t="shared" si="15"/>
        <v>42444.583912037036</v>
      </c>
      <c r="T385" s="17">
        <f t="shared" si="16"/>
        <v>42478.583333333328</v>
      </c>
      <c r="U385">
        <f t="shared" si="17"/>
        <v>34</v>
      </c>
    </row>
    <row r="386" spans="1:21" ht="48" hidden="1" x14ac:dyDescent="0.2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s="10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>ROUND(E386/D386*100, 0)</f>
        <v>13</v>
      </c>
      <c r="P386">
        <f>IFERROR((ROUND(E386/L386, 2)), 0)</f>
        <v>161.22</v>
      </c>
      <c r="Q386" s="12" t="s">
        <v>8315</v>
      </c>
      <c r="R386" s="12" t="s">
        <v>8323</v>
      </c>
      <c r="S386" s="17">
        <f t="shared" si="15"/>
        <v>41773.294560185182</v>
      </c>
      <c r="T386" s="17">
        <f t="shared" si="16"/>
        <v>41813.294560185182</v>
      </c>
      <c r="U386">
        <f t="shared" si="17"/>
        <v>40</v>
      </c>
    </row>
    <row r="387" spans="1:21" ht="48" hidden="1" x14ac:dyDescent="0.2">
      <c r="A387">
        <v>1009</v>
      </c>
      <c r="B387" s="3" t="s">
        <v>1010</v>
      </c>
      <c r="C387" s="3" t="s">
        <v>5119</v>
      </c>
      <c r="D387" s="6">
        <v>50000</v>
      </c>
      <c r="E387" s="8">
        <v>6565</v>
      </c>
      <c r="F387" s="10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>ROUND(E387/D387*100, 0)</f>
        <v>13</v>
      </c>
      <c r="P387">
        <f>IFERROR((ROUND(E387/L387, 2)), 0)</f>
        <v>65</v>
      </c>
      <c r="Q387" s="12" t="s">
        <v>8315</v>
      </c>
      <c r="R387" s="12" t="s">
        <v>8323</v>
      </c>
      <c r="S387" s="17">
        <f t="shared" ref="S387:S450" si="18">(((J387/60)/60)/24)+DATE(1970,1,1)</f>
        <v>42510.604699074072</v>
      </c>
      <c r="T387" s="17">
        <f t="shared" ref="T387:T450" si="19">(((I387/60)/60)/24)+DATE(1970,1,1)</f>
        <v>42540.604699074072</v>
      </c>
      <c r="U387">
        <f t="shared" ref="U387:U450" si="20">ROUND(T387-S387, 0)</f>
        <v>30</v>
      </c>
    </row>
    <row r="388" spans="1:21" ht="32" hidden="1" x14ac:dyDescent="0.2">
      <c r="A388">
        <v>1180</v>
      </c>
      <c r="B388" s="3" t="s">
        <v>1181</v>
      </c>
      <c r="C388" s="3" t="s">
        <v>5290</v>
      </c>
      <c r="D388" s="6">
        <v>50000</v>
      </c>
      <c r="E388" s="8">
        <v>5875</v>
      </c>
      <c r="F388" s="10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>ROUND(E388/D388*100, 0)</f>
        <v>12</v>
      </c>
      <c r="P388">
        <f>IFERROR((ROUND(E388/L388, 2)), 0)</f>
        <v>69.12</v>
      </c>
      <c r="Q388" s="12" t="s">
        <v>8331</v>
      </c>
      <c r="R388" s="12" t="s">
        <v>8332</v>
      </c>
      <c r="S388" s="17">
        <f t="shared" si="18"/>
        <v>41781.806875000002</v>
      </c>
      <c r="T388" s="17">
        <f t="shared" si="19"/>
        <v>41818.806875000002</v>
      </c>
      <c r="U388">
        <f t="shared" si="20"/>
        <v>37</v>
      </c>
    </row>
    <row r="389" spans="1:21" ht="32" hidden="1" x14ac:dyDescent="0.2">
      <c r="A389">
        <v>1307</v>
      </c>
      <c r="B389" s="3" t="s">
        <v>1308</v>
      </c>
      <c r="C389" s="3" t="s">
        <v>5417</v>
      </c>
      <c r="D389" s="6">
        <v>50000</v>
      </c>
      <c r="E389" s="8">
        <v>5757</v>
      </c>
      <c r="F389" s="10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>ROUND(E389/D389*100, 0)</f>
        <v>12</v>
      </c>
      <c r="P389">
        <f>IFERROR((ROUND(E389/L389, 2)), 0)</f>
        <v>127.93</v>
      </c>
      <c r="Q389" s="12" t="s">
        <v>8315</v>
      </c>
      <c r="R389" s="12" t="s">
        <v>8323</v>
      </c>
      <c r="S389" s="17">
        <f t="shared" si="18"/>
        <v>42387.503229166665</v>
      </c>
      <c r="T389" s="17">
        <f t="shared" si="19"/>
        <v>42417.503229166665</v>
      </c>
      <c r="U389">
        <f t="shared" si="20"/>
        <v>30</v>
      </c>
    </row>
    <row r="390" spans="1:21" ht="32" hidden="1" x14ac:dyDescent="0.2">
      <c r="A390">
        <v>3146</v>
      </c>
      <c r="B390" s="3" t="s">
        <v>3146</v>
      </c>
      <c r="C390" s="3" t="s">
        <v>7256</v>
      </c>
      <c r="D390" s="6">
        <v>50000</v>
      </c>
      <c r="E390" s="8">
        <v>5250</v>
      </c>
      <c r="F390" s="1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>ROUND(E390/D390*100, 0)</f>
        <v>11</v>
      </c>
      <c r="P390">
        <f>IFERROR((ROUND(E390/L390, 2)), 0)</f>
        <v>437.5</v>
      </c>
      <c r="Q390" s="12" t="s">
        <v>8310</v>
      </c>
      <c r="R390" s="12" t="s">
        <v>8334</v>
      </c>
      <c r="S390" s="17">
        <f t="shared" si="18"/>
        <v>42796.682476851856</v>
      </c>
      <c r="T390" s="17">
        <f t="shared" si="19"/>
        <v>42841.640810185185</v>
      </c>
      <c r="U390">
        <f t="shared" si="20"/>
        <v>45</v>
      </c>
    </row>
    <row r="391" spans="1:21" ht="48" hidden="1" x14ac:dyDescent="0.2">
      <c r="A391">
        <v>667</v>
      </c>
      <c r="B391" s="3" t="s">
        <v>668</v>
      </c>
      <c r="C391" s="3" t="s">
        <v>4777</v>
      </c>
      <c r="D391" s="6">
        <v>50000</v>
      </c>
      <c r="E391" s="8">
        <v>5010</v>
      </c>
      <c r="F391" s="10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>ROUND(E391/D391*100, 0)</f>
        <v>10</v>
      </c>
      <c r="P391">
        <f>IFERROR((ROUND(E391/L391, 2)), 0)</f>
        <v>178.93</v>
      </c>
      <c r="Q391" s="12" t="s">
        <v>8315</v>
      </c>
      <c r="R391" s="12" t="s">
        <v>8323</v>
      </c>
      <c r="S391" s="17">
        <f t="shared" si="18"/>
        <v>42632.373414351852</v>
      </c>
      <c r="T391" s="17">
        <f t="shared" si="19"/>
        <v>42672.373414351852</v>
      </c>
      <c r="U391">
        <f t="shared" si="20"/>
        <v>40</v>
      </c>
    </row>
    <row r="392" spans="1:21" ht="48" hidden="1" x14ac:dyDescent="0.2">
      <c r="A392">
        <v>1324</v>
      </c>
      <c r="B392" s="3" t="s">
        <v>1325</v>
      </c>
      <c r="C392" s="3" t="s">
        <v>5434</v>
      </c>
      <c r="D392" s="6">
        <v>50000</v>
      </c>
      <c r="E392" s="8">
        <v>4920</v>
      </c>
      <c r="F392" s="10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>ROUND(E392/D392*100, 0)</f>
        <v>10</v>
      </c>
      <c r="P392">
        <f>IFERROR((ROUND(E392/L392, 2)), 0)</f>
        <v>54.67</v>
      </c>
      <c r="Q392" s="12" t="s">
        <v>8315</v>
      </c>
      <c r="R392" s="12" t="s">
        <v>8323</v>
      </c>
      <c r="S392" s="17">
        <f t="shared" si="18"/>
        <v>42626.633703703701</v>
      </c>
      <c r="T392" s="17">
        <f t="shared" si="19"/>
        <v>42656.633703703701</v>
      </c>
      <c r="U392">
        <f t="shared" si="20"/>
        <v>30</v>
      </c>
    </row>
    <row r="393" spans="1:21" ht="32" hidden="1" x14ac:dyDescent="0.2">
      <c r="A393">
        <v>2600</v>
      </c>
      <c r="B393" s="3" t="s">
        <v>2600</v>
      </c>
      <c r="C393" s="3" t="s">
        <v>6710</v>
      </c>
      <c r="D393" s="6">
        <v>50000</v>
      </c>
      <c r="E393" s="8">
        <v>3466</v>
      </c>
      <c r="F393" s="10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>ROUND(E393/D393*100, 0)</f>
        <v>7</v>
      </c>
      <c r="P393">
        <f>IFERROR((ROUND(E393/L393, 2)), 0)</f>
        <v>115.53</v>
      </c>
      <c r="Q393" s="12" t="s">
        <v>8331</v>
      </c>
      <c r="R393" s="12" t="s">
        <v>8332</v>
      </c>
      <c r="S393" s="17">
        <f t="shared" si="18"/>
        <v>42394.900462962964</v>
      </c>
      <c r="T393" s="17">
        <f t="shared" si="19"/>
        <v>42454.858796296292</v>
      </c>
      <c r="U393">
        <f t="shared" si="20"/>
        <v>60</v>
      </c>
    </row>
    <row r="394" spans="1:21" ht="32" hidden="1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s="10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>ROUND(E394/D394*100, 0)</f>
        <v>7</v>
      </c>
      <c r="P394">
        <f>IFERROR((ROUND(E394/L394, 2)), 0)</f>
        <v>89.65</v>
      </c>
      <c r="Q394" s="12" t="s">
        <v>8315</v>
      </c>
      <c r="R394" s="12" t="s">
        <v>8323</v>
      </c>
      <c r="S394" s="17">
        <f t="shared" si="18"/>
        <v>41936.647164351853</v>
      </c>
      <c r="T394" s="17">
        <f t="shared" si="19"/>
        <v>41981.688831018517</v>
      </c>
      <c r="U394">
        <f t="shared" si="20"/>
        <v>45</v>
      </c>
    </row>
    <row r="395" spans="1:21" ht="48" hidden="1" x14ac:dyDescent="0.2">
      <c r="A395">
        <v>3139</v>
      </c>
      <c r="B395" s="3" t="s">
        <v>3139</v>
      </c>
      <c r="C395" s="3" t="s">
        <v>7249</v>
      </c>
      <c r="D395" s="6">
        <v>50000</v>
      </c>
      <c r="E395" s="8">
        <v>2700</v>
      </c>
      <c r="F395" s="10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>ROUND(E395/D395*100, 0)</f>
        <v>5</v>
      </c>
      <c r="P395">
        <f>IFERROR((ROUND(E395/L395, 2)), 0)</f>
        <v>450</v>
      </c>
      <c r="Q395" s="12" t="s">
        <v>8310</v>
      </c>
      <c r="R395" s="12" t="s">
        <v>8334</v>
      </c>
      <c r="S395" s="17">
        <f t="shared" si="18"/>
        <v>42785.270370370374</v>
      </c>
      <c r="T395" s="17">
        <f t="shared" si="19"/>
        <v>42819.189583333333</v>
      </c>
      <c r="U395">
        <f t="shared" si="20"/>
        <v>34</v>
      </c>
    </row>
    <row r="396" spans="1:21" ht="48" hidden="1" x14ac:dyDescent="0.2">
      <c r="A396">
        <v>1226</v>
      </c>
      <c r="B396" s="3" t="s">
        <v>1227</v>
      </c>
      <c r="C396" s="3" t="s">
        <v>5336</v>
      </c>
      <c r="D396" s="6">
        <v>50000</v>
      </c>
      <c r="E396" s="8">
        <v>1937</v>
      </c>
      <c r="F396" s="10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>ROUND(E396/D396*100, 0)</f>
        <v>4</v>
      </c>
      <c r="P396">
        <f>IFERROR((ROUND(E396/L396, 2)), 0)</f>
        <v>48.43</v>
      </c>
      <c r="Q396" s="12" t="s">
        <v>8324</v>
      </c>
      <c r="R396" s="12" t="s">
        <v>8325</v>
      </c>
      <c r="S396" s="17">
        <f t="shared" si="18"/>
        <v>41715.874780092592</v>
      </c>
      <c r="T396" s="17">
        <f t="shared" si="19"/>
        <v>41750.041666666664</v>
      </c>
      <c r="U396">
        <f t="shared" si="20"/>
        <v>34</v>
      </c>
    </row>
    <row r="397" spans="1:21" ht="48" hidden="1" x14ac:dyDescent="0.2">
      <c r="A397">
        <v>660</v>
      </c>
      <c r="B397" s="3" t="s">
        <v>661</v>
      </c>
      <c r="C397" s="3" t="s">
        <v>4770</v>
      </c>
      <c r="D397" s="6">
        <v>50000</v>
      </c>
      <c r="E397" s="8">
        <v>1529</v>
      </c>
      <c r="F397" s="10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>ROUND(E397/D397*100, 0)</f>
        <v>3</v>
      </c>
      <c r="P397">
        <f>IFERROR((ROUND(E397/L397, 2)), 0)</f>
        <v>84.94</v>
      </c>
      <c r="Q397" s="12" t="s">
        <v>8315</v>
      </c>
      <c r="R397" s="12" t="s">
        <v>8323</v>
      </c>
      <c r="S397" s="17">
        <f t="shared" si="18"/>
        <v>41922.741655092592</v>
      </c>
      <c r="T397" s="17">
        <f t="shared" si="19"/>
        <v>41952.783321759263</v>
      </c>
      <c r="U397">
        <f t="shared" si="20"/>
        <v>30</v>
      </c>
    </row>
    <row r="398" spans="1:21" ht="48" hidden="1" x14ac:dyDescent="0.2">
      <c r="A398">
        <v>2587</v>
      </c>
      <c r="B398" s="3" t="s">
        <v>2587</v>
      </c>
      <c r="C398" s="3" t="s">
        <v>6697</v>
      </c>
      <c r="D398" s="6">
        <v>50000</v>
      </c>
      <c r="E398" s="8">
        <v>1217</v>
      </c>
      <c r="F398" s="10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>ROUND(E398/D398*100, 0)</f>
        <v>2</v>
      </c>
      <c r="P398">
        <f>IFERROR((ROUND(E398/L398, 2)), 0)</f>
        <v>202.83</v>
      </c>
      <c r="Q398" s="12" t="s">
        <v>8331</v>
      </c>
      <c r="R398" s="12" t="s">
        <v>8332</v>
      </c>
      <c r="S398" s="17">
        <f t="shared" si="18"/>
        <v>42338.675381944442</v>
      </c>
      <c r="T398" s="17">
        <f t="shared" si="19"/>
        <v>42368.675381944442</v>
      </c>
      <c r="U398">
        <f t="shared" si="20"/>
        <v>30</v>
      </c>
    </row>
    <row r="399" spans="1:21" ht="48" hidden="1" x14ac:dyDescent="0.2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s="10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>ROUND(E399/D399*100, 0)</f>
        <v>2</v>
      </c>
      <c r="P399">
        <f>IFERROR((ROUND(E399/L399, 2)), 0)</f>
        <v>37.450000000000003</v>
      </c>
      <c r="Q399" s="12" t="s">
        <v>8315</v>
      </c>
      <c r="R399" s="12" t="s">
        <v>8323</v>
      </c>
      <c r="S399" s="17">
        <f t="shared" si="18"/>
        <v>42746.096585648149</v>
      </c>
      <c r="T399" s="17">
        <f t="shared" si="19"/>
        <v>42776.096585648149</v>
      </c>
      <c r="U399">
        <f t="shared" si="20"/>
        <v>30</v>
      </c>
    </row>
    <row r="400" spans="1:21" ht="64" hidden="1" x14ac:dyDescent="0.2">
      <c r="A400">
        <v>2951</v>
      </c>
      <c r="B400" s="3" t="s">
        <v>2951</v>
      </c>
      <c r="C400" s="3" t="s">
        <v>7061</v>
      </c>
      <c r="D400" s="6">
        <v>50000</v>
      </c>
      <c r="E400" s="8">
        <v>1096</v>
      </c>
      <c r="F400" s="1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>ROUND(E400/D400*100, 0)</f>
        <v>2</v>
      </c>
      <c r="P400">
        <f>IFERROR((ROUND(E400/L400, 2)), 0)</f>
        <v>18.899999999999999</v>
      </c>
      <c r="Q400" s="12" t="s">
        <v>8310</v>
      </c>
      <c r="R400" s="12" t="s">
        <v>8311</v>
      </c>
      <c r="S400" s="17">
        <f t="shared" si="18"/>
        <v>41872.802928240737</v>
      </c>
      <c r="T400" s="17">
        <f t="shared" si="19"/>
        <v>41917.802928240737</v>
      </c>
      <c r="U400">
        <f t="shared" si="20"/>
        <v>45</v>
      </c>
    </row>
    <row r="401" spans="1:21" ht="48" hidden="1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s="10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>ROUND(E401/D401*100, 0)</f>
        <v>2</v>
      </c>
      <c r="P401">
        <f>IFERROR((ROUND(E401/L401, 2)), 0)</f>
        <v>66.33</v>
      </c>
      <c r="Q401" s="12" t="s">
        <v>8328</v>
      </c>
      <c r="R401" s="12" t="s">
        <v>8329</v>
      </c>
      <c r="S401" s="17">
        <f t="shared" si="18"/>
        <v>42045.86336805555</v>
      </c>
      <c r="T401" s="17">
        <f t="shared" si="19"/>
        <v>42090.821701388893</v>
      </c>
      <c r="U401">
        <f t="shared" si="20"/>
        <v>45</v>
      </c>
    </row>
    <row r="402" spans="1:21" ht="64" hidden="1" x14ac:dyDescent="0.2">
      <c r="A402">
        <v>956</v>
      </c>
      <c r="B402" s="3" t="s">
        <v>957</v>
      </c>
      <c r="C402" s="3" t="s">
        <v>5066</v>
      </c>
      <c r="D402" s="6">
        <v>50000</v>
      </c>
      <c r="E402" s="8">
        <v>861</v>
      </c>
      <c r="F402" s="10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>ROUND(E402/D402*100, 0)</f>
        <v>2</v>
      </c>
      <c r="P402">
        <f>IFERROR((ROUND(E402/L402, 2)), 0)</f>
        <v>50.65</v>
      </c>
      <c r="Q402" s="12" t="s">
        <v>8315</v>
      </c>
      <c r="R402" s="12" t="s">
        <v>8323</v>
      </c>
      <c r="S402" s="17">
        <f t="shared" si="18"/>
        <v>42060.913877314815</v>
      </c>
      <c r="T402" s="17">
        <f t="shared" si="19"/>
        <v>42120.872210648144</v>
      </c>
      <c r="U402">
        <f t="shared" si="20"/>
        <v>60</v>
      </c>
    </row>
    <row r="403" spans="1:21" ht="32" hidden="1" x14ac:dyDescent="0.2">
      <c r="A403">
        <v>631</v>
      </c>
      <c r="B403" s="3" t="s">
        <v>632</v>
      </c>
      <c r="C403" s="3" t="s">
        <v>4741</v>
      </c>
      <c r="D403" s="6">
        <v>50000</v>
      </c>
      <c r="E403" s="8">
        <v>690</v>
      </c>
      <c r="F403" s="10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>ROUND(E403/D403*100, 0)</f>
        <v>1</v>
      </c>
      <c r="P403">
        <f>IFERROR((ROUND(E403/L403, 2)), 0)</f>
        <v>76.67</v>
      </c>
      <c r="Q403" s="12" t="s">
        <v>8315</v>
      </c>
      <c r="R403" s="12" t="s">
        <v>8319</v>
      </c>
      <c r="S403" s="17">
        <f t="shared" si="18"/>
        <v>42489.772326388891</v>
      </c>
      <c r="T403" s="17">
        <f t="shared" si="19"/>
        <v>42518.772326388891</v>
      </c>
      <c r="U403">
        <f t="shared" si="20"/>
        <v>29</v>
      </c>
    </row>
    <row r="404" spans="1:21" ht="48" hidden="1" x14ac:dyDescent="0.2">
      <c r="A404">
        <v>2367</v>
      </c>
      <c r="B404" s="3" t="s">
        <v>2368</v>
      </c>
      <c r="C404" s="3" t="s">
        <v>6477</v>
      </c>
      <c r="D404" s="6">
        <v>50000</v>
      </c>
      <c r="E404" s="8">
        <v>670</v>
      </c>
      <c r="F404" s="10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>ROUND(E404/D404*100, 0)</f>
        <v>1</v>
      </c>
      <c r="P404">
        <f>IFERROR((ROUND(E404/L404, 2)), 0)</f>
        <v>47.86</v>
      </c>
      <c r="Q404" s="12" t="s">
        <v>8315</v>
      </c>
      <c r="R404" s="12" t="s">
        <v>8319</v>
      </c>
      <c r="S404" s="17">
        <f t="shared" si="18"/>
        <v>42425.970092592594</v>
      </c>
      <c r="T404" s="17">
        <f t="shared" si="19"/>
        <v>42485.928425925929</v>
      </c>
      <c r="U404">
        <f t="shared" si="20"/>
        <v>60</v>
      </c>
    </row>
    <row r="405" spans="1:21" ht="48" hidden="1" x14ac:dyDescent="0.2">
      <c r="A405">
        <v>1083</v>
      </c>
      <c r="B405" s="3" t="s">
        <v>1084</v>
      </c>
      <c r="C405" s="3" t="s">
        <v>5193</v>
      </c>
      <c r="D405" s="6">
        <v>50000</v>
      </c>
      <c r="E405" s="8">
        <v>410</v>
      </c>
      <c r="F405" s="10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>ROUND(E405/D405*100, 0)</f>
        <v>1</v>
      </c>
      <c r="P405">
        <f>IFERROR((ROUND(E405/L405, 2)), 0)</f>
        <v>410</v>
      </c>
      <c r="Q405" s="12" t="s">
        <v>8321</v>
      </c>
      <c r="R405" s="12" t="s">
        <v>8322</v>
      </c>
      <c r="S405" s="17">
        <f t="shared" si="18"/>
        <v>41793.659525462965</v>
      </c>
      <c r="T405" s="17">
        <f t="shared" si="19"/>
        <v>41853.659525462965</v>
      </c>
      <c r="U405">
        <f t="shared" si="20"/>
        <v>60</v>
      </c>
    </row>
    <row r="406" spans="1:21" ht="48" hidden="1" x14ac:dyDescent="0.2">
      <c r="A406">
        <v>1329</v>
      </c>
      <c r="B406" s="3" t="s">
        <v>1330</v>
      </c>
      <c r="C406" s="3" t="s">
        <v>5439</v>
      </c>
      <c r="D406" s="6">
        <v>50000</v>
      </c>
      <c r="E406" s="8">
        <v>408</v>
      </c>
      <c r="F406" s="10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>ROUND(E406/D406*100, 0)</f>
        <v>1</v>
      </c>
      <c r="P406">
        <f>IFERROR((ROUND(E406/L406, 2)), 0)</f>
        <v>45.33</v>
      </c>
      <c r="Q406" s="12" t="s">
        <v>8315</v>
      </c>
      <c r="R406" s="12" t="s">
        <v>8323</v>
      </c>
      <c r="S406" s="17">
        <f t="shared" si="18"/>
        <v>41935.221585648149</v>
      </c>
      <c r="T406" s="17">
        <f t="shared" si="19"/>
        <v>41975.263252314813</v>
      </c>
      <c r="U406">
        <f t="shared" si="20"/>
        <v>40</v>
      </c>
    </row>
    <row r="407" spans="1:21" ht="16" hidden="1" x14ac:dyDescent="0.2">
      <c r="A407">
        <v>2150</v>
      </c>
      <c r="B407" s="3" t="s">
        <v>2151</v>
      </c>
      <c r="C407" s="3" t="s">
        <v>6260</v>
      </c>
      <c r="D407" s="6">
        <v>50000</v>
      </c>
      <c r="E407" s="8">
        <v>405</v>
      </c>
      <c r="F407" s="10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>ROUND(E407/D407*100, 0)</f>
        <v>1</v>
      </c>
      <c r="P407">
        <f>IFERROR((ROUND(E407/L407, 2)), 0)</f>
        <v>101.25</v>
      </c>
      <c r="Q407" s="12" t="s">
        <v>8321</v>
      </c>
      <c r="R407" s="12" t="s">
        <v>8322</v>
      </c>
      <c r="S407" s="17">
        <f t="shared" si="18"/>
        <v>42534.284710648149</v>
      </c>
      <c r="T407" s="17">
        <f t="shared" si="19"/>
        <v>42564.284710648149</v>
      </c>
      <c r="U407">
        <f t="shared" si="20"/>
        <v>30</v>
      </c>
    </row>
    <row r="408" spans="1:21" ht="48" hidden="1" x14ac:dyDescent="0.2">
      <c r="A408">
        <v>508</v>
      </c>
      <c r="B408" s="3" t="s">
        <v>509</v>
      </c>
      <c r="C408" s="3" t="s">
        <v>4618</v>
      </c>
      <c r="D408" s="6">
        <v>50000</v>
      </c>
      <c r="E408" s="8">
        <v>400</v>
      </c>
      <c r="F408" s="10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>ROUND(E408/D408*100, 0)</f>
        <v>1</v>
      </c>
      <c r="P408">
        <f>IFERROR((ROUND(E408/L408, 2)), 0)</f>
        <v>133.33000000000001</v>
      </c>
      <c r="Q408" s="12" t="s">
        <v>8308</v>
      </c>
      <c r="R408" s="12" t="s">
        <v>8314</v>
      </c>
      <c r="S408" s="17">
        <f t="shared" si="18"/>
        <v>40995.024317129632</v>
      </c>
      <c r="T408" s="17">
        <f t="shared" si="19"/>
        <v>41054.593055555553</v>
      </c>
      <c r="U408">
        <f t="shared" si="20"/>
        <v>60</v>
      </c>
    </row>
    <row r="409" spans="1:21" ht="48" hidden="1" x14ac:dyDescent="0.2">
      <c r="A409">
        <v>450</v>
      </c>
      <c r="B409" s="3" t="s">
        <v>451</v>
      </c>
      <c r="C409" s="3" t="s">
        <v>4560</v>
      </c>
      <c r="D409" s="6">
        <v>50000</v>
      </c>
      <c r="E409" s="8">
        <v>396</v>
      </c>
      <c r="F409" s="10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>ROUND(E409/D409*100, 0)</f>
        <v>1</v>
      </c>
      <c r="P409">
        <f>IFERROR((ROUND(E409/L409, 2)), 0)</f>
        <v>56.57</v>
      </c>
      <c r="Q409" s="12" t="s">
        <v>8308</v>
      </c>
      <c r="R409" s="12" t="s">
        <v>8314</v>
      </c>
      <c r="S409" s="17">
        <f t="shared" si="18"/>
        <v>41654.946759259255</v>
      </c>
      <c r="T409" s="17">
        <f t="shared" si="19"/>
        <v>41684.946759259255</v>
      </c>
      <c r="U409">
        <f t="shared" si="20"/>
        <v>30</v>
      </c>
    </row>
    <row r="410" spans="1:21" ht="48" hidden="1" x14ac:dyDescent="0.2">
      <c r="A410">
        <v>220</v>
      </c>
      <c r="B410" s="3" t="s">
        <v>222</v>
      </c>
      <c r="C410" s="3" t="s">
        <v>4330</v>
      </c>
      <c r="D410" s="6">
        <v>50000</v>
      </c>
      <c r="E410" s="8">
        <v>360</v>
      </c>
      <c r="F410" s="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>ROUND(E410/D410*100, 0)</f>
        <v>1</v>
      </c>
      <c r="P410">
        <f>IFERROR((ROUND(E410/L410, 2)), 0)</f>
        <v>120</v>
      </c>
      <c r="Q410" s="12" t="s">
        <v>8308</v>
      </c>
      <c r="R410" s="12" t="s">
        <v>8317</v>
      </c>
      <c r="S410" s="17">
        <f t="shared" si="18"/>
        <v>42195.643865740742</v>
      </c>
      <c r="T410" s="17">
        <f t="shared" si="19"/>
        <v>42236.837499999994</v>
      </c>
      <c r="U410">
        <f t="shared" si="20"/>
        <v>41</v>
      </c>
    </row>
    <row r="411" spans="1:21" ht="48" hidden="1" x14ac:dyDescent="0.2">
      <c r="A411">
        <v>153</v>
      </c>
      <c r="B411" s="3" t="s">
        <v>155</v>
      </c>
      <c r="C411" s="3" t="s">
        <v>4263</v>
      </c>
      <c r="D411" s="6">
        <v>50000</v>
      </c>
      <c r="E411" s="8">
        <v>359</v>
      </c>
      <c r="F411" s="10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>ROUND(E411/D411*100, 0)</f>
        <v>1</v>
      </c>
      <c r="P411">
        <f>IFERROR((ROUND(E411/L411, 2)), 0)</f>
        <v>35.9</v>
      </c>
      <c r="Q411" s="12" t="s">
        <v>8308</v>
      </c>
      <c r="R411" s="12" t="s">
        <v>8309</v>
      </c>
      <c r="S411" s="17">
        <f t="shared" si="18"/>
        <v>41933.586157407408</v>
      </c>
      <c r="T411" s="17">
        <f t="shared" si="19"/>
        <v>41975.627824074079</v>
      </c>
      <c r="U411">
        <f t="shared" si="20"/>
        <v>42</v>
      </c>
    </row>
    <row r="412" spans="1:21" ht="32" hidden="1" x14ac:dyDescent="0.2">
      <c r="A412">
        <v>2121</v>
      </c>
      <c r="B412" s="3" t="s">
        <v>2122</v>
      </c>
      <c r="C412" s="3" t="s">
        <v>6231</v>
      </c>
      <c r="D412" s="6">
        <v>50000</v>
      </c>
      <c r="E412" s="8">
        <v>284</v>
      </c>
      <c r="F412" s="10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>ROUND(E412/D412*100, 0)</f>
        <v>1</v>
      </c>
      <c r="P412">
        <f>IFERROR((ROUND(E412/L412, 2)), 0)</f>
        <v>28.4</v>
      </c>
      <c r="Q412" s="12" t="s">
        <v>8321</v>
      </c>
      <c r="R412" s="12" t="s">
        <v>8322</v>
      </c>
      <c r="S412" s="17">
        <f t="shared" si="18"/>
        <v>42716.7424537037</v>
      </c>
      <c r="T412" s="17">
        <f t="shared" si="19"/>
        <v>42746.7424537037</v>
      </c>
      <c r="U412">
        <f t="shared" si="20"/>
        <v>30</v>
      </c>
    </row>
    <row r="413" spans="1:21" ht="48" hidden="1" x14ac:dyDescent="0.2">
      <c r="A413">
        <v>974</v>
      </c>
      <c r="B413" s="3" t="s">
        <v>975</v>
      </c>
      <c r="C413" s="3" t="s">
        <v>5084</v>
      </c>
      <c r="D413" s="6">
        <v>50000</v>
      </c>
      <c r="E413" s="8">
        <v>280</v>
      </c>
      <c r="F413" s="10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>ROUND(E413/D413*100, 0)</f>
        <v>1</v>
      </c>
      <c r="P413">
        <f>IFERROR((ROUND(E413/L413, 2)), 0)</f>
        <v>93.33</v>
      </c>
      <c r="Q413" s="12" t="s">
        <v>8315</v>
      </c>
      <c r="R413" s="12" t="s">
        <v>8323</v>
      </c>
      <c r="S413" s="17">
        <f t="shared" si="18"/>
        <v>42424.749490740738</v>
      </c>
      <c r="T413" s="17">
        <f t="shared" si="19"/>
        <v>42454.707824074074</v>
      </c>
      <c r="U413">
        <f t="shared" si="20"/>
        <v>30</v>
      </c>
    </row>
    <row r="414" spans="1:21" ht="48" hidden="1" x14ac:dyDescent="0.2">
      <c r="A414">
        <v>691</v>
      </c>
      <c r="B414" s="3" t="s">
        <v>692</v>
      </c>
      <c r="C414" s="3" t="s">
        <v>4801</v>
      </c>
      <c r="D414" s="6">
        <v>50000</v>
      </c>
      <c r="E414" s="8">
        <v>260</v>
      </c>
      <c r="F414" s="10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>ROUND(E414/D414*100, 0)</f>
        <v>1</v>
      </c>
      <c r="P414">
        <f>IFERROR((ROUND(E414/L414, 2)), 0)</f>
        <v>26</v>
      </c>
      <c r="Q414" s="12" t="s">
        <v>8315</v>
      </c>
      <c r="R414" s="12" t="s">
        <v>8323</v>
      </c>
      <c r="S414" s="17">
        <f t="shared" si="18"/>
        <v>42158.028310185182</v>
      </c>
      <c r="T414" s="17">
        <f t="shared" si="19"/>
        <v>42186.028310185182</v>
      </c>
      <c r="U414">
        <f t="shared" si="20"/>
        <v>28</v>
      </c>
    </row>
    <row r="415" spans="1:21" ht="48" hidden="1" x14ac:dyDescent="0.2">
      <c r="A415">
        <v>1110</v>
      </c>
      <c r="B415" s="3" t="s">
        <v>1111</v>
      </c>
      <c r="C415" s="3" t="s">
        <v>5220</v>
      </c>
      <c r="D415" s="6">
        <v>50000</v>
      </c>
      <c r="E415" s="8">
        <v>255</v>
      </c>
      <c r="F415" s="10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>ROUND(E415/D415*100, 0)</f>
        <v>1</v>
      </c>
      <c r="P415">
        <f>IFERROR((ROUND(E415/L415, 2)), 0)</f>
        <v>23.18</v>
      </c>
      <c r="Q415" s="12" t="s">
        <v>8321</v>
      </c>
      <c r="R415" s="12" t="s">
        <v>8322</v>
      </c>
      <c r="S415" s="17">
        <f t="shared" si="18"/>
        <v>41220.933124999996</v>
      </c>
      <c r="T415" s="17">
        <f t="shared" si="19"/>
        <v>41250.933124999996</v>
      </c>
      <c r="U415">
        <f t="shared" si="20"/>
        <v>30</v>
      </c>
    </row>
    <row r="416" spans="1:21" ht="48" hidden="1" x14ac:dyDescent="0.2">
      <c r="A416">
        <v>862</v>
      </c>
      <c r="B416" s="3" t="s">
        <v>863</v>
      </c>
      <c r="C416" s="3" t="s">
        <v>4972</v>
      </c>
      <c r="D416" s="6">
        <v>50000</v>
      </c>
      <c r="E416" s="8">
        <v>170</v>
      </c>
      <c r="F416" s="10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>ROUND(E416/D416*100, 0)</f>
        <v>0</v>
      </c>
      <c r="P416">
        <f>IFERROR((ROUND(E416/L416, 2)), 0)</f>
        <v>42.5</v>
      </c>
      <c r="Q416" s="12" t="s">
        <v>8324</v>
      </c>
      <c r="R416" s="12" t="s">
        <v>8341</v>
      </c>
      <c r="S416" s="17">
        <f t="shared" si="18"/>
        <v>41559.5549537037</v>
      </c>
      <c r="T416" s="17">
        <f t="shared" si="19"/>
        <v>41589.596620370372</v>
      </c>
      <c r="U416">
        <f t="shared" si="20"/>
        <v>30</v>
      </c>
    </row>
    <row r="417" spans="1:21" ht="48" hidden="1" x14ac:dyDescent="0.2">
      <c r="A417">
        <v>904</v>
      </c>
      <c r="B417" s="3" t="s">
        <v>905</v>
      </c>
      <c r="C417" s="3" t="s">
        <v>5014</v>
      </c>
      <c r="D417" s="6">
        <v>50000</v>
      </c>
      <c r="E417" s="8">
        <v>151</v>
      </c>
      <c r="F417" s="10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>ROUND(E417/D417*100, 0)</f>
        <v>0</v>
      </c>
      <c r="P417">
        <f>IFERROR((ROUND(E417/L417, 2)), 0)</f>
        <v>50.33</v>
      </c>
      <c r="Q417" s="12" t="s">
        <v>8324</v>
      </c>
      <c r="R417" s="12" t="s">
        <v>8341</v>
      </c>
      <c r="S417" s="17">
        <f t="shared" si="18"/>
        <v>42342.080289351856</v>
      </c>
      <c r="T417" s="17">
        <f t="shared" si="19"/>
        <v>42372.080289351856</v>
      </c>
      <c r="U417">
        <f t="shared" si="20"/>
        <v>30</v>
      </c>
    </row>
    <row r="418" spans="1:21" ht="48" hidden="1" x14ac:dyDescent="0.2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s="10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>ROUND(E418/D418*100, 0)</f>
        <v>0</v>
      </c>
      <c r="P418">
        <f>IFERROR((ROUND(E418/L418, 2)), 0)</f>
        <v>100</v>
      </c>
      <c r="Q418" s="12" t="s">
        <v>8315</v>
      </c>
      <c r="R418" s="12" t="s">
        <v>8323</v>
      </c>
      <c r="S418" s="17">
        <f t="shared" si="18"/>
        <v>42172.816423611104</v>
      </c>
      <c r="T418" s="17">
        <f t="shared" si="19"/>
        <v>42202.816423611104</v>
      </c>
      <c r="U418">
        <f t="shared" si="20"/>
        <v>30</v>
      </c>
    </row>
    <row r="419" spans="1:21" ht="32" hidden="1" x14ac:dyDescent="0.2">
      <c r="A419">
        <v>1149</v>
      </c>
      <c r="B419" s="3" t="s">
        <v>1150</v>
      </c>
      <c r="C419" s="3" t="s">
        <v>5259</v>
      </c>
      <c r="D419" s="6">
        <v>50000</v>
      </c>
      <c r="E419" s="8">
        <v>75</v>
      </c>
      <c r="F419" s="10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>ROUND(E419/D419*100, 0)</f>
        <v>0</v>
      </c>
      <c r="P419">
        <f>IFERROR((ROUND(E419/L419, 2)), 0)</f>
        <v>37.5</v>
      </c>
      <c r="Q419" s="12" t="s">
        <v>8331</v>
      </c>
      <c r="R419" s="12" t="s">
        <v>8332</v>
      </c>
      <c r="S419" s="17">
        <f t="shared" si="18"/>
        <v>42507.71025462963</v>
      </c>
      <c r="T419" s="17">
        <f t="shared" si="19"/>
        <v>42537.71025462963</v>
      </c>
      <c r="U419">
        <f t="shared" si="20"/>
        <v>30</v>
      </c>
    </row>
    <row r="420" spans="1:21" ht="48" hidden="1" x14ac:dyDescent="0.2">
      <c r="A420">
        <v>2510</v>
      </c>
      <c r="B420" s="3" t="s">
        <v>2510</v>
      </c>
      <c r="C420" s="3" t="s">
        <v>6620</v>
      </c>
      <c r="D420" s="6">
        <v>50000</v>
      </c>
      <c r="E420" s="8">
        <v>75</v>
      </c>
      <c r="F420" s="1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>ROUND(E420/D420*100, 0)</f>
        <v>0</v>
      </c>
      <c r="P420">
        <f>IFERROR((ROUND(E420/L420, 2)), 0)</f>
        <v>37.5</v>
      </c>
      <c r="Q420" s="12" t="s">
        <v>8331</v>
      </c>
      <c r="R420" s="12" t="s">
        <v>8336</v>
      </c>
      <c r="S420" s="17">
        <f t="shared" si="18"/>
        <v>42078.997361111105</v>
      </c>
      <c r="T420" s="17">
        <f t="shared" si="19"/>
        <v>42138.997361111105</v>
      </c>
      <c r="U420">
        <f t="shared" si="20"/>
        <v>60</v>
      </c>
    </row>
    <row r="421" spans="1:21" ht="32" hidden="1" x14ac:dyDescent="0.2">
      <c r="A421">
        <v>3052</v>
      </c>
      <c r="B421" s="3" t="s">
        <v>3052</v>
      </c>
      <c r="C421" s="3" t="s">
        <v>7162</v>
      </c>
      <c r="D421" s="6">
        <v>50000</v>
      </c>
      <c r="E421" s="8">
        <v>75</v>
      </c>
      <c r="F421" s="10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>ROUND(E421/D421*100, 0)</f>
        <v>0</v>
      </c>
      <c r="P421">
        <f>IFERROR((ROUND(E421/L421, 2)), 0)</f>
        <v>37.5</v>
      </c>
      <c r="Q421" s="12" t="s">
        <v>8310</v>
      </c>
      <c r="R421" s="12" t="s">
        <v>8311</v>
      </c>
      <c r="S421" s="17">
        <f t="shared" si="18"/>
        <v>42122.670069444444</v>
      </c>
      <c r="T421" s="17">
        <f t="shared" si="19"/>
        <v>42152.665972222225</v>
      </c>
      <c r="U421">
        <f t="shared" si="20"/>
        <v>30</v>
      </c>
    </row>
    <row r="422" spans="1:21" ht="32" hidden="1" x14ac:dyDescent="0.2">
      <c r="A422">
        <v>2688</v>
      </c>
      <c r="B422" s="3" t="s">
        <v>2688</v>
      </c>
      <c r="C422" s="3" t="s">
        <v>6798</v>
      </c>
      <c r="D422" s="6">
        <v>50000</v>
      </c>
      <c r="E422" s="8">
        <v>74</v>
      </c>
      <c r="F422" s="10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>ROUND(E422/D422*100, 0)</f>
        <v>0</v>
      </c>
      <c r="P422">
        <f>IFERROR((ROUND(E422/L422, 2)), 0)</f>
        <v>5.29</v>
      </c>
      <c r="Q422" s="12" t="s">
        <v>8331</v>
      </c>
      <c r="R422" s="12" t="s">
        <v>8332</v>
      </c>
      <c r="S422" s="17">
        <f t="shared" si="18"/>
        <v>42028.118865740747</v>
      </c>
      <c r="T422" s="17">
        <f t="shared" si="19"/>
        <v>42059.125</v>
      </c>
      <c r="U422">
        <f t="shared" si="20"/>
        <v>31</v>
      </c>
    </row>
    <row r="423" spans="1:21" ht="48" hidden="1" x14ac:dyDescent="0.2">
      <c r="A423">
        <v>682</v>
      </c>
      <c r="B423" s="3" t="s">
        <v>683</v>
      </c>
      <c r="C423" s="3" t="s">
        <v>4792</v>
      </c>
      <c r="D423" s="6">
        <v>50000</v>
      </c>
      <c r="E423" s="8">
        <v>53</v>
      </c>
      <c r="F423" s="10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>ROUND(E423/D423*100, 0)</f>
        <v>0</v>
      </c>
      <c r="P423">
        <f>IFERROR((ROUND(E423/L423, 2)), 0)</f>
        <v>13.25</v>
      </c>
      <c r="Q423" s="12" t="s">
        <v>8315</v>
      </c>
      <c r="R423" s="12" t="s">
        <v>8323</v>
      </c>
      <c r="S423" s="17">
        <f t="shared" si="18"/>
        <v>42778.765300925923</v>
      </c>
      <c r="T423" s="17">
        <f t="shared" si="19"/>
        <v>42808.723634259266</v>
      </c>
      <c r="U423">
        <f t="shared" si="20"/>
        <v>30</v>
      </c>
    </row>
    <row r="424" spans="1:21" ht="48" hidden="1" x14ac:dyDescent="0.2">
      <c r="A424">
        <v>1904</v>
      </c>
      <c r="B424" s="3" t="s">
        <v>1905</v>
      </c>
      <c r="C424" s="3" t="s">
        <v>6014</v>
      </c>
      <c r="D424" s="6">
        <v>50000</v>
      </c>
      <c r="E424" s="8">
        <v>50</v>
      </c>
      <c r="F424" s="10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>ROUND(E424/D424*100, 0)</f>
        <v>0</v>
      </c>
      <c r="P424">
        <f>IFERROR((ROUND(E424/L424, 2)), 0)</f>
        <v>25</v>
      </c>
      <c r="Q424" s="12" t="s">
        <v>8315</v>
      </c>
      <c r="R424" s="12" t="s">
        <v>8327</v>
      </c>
      <c r="S424" s="17">
        <f t="shared" si="18"/>
        <v>42326.685428240744</v>
      </c>
      <c r="T424" s="17">
        <f t="shared" si="19"/>
        <v>42371.685428240744</v>
      </c>
      <c r="U424">
        <f t="shared" si="20"/>
        <v>45</v>
      </c>
    </row>
    <row r="425" spans="1:21" ht="48" hidden="1" x14ac:dyDescent="0.2">
      <c r="A425">
        <v>148</v>
      </c>
      <c r="B425" s="3" t="s">
        <v>150</v>
      </c>
      <c r="C425" s="3" t="s">
        <v>4258</v>
      </c>
      <c r="D425" s="6">
        <v>50000</v>
      </c>
      <c r="E425" s="8">
        <v>40</v>
      </c>
      <c r="F425" s="10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>ROUND(E425/D425*100, 0)</f>
        <v>0</v>
      </c>
      <c r="P425">
        <f>IFERROR((ROUND(E425/L425, 2)), 0)</f>
        <v>20</v>
      </c>
      <c r="Q425" s="12" t="s">
        <v>8308</v>
      </c>
      <c r="R425" s="12" t="s">
        <v>8309</v>
      </c>
      <c r="S425" s="17">
        <f t="shared" si="18"/>
        <v>42397.281666666662</v>
      </c>
      <c r="T425" s="17">
        <f t="shared" si="19"/>
        <v>42427.281666666662</v>
      </c>
      <c r="U425">
        <f t="shared" si="20"/>
        <v>30</v>
      </c>
    </row>
    <row r="426" spans="1:21" ht="48" hidden="1" x14ac:dyDescent="0.2">
      <c r="A426">
        <v>599</v>
      </c>
      <c r="B426" s="3" t="s">
        <v>600</v>
      </c>
      <c r="C426" s="3" t="s">
        <v>4709</v>
      </c>
      <c r="D426" s="6">
        <v>50000</v>
      </c>
      <c r="E426" s="8">
        <v>31</v>
      </c>
      <c r="F426" s="10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>ROUND(E426/D426*100, 0)</f>
        <v>0</v>
      </c>
      <c r="P426">
        <f>IFERROR((ROUND(E426/L426, 2)), 0)</f>
        <v>15.5</v>
      </c>
      <c r="Q426" s="12" t="s">
        <v>8315</v>
      </c>
      <c r="R426" s="12" t="s">
        <v>8319</v>
      </c>
      <c r="S426" s="17">
        <f t="shared" si="18"/>
        <v>42047.812523148154</v>
      </c>
      <c r="T426" s="17">
        <f t="shared" si="19"/>
        <v>42071.636111111111</v>
      </c>
      <c r="U426">
        <f t="shared" si="20"/>
        <v>24</v>
      </c>
    </row>
    <row r="427" spans="1:21" ht="16" hidden="1" x14ac:dyDescent="0.2">
      <c r="A427">
        <v>3108</v>
      </c>
      <c r="B427" s="3" t="s">
        <v>3108</v>
      </c>
      <c r="C427" s="3" t="s">
        <v>7218</v>
      </c>
      <c r="D427" s="6">
        <v>50000</v>
      </c>
      <c r="E427" s="8">
        <v>26</v>
      </c>
      <c r="F427" s="10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>ROUND(E427/D427*100, 0)</f>
        <v>0</v>
      </c>
      <c r="P427">
        <f>IFERROR((ROUND(E427/L427, 2)), 0)</f>
        <v>13</v>
      </c>
      <c r="Q427" s="12" t="s">
        <v>8310</v>
      </c>
      <c r="R427" s="12" t="s">
        <v>8311</v>
      </c>
      <c r="S427" s="17">
        <f t="shared" si="18"/>
        <v>42062.680486111116</v>
      </c>
      <c r="T427" s="17">
        <f t="shared" si="19"/>
        <v>42122.638819444444</v>
      </c>
      <c r="U427">
        <f t="shared" si="20"/>
        <v>60</v>
      </c>
    </row>
    <row r="428" spans="1:21" ht="48" hidden="1" x14ac:dyDescent="0.2">
      <c r="A428">
        <v>213</v>
      </c>
      <c r="B428" s="3" t="s">
        <v>215</v>
      </c>
      <c r="C428" s="3" t="s">
        <v>4323</v>
      </c>
      <c r="D428" s="6">
        <v>50000</v>
      </c>
      <c r="E428" s="8">
        <v>20</v>
      </c>
      <c r="F428" s="10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>ROUND(E428/D428*100, 0)</f>
        <v>0</v>
      </c>
      <c r="P428">
        <f>IFERROR((ROUND(E428/L428, 2)), 0)</f>
        <v>20</v>
      </c>
      <c r="Q428" s="12" t="s">
        <v>8308</v>
      </c>
      <c r="R428" s="12" t="s">
        <v>8317</v>
      </c>
      <c r="S428" s="17">
        <f t="shared" si="18"/>
        <v>42202.594293981485</v>
      </c>
      <c r="T428" s="17">
        <f t="shared" si="19"/>
        <v>42232.587974537033</v>
      </c>
      <c r="U428">
        <f t="shared" si="20"/>
        <v>30</v>
      </c>
    </row>
    <row r="429" spans="1:21" ht="48" hidden="1" x14ac:dyDescent="0.2">
      <c r="A429">
        <v>2863</v>
      </c>
      <c r="B429" s="3" t="s">
        <v>2863</v>
      </c>
      <c r="C429" s="3" t="s">
        <v>6973</v>
      </c>
      <c r="D429" s="6">
        <v>50000</v>
      </c>
      <c r="E429" s="8">
        <v>20</v>
      </c>
      <c r="F429" s="10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>ROUND(E429/D429*100, 0)</f>
        <v>0</v>
      </c>
      <c r="P429">
        <f>IFERROR((ROUND(E429/L429, 2)), 0)</f>
        <v>20</v>
      </c>
      <c r="Q429" s="12" t="s">
        <v>8310</v>
      </c>
      <c r="R429" s="12" t="s">
        <v>8334</v>
      </c>
      <c r="S429" s="17">
        <f t="shared" si="18"/>
        <v>41831.675034722226</v>
      </c>
      <c r="T429" s="17">
        <f t="shared" si="19"/>
        <v>41891.675034722226</v>
      </c>
      <c r="U429">
        <f t="shared" si="20"/>
        <v>60</v>
      </c>
    </row>
    <row r="430" spans="1:21" ht="32" hidden="1" x14ac:dyDescent="0.2">
      <c r="A430">
        <v>674</v>
      </c>
      <c r="B430" s="3" t="s">
        <v>675</v>
      </c>
      <c r="C430" s="3" t="s">
        <v>4784</v>
      </c>
      <c r="D430" s="6">
        <v>50000</v>
      </c>
      <c r="E430" s="8">
        <v>15</v>
      </c>
      <c r="F430" s="1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>ROUND(E430/D430*100, 0)</f>
        <v>0</v>
      </c>
      <c r="P430">
        <f>IFERROR((ROUND(E430/L430, 2)), 0)</f>
        <v>7.5</v>
      </c>
      <c r="Q430" s="12" t="s">
        <v>8315</v>
      </c>
      <c r="R430" s="12" t="s">
        <v>8323</v>
      </c>
      <c r="S430" s="17">
        <f t="shared" si="18"/>
        <v>41803.116053240738</v>
      </c>
      <c r="T430" s="17">
        <f t="shared" si="19"/>
        <v>41863.116053240738</v>
      </c>
      <c r="U430">
        <f t="shared" si="20"/>
        <v>60</v>
      </c>
    </row>
    <row r="431" spans="1:21" ht="48" hidden="1" x14ac:dyDescent="0.2">
      <c r="A431">
        <v>2685</v>
      </c>
      <c r="B431" s="3" t="s">
        <v>2685</v>
      </c>
      <c r="C431" s="3" t="s">
        <v>6795</v>
      </c>
      <c r="D431" s="6">
        <v>50000</v>
      </c>
      <c r="E431" s="8">
        <v>10</v>
      </c>
      <c r="F431" s="10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>ROUND(E431/D431*100, 0)</f>
        <v>0</v>
      </c>
      <c r="P431">
        <f>IFERROR((ROUND(E431/L431, 2)), 0)</f>
        <v>10</v>
      </c>
      <c r="Q431" s="12" t="s">
        <v>8331</v>
      </c>
      <c r="R431" s="12" t="s">
        <v>8332</v>
      </c>
      <c r="S431" s="17">
        <f t="shared" si="18"/>
        <v>42061.69594907407</v>
      </c>
      <c r="T431" s="17">
        <f t="shared" si="19"/>
        <v>42121.654282407413</v>
      </c>
      <c r="U431">
        <f t="shared" si="20"/>
        <v>60</v>
      </c>
    </row>
    <row r="432" spans="1:21" ht="48" hidden="1" x14ac:dyDescent="0.2">
      <c r="A432">
        <v>425</v>
      </c>
      <c r="B432" s="3" t="s">
        <v>426</v>
      </c>
      <c r="C432" s="3" t="s">
        <v>4535</v>
      </c>
      <c r="D432" s="6">
        <v>50000</v>
      </c>
      <c r="E432" s="8">
        <v>6</v>
      </c>
      <c r="F432" s="10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>ROUND(E432/D432*100, 0)</f>
        <v>0</v>
      </c>
      <c r="P432">
        <f>IFERROR((ROUND(E432/L432, 2)), 0)</f>
        <v>3</v>
      </c>
      <c r="Q432" s="12" t="s">
        <v>8308</v>
      </c>
      <c r="R432" s="12" t="s">
        <v>8314</v>
      </c>
      <c r="S432" s="17">
        <f t="shared" si="18"/>
        <v>42275.861157407402</v>
      </c>
      <c r="T432" s="17">
        <f t="shared" si="19"/>
        <v>42335.902824074074</v>
      </c>
      <c r="U432">
        <f t="shared" si="20"/>
        <v>60</v>
      </c>
    </row>
    <row r="433" spans="1:21" ht="48" hidden="1" x14ac:dyDescent="0.2">
      <c r="A433">
        <v>161</v>
      </c>
      <c r="B433" s="3" t="s">
        <v>163</v>
      </c>
      <c r="C433" s="3" t="s">
        <v>4271</v>
      </c>
      <c r="D433" s="6">
        <v>50000</v>
      </c>
      <c r="E433" s="8">
        <v>5</v>
      </c>
      <c r="F433" s="10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>ROUND(E433/D433*100, 0)</f>
        <v>0</v>
      </c>
      <c r="P433">
        <f>IFERROR((ROUND(E433/L433, 2)), 0)</f>
        <v>5</v>
      </c>
      <c r="Q433" s="12" t="s">
        <v>8308</v>
      </c>
      <c r="R433" s="12" t="s">
        <v>8317</v>
      </c>
      <c r="S433" s="17">
        <f t="shared" si="18"/>
        <v>41792.687442129631</v>
      </c>
      <c r="T433" s="17">
        <f t="shared" si="19"/>
        <v>41822.687442129631</v>
      </c>
      <c r="U433">
        <f t="shared" si="20"/>
        <v>30</v>
      </c>
    </row>
    <row r="434" spans="1:21" ht="48" hidden="1" x14ac:dyDescent="0.2">
      <c r="A434">
        <v>2589</v>
      </c>
      <c r="B434" s="3" t="s">
        <v>2589</v>
      </c>
      <c r="C434" s="3" t="s">
        <v>6699</v>
      </c>
      <c r="D434" s="6">
        <v>50000</v>
      </c>
      <c r="E434" s="8">
        <v>5</v>
      </c>
      <c r="F434" s="10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>ROUND(E434/D434*100, 0)</f>
        <v>0</v>
      </c>
      <c r="P434">
        <f>IFERROR((ROUND(E434/L434, 2)), 0)</f>
        <v>5</v>
      </c>
      <c r="Q434" s="12" t="s">
        <v>8331</v>
      </c>
      <c r="R434" s="12" t="s">
        <v>8332</v>
      </c>
      <c r="S434" s="17">
        <f t="shared" si="18"/>
        <v>42422.536192129628</v>
      </c>
      <c r="T434" s="17">
        <f t="shared" si="19"/>
        <v>42452.494525462964</v>
      </c>
      <c r="U434">
        <f t="shared" si="20"/>
        <v>30</v>
      </c>
    </row>
    <row r="435" spans="1:21" ht="16" hidden="1" x14ac:dyDescent="0.2">
      <c r="A435">
        <v>1181</v>
      </c>
      <c r="B435" s="3" t="s">
        <v>1182</v>
      </c>
      <c r="C435" s="3" t="s">
        <v>5291</v>
      </c>
      <c r="D435" s="6">
        <v>50000</v>
      </c>
      <c r="E435" s="8">
        <v>4</v>
      </c>
      <c r="F435" s="10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>ROUND(E435/D435*100, 0)</f>
        <v>0</v>
      </c>
      <c r="P435">
        <f>IFERROR((ROUND(E435/L435, 2)), 0)</f>
        <v>1.33</v>
      </c>
      <c r="Q435" s="12" t="s">
        <v>8331</v>
      </c>
      <c r="R435" s="12" t="s">
        <v>8332</v>
      </c>
      <c r="S435" s="17">
        <f t="shared" si="18"/>
        <v>42034.339363425926</v>
      </c>
      <c r="T435" s="17">
        <f t="shared" si="19"/>
        <v>42064.339363425926</v>
      </c>
      <c r="U435">
        <f t="shared" si="20"/>
        <v>30</v>
      </c>
    </row>
    <row r="436" spans="1:21" ht="48" hidden="1" x14ac:dyDescent="0.2">
      <c r="A436">
        <v>3993</v>
      </c>
      <c r="B436" s="3" t="s">
        <v>3989</v>
      </c>
      <c r="C436" s="3" t="s">
        <v>8099</v>
      </c>
      <c r="D436" s="6">
        <v>50000</v>
      </c>
      <c r="E436" s="8">
        <v>3</v>
      </c>
      <c r="F436" s="10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>ROUND(E436/D436*100, 0)</f>
        <v>0</v>
      </c>
      <c r="P436">
        <f>IFERROR((ROUND(E436/L436, 2)), 0)</f>
        <v>3</v>
      </c>
      <c r="Q436" s="12" t="s">
        <v>8310</v>
      </c>
      <c r="R436" s="12" t="s">
        <v>8334</v>
      </c>
      <c r="S436" s="17">
        <f t="shared" si="18"/>
        <v>42107.864722222221</v>
      </c>
      <c r="T436" s="17">
        <f t="shared" si="19"/>
        <v>42137.864722222221</v>
      </c>
      <c r="U436">
        <f t="shared" si="20"/>
        <v>30</v>
      </c>
    </row>
    <row r="437" spans="1:21" ht="48" hidden="1" x14ac:dyDescent="0.2">
      <c r="A437">
        <v>171</v>
      </c>
      <c r="B437" s="3" t="s">
        <v>173</v>
      </c>
      <c r="C437" s="3" t="s">
        <v>4281</v>
      </c>
      <c r="D437" s="6">
        <v>50000</v>
      </c>
      <c r="E437" s="8">
        <v>1</v>
      </c>
      <c r="F437" s="10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>ROUND(E437/D437*100, 0)</f>
        <v>0</v>
      </c>
      <c r="P437">
        <f>IFERROR((ROUND(E437/L437, 2)), 0)</f>
        <v>1</v>
      </c>
      <c r="Q437" s="12" t="s">
        <v>8308</v>
      </c>
      <c r="R437" s="12" t="s">
        <v>8317</v>
      </c>
      <c r="S437" s="17">
        <f t="shared" si="18"/>
        <v>42534.180717592593</v>
      </c>
      <c r="T437" s="17">
        <f t="shared" si="19"/>
        <v>42594.180717592593</v>
      </c>
      <c r="U437">
        <f t="shared" si="20"/>
        <v>60</v>
      </c>
    </row>
    <row r="438" spans="1:21" ht="32" hidden="1" x14ac:dyDescent="0.2">
      <c r="A438">
        <v>2427</v>
      </c>
      <c r="B438" s="3" t="s">
        <v>2428</v>
      </c>
      <c r="C438" s="3" t="s">
        <v>6537</v>
      </c>
      <c r="D438" s="6">
        <v>50000</v>
      </c>
      <c r="E438" s="8">
        <v>1</v>
      </c>
      <c r="F438" s="10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>ROUND(E438/D438*100, 0)</f>
        <v>0</v>
      </c>
      <c r="P438">
        <f>IFERROR((ROUND(E438/L438, 2)), 0)</f>
        <v>1</v>
      </c>
      <c r="Q438" s="12" t="s">
        <v>8331</v>
      </c>
      <c r="R438" s="12" t="s">
        <v>8332</v>
      </c>
      <c r="S438" s="17">
        <f t="shared" si="18"/>
        <v>42412.318668981476</v>
      </c>
      <c r="T438" s="17">
        <f t="shared" si="19"/>
        <v>42452.277002314819</v>
      </c>
      <c r="U438">
        <f t="shared" si="20"/>
        <v>40</v>
      </c>
    </row>
    <row r="439" spans="1:21" ht="48" hidden="1" x14ac:dyDescent="0.2">
      <c r="A439">
        <v>3200</v>
      </c>
      <c r="B439" s="3" t="s">
        <v>3200</v>
      </c>
      <c r="C439" s="3" t="s">
        <v>7310</v>
      </c>
      <c r="D439" s="6">
        <v>50000</v>
      </c>
      <c r="E439" s="8">
        <v>1</v>
      </c>
      <c r="F439" s="10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>ROUND(E439/D439*100, 0)</f>
        <v>0</v>
      </c>
      <c r="P439">
        <f>IFERROR((ROUND(E439/L439, 2)), 0)</f>
        <v>1</v>
      </c>
      <c r="Q439" s="12" t="s">
        <v>8310</v>
      </c>
      <c r="R439" s="12" t="s">
        <v>8318</v>
      </c>
      <c r="S439" s="17">
        <f t="shared" si="18"/>
        <v>42460.320613425924</v>
      </c>
      <c r="T439" s="17">
        <f t="shared" si="19"/>
        <v>42490.231944444444</v>
      </c>
      <c r="U439">
        <f t="shared" si="20"/>
        <v>30</v>
      </c>
    </row>
    <row r="440" spans="1:21" ht="48" hidden="1" x14ac:dyDescent="0.2">
      <c r="A440">
        <v>208</v>
      </c>
      <c r="B440" s="3" t="s">
        <v>210</v>
      </c>
      <c r="C440" s="3" t="s">
        <v>4318</v>
      </c>
      <c r="D440" s="6">
        <v>50000</v>
      </c>
      <c r="E440" s="8">
        <v>0</v>
      </c>
      <c r="F440" s="1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>ROUND(E440/D440*100, 0)</f>
        <v>0</v>
      </c>
      <c r="P440">
        <f>IFERROR((ROUND(E440/L440, 2)), 0)</f>
        <v>0</v>
      </c>
      <c r="Q440" s="12" t="s">
        <v>8308</v>
      </c>
      <c r="R440" s="12" t="s">
        <v>8317</v>
      </c>
      <c r="S440" s="17">
        <f t="shared" si="18"/>
        <v>41959.369988425926</v>
      </c>
      <c r="T440" s="17">
        <f t="shared" si="19"/>
        <v>41989.369988425926</v>
      </c>
      <c r="U440">
        <f t="shared" si="20"/>
        <v>30</v>
      </c>
    </row>
    <row r="441" spans="1:21" ht="16" hidden="1" x14ac:dyDescent="0.2">
      <c r="A441">
        <v>221</v>
      </c>
      <c r="B441" s="3" t="s">
        <v>223</v>
      </c>
      <c r="C441" s="3" t="s">
        <v>4331</v>
      </c>
      <c r="D441" s="6">
        <v>50000</v>
      </c>
      <c r="E441" s="8">
        <v>0</v>
      </c>
      <c r="F441" s="10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>ROUND(E441/D441*100, 0)</f>
        <v>0</v>
      </c>
      <c r="P441">
        <f>IFERROR((ROUND(E441/L441, 2)), 0)</f>
        <v>0</v>
      </c>
      <c r="Q441" s="12" t="s">
        <v>8308</v>
      </c>
      <c r="R441" s="12" t="s">
        <v>8317</v>
      </c>
      <c r="S441" s="17">
        <f t="shared" si="18"/>
        <v>42031.837546296301</v>
      </c>
      <c r="T441" s="17">
        <f t="shared" si="19"/>
        <v>42091.79587962963</v>
      </c>
      <c r="U441">
        <f t="shared" si="20"/>
        <v>60</v>
      </c>
    </row>
    <row r="442" spans="1:21" ht="48" hidden="1" x14ac:dyDescent="0.2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s="10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>ROUND(E442/D442*100, 0)</f>
        <v>0</v>
      </c>
      <c r="P442">
        <f>IFERROR((ROUND(E442/L442, 2)), 0)</f>
        <v>0</v>
      </c>
      <c r="Q442" s="12" t="s">
        <v>8308</v>
      </c>
      <c r="R442" s="12" t="s">
        <v>8314</v>
      </c>
      <c r="S442" s="17">
        <f t="shared" si="18"/>
        <v>42669.594837962963</v>
      </c>
      <c r="T442" s="17">
        <f t="shared" si="19"/>
        <v>42729.636504629627</v>
      </c>
      <c r="U442">
        <f t="shared" si="20"/>
        <v>60</v>
      </c>
    </row>
    <row r="443" spans="1:21" ht="48" hidden="1" x14ac:dyDescent="0.2">
      <c r="A443">
        <v>562</v>
      </c>
      <c r="B443" s="3" t="s">
        <v>563</v>
      </c>
      <c r="C443" s="3" t="s">
        <v>4672</v>
      </c>
      <c r="D443" s="6">
        <v>50000</v>
      </c>
      <c r="E443" s="8">
        <v>0</v>
      </c>
      <c r="F443" s="10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>ROUND(E443/D443*100, 0)</f>
        <v>0</v>
      </c>
      <c r="P443">
        <f>IFERROR((ROUND(E443/L443, 2)), 0)</f>
        <v>0</v>
      </c>
      <c r="Q443" s="12" t="s">
        <v>8315</v>
      </c>
      <c r="R443" s="12" t="s">
        <v>8319</v>
      </c>
      <c r="S443" s="17">
        <f t="shared" si="18"/>
        <v>42692.389062500006</v>
      </c>
      <c r="T443" s="17">
        <f t="shared" si="19"/>
        <v>42722.389062500006</v>
      </c>
      <c r="U443">
        <f t="shared" si="20"/>
        <v>30</v>
      </c>
    </row>
    <row r="444" spans="1:21" ht="48" hidden="1" x14ac:dyDescent="0.2">
      <c r="A444">
        <v>1234</v>
      </c>
      <c r="B444" s="3" t="s">
        <v>1235</v>
      </c>
      <c r="C444" s="3" t="s">
        <v>5344</v>
      </c>
      <c r="D444" s="6">
        <v>50000</v>
      </c>
      <c r="E444" s="8">
        <v>0</v>
      </c>
      <c r="F444" s="10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>ROUND(E444/D444*100, 0)</f>
        <v>0</v>
      </c>
      <c r="P444">
        <f>IFERROR((ROUND(E444/L444, 2)), 0)</f>
        <v>0</v>
      </c>
      <c r="Q444" s="12" t="s">
        <v>8324</v>
      </c>
      <c r="R444" s="12" t="s">
        <v>8325</v>
      </c>
      <c r="S444" s="17">
        <f t="shared" si="18"/>
        <v>42007.788680555561</v>
      </c>
      <c r="T444" s="17">
        <f t="shared" si="19"/>
        <v>42037.788680555561</v>
      </c>
      <c r="U444">
        <f t="shared" si="20"/>
        <v>30</v>
      </c>
    </row>
    <row r="445" spans="1:21" ht="48" hidden="1" x14ac:dyDescent="0.2">
      <c r="A445">
        <v>1416</v>
      </c>
      <c r="B445" s="3" t="s">
        <v>1417</v>
      </c>
      <c r="C445" s="3" t="s">
        <v>5526</v>
      </c>
      <c r="D445" s="6">
        <v>50000</v>
      </c>
      <c r="E445" s="8">
        <v>0</v>
      </c>
      <c r="F445" s="10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>ROUND(E445/D445*100, 0)</f>
        <v>0</v>
      </c>
      <c r="P445">
        <f>IFERROR((ROUND(E445/L445, 2)), 0)</f>
        <v>0</v>
      </c>
      <c r="Q445" s="12" t="s">
        <v>8312</v>
      </c>
      <c r="R445" s="12" t="s">
        <v>8313</v>
      </c>
      <c r="S445" s="17">
        <f t="shared" si="18"/>
        <v>42299.926145833335</v>
      </c>
      <c r="T445" s="17">
        <f t="shared" si="19"/>
        <v>42329.967812499999</v>
      </c>
      <c r="U445">
        <f t="shared" si="20"/>
        <v>30</v>
      </c>
    </row>
    <row r="446" spans="1:21" ht="32" hidden="1" x14ac:dyDescent="0.2">
      <c r="A446">
        <v>2350</v>
      </c>
      <c r="B446" s="3" t="s">
        <v>2351</v>
      </c>
      <c r="C446" s="3" t="s">
        <v>6460</v>
      </c>
      <c r="D446" s="6">
        <v>50000</v>
      </c>
      <c r="E446" s="8">
        <v>0</v>
      </c>
      <c r="F446" s="10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>ROUND(E446/D446*100, 0)</f>
        <v>0</v>
      </c>
      <c r="P446">
        <f>IFERROR((ROUND(E446/L446, 2)), 0)</f>
        <v>0</v>
      </c>
      <c r="Q446" s="12" t="s">
        <v>8315</v>
      </c>
      <c r="R446" s="12" t="s">
        <v>8319</v>
      </c>
      <c r="S446" s="17">
        <f t="shared" si="18"/>
        <v>42708.842245370368</v>
      </c>
      <c r="T446" s="17">
        <f t="shared" si="19"/>
        <v>42738.842245370368</v>
      </c>
      <c r="U446">
        <f t="shared" si="20"/>
        <v>30</v>
      </c>
    </row>
    <row r="447" spans="1:21" ht="48" hidden="1" x14ac:dyDescent="0.2">
      <c r="A447">
        <v>2400</v>
      </c>
      <c r="B447" s="3" t="s">
        <v>2401</v>
      </c>
      <c r="C447" s="3" t="s">
        <v>6510</v>
      </c>
      <c r="D447" s="6">
        <v>50000</v>
      </c>
      <c r="E447" s="8">
        <v>0</v>
      </c>
      <c r="F447" s="10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>ROUND(E447/D447*100, 0)</f>
        <v>0</v>
      </c>
      <c r="P447">
        <f>IFERROR((ROUND(E447/L447, 2)), 0)</f>
        <v>0</v>
      </c>
      <c r="Q447" s="12" t="s">
        <v>8315</v>
      </c>
      <c r="R447" s="12" t="s">
        <v>8319</v>
      </c>
      <c r="S447" s="17">
        <f t="shared" si="18"/>
        <v>42444.268101851849</v>
      </c>
      <c r="T447" s="17">
        <f t="shared" si="19"/>
        <v>42474.268101851849</v>
      </c>
      <c r="U447">
        <f t="shared" si="20"/>
        <v>30</v>
      </c>
    </row>
    <row r="448" spans="1:21" ht="32" hidden="1" x14ac:dyDescent="0.2">
      <c r="A448">
        <v>2894</v>
      </c>
      <c r="B448" s="3" t="s">
        <v>2894</v>
      </c>
      <c r="C448" s="3" t="s">
        <v>7004</v>
      </c>
      <c r="D448" s="6">
        <v>50000</v>
      </c>
      <c r="E448" s="8">
        <v>0</v>
      </c>
      <c r="F448" s="10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>ROUND(E448/D448*100, 0)</f>
        <v>0</v>
      </c>
      <c r="P448">
        <f>IFERROR((ROUND(E448/L448, 2)), 0)</f>
        <v>0</v>
      </c>
      <c r="Q448" s="12" t="s">
        <v>8310</v>
      </c>
      <c r="R448" s="12" t="s">
        <v>8334</v>
      </c>
      <c r="S448" s="17">
        <f t="shared" si="18"/>
        <v>42037.986284722225</v>
      </c>
      <c r="T448" s="17">
        <f t="shared" si="19"/>
        <v>42097.944618055553</v>
      </c>
      <c r="U448">
        <f t="shared" si="20"/>
        <v>60</v>
      </c>
    </row>
    <row r="449" spans="1:21" ht="48" hidden="1" x14ac:dyDescent="0.2">
      <c r="A449">
        <v>2945</v>
      </c>
      <c r="B449" s="3" t="s">
        <v>2945</v>
      </c>
      <c r="C449" s="3" t="s">
        <v>7055</v>
      </c>
      <c r="D449" s="6">
        <v>50000</v>
      </c>
      <c r="E449" s="8">
        <v>0</v>
      </c>
      <c r="F449" s="10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>ROUND(E449/D449*100, 0)</f>
        <v>0</v>
      </c>
      <c r="P449">
        <f>IFERROR((ROUND(E449/L449, 2)), 0)</f>
        <v>0</v>
      </c>
      <c r="Q449" s="12" t="s">
        <v>8310</v>
      </c>
      <c r="R449" s="12" t="s">
        <v>8311</v>
      </c>
      <c r="S449" s="17">
        <f t="shared" si="18"/>
        <v>42118.139583333337</v>
      </c>
      <c r="T449" s="17">
        <f t="shared" si="19"/>
        <v>42148.139583333337</v>
      </c>
      <c r="U449">
        <f t="shared" si="20"/>
        <v>30</v>
      </c>
    </row>
    <row r="450" spans="1:21" ht="48" hidden="1" x14ac:dyDescent="0.2">
      <c r="A450">
        <v>3057</v>
      </c>
      <c r="B450" s="3" t="s">
        <v>3057</v>
      </c>
      <c r="C450" s="3" t="s">
        <v>7167</v>
      </c>
      <c r="D450" s="6">
        <v>50000</v>
      </c>
      <c r="E450" s="8">
        <v>0</v>
      </c>
      <c r="F450" s="1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>ROUND(E450/D450*100, 0)</f>
        <v>0</v>
      </c>
      <c r="P450">
        <f>IFERROR((ROUND(E450/L450, 2)), 0)</f>
        <v>0</v>
      </c>
      <c r="Q450" s="12" t="s">
        <v>8310</v>
      </c>
      <c r="R450" s="12" t="s">
        <v>8311</v>
      </c>
      <c r="S450" s="17">
        <f t="shared" si="18"/>
        <v>42433.650590277779</v>
      </c>
      <c r="T450" s="17">
        <f t="shared" si="19"/>
        <v>42463.608923611115</v>
      </c>
      <c r="U450">
        <f t="shared" si="20"/>
        <v>30</v>
      </c>
    </row>
    <row r="451" spans="1:21" ht="32" hidden="1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s="10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 0)</f>
        <v>40</v>
      </c>
      <c r="P451">
        <f>IFERROR((ROUND(E451/L451, 2)), 0)</f>
        <v>99.86</v>
      </c>
      <c r="Q451" s="12" t="s">
        <v>8315</v>
      </c>
      <c r="R451" s="12" t="s">
        <v>8323</v>
      </c>
      <c r="S451" s="17">
        <f t="shared" ref="S451:S514" si="21">(((J451/60)/60)/24)+DATE(1970,1,1)</f>
        <v>42662.613564814819</v>
      </c>
      <c r="T451" s="17">
        <f t="shared" ref="T451:T514" si="22">(((I451/60)/60)/24)+DATE(1970,1,1)</f>
        <v>42692.655231481483</v>
      </c>
      <c r="U451">
        <f t="shared" ref="U451:U514" si="23">ROUND(T451-S451, 0)</f>
        <v>30</v>
      </c>
    </row>
    <row r="452" spans="1:21" ht="16" hidden="1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s="10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 0)</f>
        <v>3</v>
      </c>
      <c r="P452">
        <f>IFERROR((ROUND(E452/L452, 2)), 0)</f>
        <v>133.30000000000001</v>
      </c>
      <c r="Q452" s="12" t="s">
        <v>8315</v>
      </c>
      <c r="R452" s="12" t="s">
        <v>8320</v>
      </c>
      <c r="S452" s="17">
        <f t="shared" si="21"/>
        <v>42082.069560185191</v>
      </c>
      <c r="T452" s="17">
        <f t="shared" si="22"/>
        <v>42112.069560185191</v>
      </c>
      <c r="U452">
        <f t="shared" si="23"/>
        <v>30</v>
      </c>
    </row>
    <row r="453" spans="1:21" ht="48" hidden="1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s="10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 0)</f>
        <v>4</v>
      </c>
      <c r="P453">
        <f>IFERROR((ROUND(E453/L453, 2)), 0)</f>
        <v>65.11</v>
      </c>
      <c r="Q453" s="12" t="s">
        <v>8310</v>
      </c>
      <c r="R453" s="12" t="s">
        <v>8311</v>
      </c>
      <c r="S453" s="17">
        <f t="shared" si="21"/>
        <v>42359.792233796295</v>
      </c>
      <c r="T453" s="17">
        <f t="shared" si="22"/>
        <v>42408.01180555555</v>
      </c>
      <c r="U453">
        <f t="shared" si="23"/>
        <v>48</v>
      </c>
    </row>
    <row r="454" spans="1:21" ht="48" hidden="1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s="10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 0)</f>
        <v>0</v>
      </c>
      <c r="P454">
        <f>IFERROR((ROUND(E454/L454, 2)), 0)</f>
        <v>26.25</v>
      </c>
      <c r="Q454" s="12" t="s">
        <v>8315</v>
      </c>
      <c r="R454" s="12" t="s">
        <v>8323</v>
      </c>
      <c r="S454" s="17">
        <f t="shared" si="21"/>
        <v>42384.680925925932</v>
      </c>
      <c r="T454" s="17">
        <f t="shared" si="22"/>
        <v>42414.680925925932</v>
      </c>
      <c r="U454">
        <f t="shared" si="23"/>
        <v>30</v>
      </c>
    </row>
    <row r="455" spans="1:21" ht="48" hidden="1" x14ac:dyDescent="0.2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s="10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>ROUND(E455/D455*100, 0)</f>
        <v>201</v>
      </c>
      <c r="P455">
        <f>IFERROR((ROUND(E455/L455, 2)), 0)</f>
        <v>51.31</v>
      </c>
      <c r="Q455" s="12" t="s">
        <v>8315</v>
      </c>
      <c r="R455" s="12" t="s">
        <v>8326</v>
      </c>
      <c r="S455" s="17">
        <f t="shared" si="21"/>
        <v>40624.181400462963</v>
      </c>
      <c r="T455" s="17">
        <f t="shared" si="22"/>
        <v>40655.181400462963</v>
      </c>
      <c r="U455">
        <f t="shared" si="23"/>
        <v>31</v>
      </c>
    </row>
    <row r="456" spans="1:21" ht="48" hidden="1" x14ac:dyDescent="0.2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s="10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>ROUND(E456/D456*100, 0)</f>
        <v>101</v>
      </c>
      <c r="P456">
        <f>IFERROR((ROUND(E456/L456, 2)), 0)</f>
        <v>526.46</v>
      </c>
      <c r="Q456" s="12" t="s">
        <v>8324</v>
      </c>
      <c r="R456" s="12" t="s">
        <v>8345</v>
      </c>
      <c r="S456" s="17">
        <f t="shared" si="21"/>
        <v>41136.777812500004</v>
      </c>
      <c r="T456" s="17">
        <f t="shared" si="22"/>
        <v>41184.777812500004</v>
      </c>
      <c r="U456">
        <f t="shared" si="23"/>
        <v>48</v>
      </c>
    </row>
    <row r="457" spans="1:21" ht="48" hidden="1" x14ac:dyDescent="0.2">
      <c r="A457">
        <v>1327</v>
      </c>
      <c r="B457" s="3" t="s">
        <v>1328</v>
      </c>
      <c r="C457" s="3" t="s">
        <v>5437</v>
      </c>
      <c r="D457" s="6">
        <v>48000</v>
      </c>
      <c r="E457" s="8">
        <v>1705</v>
      </c>
      <c r="F457" s="10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>ROUND(E457/D457*100, 0)</f>
        <v>4</v>
      </c>
      <c r="P457">
        <f>IFERROR((ROUND(E457/L457, 2)), 0)</f>
        <v>41.59</v>
      </c>
      <c r="Q457" s="12" t="s">
        <v>8315</v>
      </c>
      <c r="R457" s="12" t="s">
        <v>8323</v>
      </c>
      <c r="S457" s="17">
        <f t="shared" si="21"/>
        <v>42123.678645833337</v>
      </c>
      <c r="T457" s="17">
        <f t="shared" si="22"/>
        <v>42153.678645833337</v>
      </c>
      <c r="U457">
        <f t="shared" si="23"/>
        <v>30</v>
      </c>
    </row>
    <row r="458" spans="1:21" ht="32" hidden="1" x14ac:dyDescent="0.2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s="10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>ROUND(E458/D458*100, 0)</f>
        <v>1</v>
      </c>
      <c r="P458">
        <f>IFERROR((ROUND(E458/L458, 2)), 0)</f>
        <v>24.5</v>
      </c>
      <c r="Q458" s="12" t="s">
        <v>8315</v>
      </c>
      <c r="R458" s="12" t="s">
        <v>8327</v>
      </c>
      <c r="S458" s="17">
        <f t="shared" si="21"/>
        <v>41890.511319444442</v>
      </c>
      <c r="T458" s="17">
        <f t="shared" si="22"/>
        <v>41920.511319444442</v>
      </c>
      <c r="U458">
        <f t="shared" si="23"/>
        <v>30</v>
      </c>
    </row>
    <row r="459" spans="1:21" ht="48" hidden="1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s="10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 0)</f>
        <v>114</v>
      </c>
      <c r="P459">
        <f>IFERROR((ROUND(E459/L459, 2)), 0)</f>
        <v>234.81</v>
      </c>
      <c r="Q459" s="12" t="s">
        <v>8312</v>
      </c>
      <c r="R459" s="12" t="s">
        <v>8346</v>
      </c>
      <c r="S459" s="17">
        <f t="shared" si="21"/>
        <v>41946.029467592591</v>
      </c>
      <c r="T459" s="17">
        <f t="shared" si="22"/>
        <v>41977.027083333334</v>
      </c>
      <c r="U459">
        <f t="shared" si="23"/>
        <v>31</v>
      </c>
    </row>
    <row r="460" spans="1:21" ht="48" hidden="1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s="1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 0)</f>
        <v>20</v>
      </c>
      <c r="P460">
        <f>IFERROR((ROUND(E460/L460, 2)), 0)</f>
        <v>83.72</v>
      </c>
      <c r="Q460" s="12" t="s">
        <v>8328</v>
      </c>
      <c r="R460" s="12" t="s">
        <v>8329</v>
      </c>
      <c r="S460" s="17">
        <f t="shared" si="21"/>
        <v>42623.606134259258</v>
      </c>
      <c r="T460" s="17">
        <f t="shared" si="22"/>
        <v>42653.606134259258</v>
      </c>
      <c r="U460">
        <f t="shared" si="23"/>
        <v>30</v>
      </c>
    </row>
    <row r="461" spans="1:21" ht="32" hidden="1" x14ac:dyDescent="0.2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s="10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>ROUND(E461/D461*100, 0)</f>
        <v>145</v>
      </c>
      <c r="P461">
        <f>IFERROR((ROUND(E461/L461, 2)), 0)</f>
        <v>88.26</v>
      </c>
      <c r="Q461" s="12" t="s">
        <v>8328</v>
      </c>
      <c r="R461" s="12" t="s">
        <v>8329</v>
      </c>
      <c r="S461" s="17">
        <f t="shared" si="21"/>
        <v>42443.00204861111</v>
      </c>
      <c r="T461" s="17">
        <f t="shared" si="22"/>
        <v>42492.165972222225</v>
      </c>
      <c r="U461">
        <f t="shared" si="23"/>
        <v>49</v>
      </c>
    </row>
    <row r="462" spans="1:21" ht="48" hidden="1" x14ac:dyDescent="0.2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s="10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>ROUND(E462/D462*100, 0)</f>
        <v>102</v>
      </c>
      <c r="P462">
        <f>IFERROR((ROUND(E462/L462, 2)), 0)</f>
        <v>231.66</v>
      </c>
      <c r="Q462" s="12" t="s">
        <v>8310</v>
      </c>
      <c r="R462" s="12" t="s">
        <v>8318</v>
      </c>
      <c r="S462" s="17">
        <f t="shared" si="21"/>
        <v>41863.584120370368</v>
      </c>
      <c r="T462" s="17">
        <f t="shared" si="22"/>
        <v>41893.584120370368</v>
      </c>
      <c r="U462">
        <f t="shared" si="23"/>
        <v>30</v>
      </c>
    </row>
    <row r="463" spans="1:21" ht="48" hidden="1" x14ac:dyDescent="0.2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s="10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>ROUND(E463/D463*100, 0)</f>
        <v>101</v>
      </c>
      <c r="P463">
        <f>IFERROR((ROUND(E463/L463, 2)), 0)</f>
        <v>254.39</v>
      </c>
      <c r="Q463" s="12" t="s">
        <v>8308</v>
      </c>
      <c r="R463" s="12" t="s">
        <v>8337</v>
      </c>
      <c r="S463" s="17">
        <f t="shared" si="21"/>
        <v>40194.920046296298</v>
      </c>
      <c r="T463" s="17">
        <f t="shared" si="22"/>
        <v>40231.916666666664</v>
      </c>
      <c r="U463">
        <f t="shared" si="23"/>
        <v>37</v>
      </c>
    </row>
    <row r="464" spans="1:21" ht="32" hidden="1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s="10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 0)</f>
        <v>47</v>
      </c>
      <c r="P464">
        <f>IFERROR((ROUND(E464/L464, 2)), 0)</f>
        <v>53.25</v>
      </c>
      <c r="Q464" s="12" t="s">
        <v>8315</v>
      </c>
      <c r="R464" s="12" t="s">
        <v>8323</v>
      </c>
      <c r="S464" s="17">
        <f t="shared" si="21"/>
        <v>42009.973946759259</v>
      </c>
      <c r="T464" s="17">
        <f t="shared" si="22"/>
        <v>42039.973946759259</v>
      </c>
      <c r="U464">
        <f t="shared" si="23"/>
        <v>30</v>
      </c>
    </row>
    <row r="465" spans="1:21" ht="32" hidden="1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s="10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 0)</f>
        <v>14</v>
      </c>
      <c r="P465">
        <f>IFERROR((ROUND(E465/L465, 2)), 0)</f>
        <v>43.42</v>
      </c>
      <c r="Q465" s="12" t="s">
        <v>8321</v>
      </c>
      <c r="R465" s="12" t="s">
        <v>8322</v>
      </c>
      <c r="S465" s="17">
        <f t="shared" si="21"/>
        <v>41723.799386574072</v>
      </c>
      <c r="T465" s="17">
        <f t="shared" si="22"/>
        <v>41753.799386574072</v>
      </c>
      <c r="U465">
        <f t="shared" si="23"/>
        <v>30</v>
      </c>
    </row>
    <row r="466" spans="1:21" ht="48" hidden="1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s="10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 0)</f>
        <v>0</v>
      </c>
      <c r="P466">
        <f>IFERROR((ROUND(E466/L466, 2)), 0)</f>
        <v>23.25</v>
      </c>
      <c r="Q466" s="12" t="s">
        <v>8321</v>
      </c>
      <c r="R466" s="12" t="s">
        <v>8333</v>
      </c>
      <c r="S466" s="17">
        <f t="shared" si="21"/>
        <v>42325.19358796296</v>
      </c>
      <c r="T466" s="17">
        <f t="shared" si="22"/>
        <v>42355.19358796296</v>
      </c>
      <c r="U466">
        <f t="shared" si="23"/>
        <v>30</v>
      </c>
    </row>
    <row r="467" spans="1:21" ht="32" hidden="1" x14ac:dyDescent="0.2">
      <c r="A467">
        <v>2884</v>
      </c>
      <c r="B467" s="3" t="s">
        <v>2884</v>
      </c>
      <c r="C467" s="3" t="s">
        <v>6994</v>
      </c>
      <c r="D467" s="6">
        <v>45000</v>
      </c>
      <c r="E467" s="8">
        <v>185</v>
      </c>
      <c r="F467" s="10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>ROUND(E467/D467*100, 0)</f>
        <v>0</v>
      </c>
      <c r="P467">
        <f>IFERROR((ROUND(E467/L467, 2)), 0)</f>
        <v>46.25</v>
      </c>
      <c r="Q467" s="12" t="s">
        <v>8310</v>
      </c>
      <c r="R467" s="12" t="s">
        <v>8334</v>
      </c>
      <c r="S467" s="17">
        <f t="shared" si="21"/>
        <v>41948.727256944447</v>
      </c>
      <c r="T467" s="17">
        <f t="shared" si="22"/>
        <v>41978.727256944447</v>
      </c>
      <c r="U467">
        <f t="shared" si="23"/>
        <v>30</v>
      </c>
    </row>
    <row r="468" spans="1:21" ht="48" hidden="1" x14ac:dyDescent="0.2">
      <c r="A468">
        <v>2567</v>
      </c>
      <c r="B468" s="3" t="s">
        <v>2567</v>
      </c>
      <c r="C468" s="3" t="s">
        <v>6677</v>
      </c>
      <c r="D468" s="6">
        <v>45000</v>
      </c>
      <c r="E468" s="8">
        <v>120</v>
      </c>
      <c r="F468" s="10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>ROUND(E468/D468*100, 0)</f>
        <v>0</v>
      </c>
      <c r="P468">
        <f>IFERROR((ROUND(E468/L468, 2)), 0)</f>
        <v>60</v>
      </c>
      <c r="Q468" s="12" t="s">
        <v>8331</v>
      </c>
      <c r="R468" s="12" t="s">
        <v>8332</v>
      </c>
      <c r="S468" s="17">
        <f t="shared" si="21"/>
        <v>42087.878912037035</v>
      </c>
      <c r="T468" s="17">
        <f t="shared" si="22"/>
        <v>42117.878912037035</v>
      </c>
      <c r="U468">
        <f t="shared" si="23"/>
        <v>30</v>
      </c>
    </row>
    <row r="469" spans="1:21" ht="48" hidden="1" x14ac:dyDescent="0.2">
      <c r="A469">
        <v>2151</v>
      </c>
      <c r="B469" s="3" t="s">
        <v>2152</v>
      </c>
      <c r="C469" s="3" t="s">
        <v>6261</v>
      </c>
      <c r="D469" s="6">
        <v>45000</v>
      </c>
      <c r="E469" s="8">
        <v>118</v>
      </c>
      <c r="F469" s="10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>ROUND(E469/D469*100, 0)</f>
        <v>0</v>
      </c>
      <c r="P469">
        <f>IFERROR((ROUND(E469/L469, 2)), 0)</f>
        <v>19.670000000000002</v>
      </c>
      <c r="Q469" s="12" t="s">
        <v>8321</v>
      </c>
      <c r="R469" s="12" t="s">
        <v>8322</v>
      </c>
      <c r="S469" s="17">
        <f t="shared" si="21"/>
        <v>42520.847384259265</v>
      </c>
      <c r="T469" s="17">
        <f t="shared" si="22"/>
        <v>42550.847384259265</v>
      </c>
      <c r="U469">
        <f t="shared" si="23"/>
        <v>30</v>
      </c>
    </row>
    <row r="470" spans="1:21" ht="64" hidden="1" x14ac:dyDescent="0.2">
      <c r="A470">
        <v>868</v>
      </c>
      <c r="B470" s="3" t="s">
        <v>869</v>
      </c>
      <c r="C470" s="3" t="s">
        <v>4978</v>
      </c>
      <c r="D470" s="6">
        <v>45000</v>
      </c>
      <c r="E470" s="8">
        <v>50</v>
      </c>
      <c r="F470" s="1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>ROUND(E470/D470*100, 0)</f>
        <v>0</v>
      </c>
      <c r="P470">
        <f>IFERROR((ROUND(E470/L470, 2)), 0)</f>
        <v>50</v>
      </c>
      <c r="Q470" s="12" t="s">
        <v>8324</v>
      </c>
      <c r="R470" s="12" t="s">
        <v>8341</v>
      </c>
      <c r="S470" s="17">
        <f t="shared" si="21"/>
        <v>41616.027754629627</v>
      </c>
      <c r="T470" s="17">
        <f t="shared" si="22"/>
        <v>41646.027754629627</v>
      </c>
      <c r="U470">
        <f t="shared" si="23"/>
        <v>30</v>
      </c>
    </row>
    <row r="471" spans="1:21" ht="48" hidden="1" x14ac:dyDescent="0.2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s="10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>ROUND(E471/D471*100, 0)</f>
        <v>0</v>
      </c>
      <c r="P471">
        <f>IFERROR((ROUND(E471/L471, 2)), 0)</f>
        <v>0</v>
      </c>
      <c r="Q471" s="12" t="s">
        <v>8315</v>
      </c>
      <c r="R471" s="12" t="s">
        <v>8319</v>
      </c>
      <c r="S471" s="17">
        <f t="shared" si="21"/>
        <v>42318.616851851853</v>
      </c>
      <c r="T471" s="17">
        <f t="shared" si="22"/>
        <v>42378.616851851853</v>
      </c>
      <c r="U471">
        <f t="shared" si="23"/>
        <v>60</v>
      </c>
    </row>
    <row r="472" spans="1:21" ht="32" hidden="1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s="10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 0)</f>
        <v>108</v>
      </c>
      <c r="P472">
        <f>IFERROR((ROUND(E472/L472, 2)), 0)</f>
        <v>149.46</v>
      </c>
      <c r="Q472" s="12" t="s">
        <v>8312</v>
      </c>
      <c r="R472" s="12" t="s">
        <v>8344</v>
      </c>
      <c r="S472" s="17">
        <f t="shared" si="21"/>
        <v>41290.598483796297</v>
      </c>
      <c r="T472" s="17">
        <f t="shared" si="22"/>
        <v>41320.598483796297</v>
      </c>
      <c r="U472">
        <f t="shared" si="23"/>
        <v>30</v>
      </c>
    </row>
    <row r="473" spans="1:21" ht="64" hidden="1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s="10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 0)</f>
        <v>123</v>
      </c>
      <c r="P473">
        <f>IFERROR((ROUND(E473/L473, 2)), 0)</f>
        <v>190.55</v>
      </c>
      <c r="Q473" s="12" t="s">
        <v>8308</v>
      </c>
      <c r="R473" s="12" t="s">
        <v>8347</v>
      </c>
      <c r="S473" s="17">
        <f t="shared" si="21"/>
        <v>42327.834247685183</v>
      </c>
      <c r="T473" s="17">
        <f t="shared" si="22"/>
        <v>42357.834247685183</v>
      </c>
      <c r="U473">
        <f t="shared" si="23"/>
        <v>30</v>
      </c>
    </row>
    <row r="474" spans="1:21" ht="48" hidden="1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s="10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 0)</f>
        <v>139</v>
      </c>
      <c r="P474">
        <f>IFERROR((ROUND(E474/L474, 2)), 0)</f>
        <v>133.74</v>
      </c>
      <c r="Q474" s="12" t="s">
        <v>8328</v>
      </c>
      <c r="R474" s="12" t="s">
        <v>8329</v>
      </c>
      <c r="S474" s="17">
        <f t="shared" si="21"/>
        <v>41899.830312500002</v>
      </c>
      <c r="T474" s="17">
        <f t="shared" si="22"/>
        <v>41929.830312500002</v>
      </c>
      <c r="U474">
        <f t="shared" si="23"/>
        <v>30</v>
      </c>
    </row>
    <row r="475" spans="1:21" ht="16" hidden="1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s="10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 0)</f>
        <v>0</v>
      </c>
      <c r="P475">
        <f>IFERROR((ROUND(E475/L475, 2)), 0)</f>
        <v>0</v>
      </c>
      <c r="Q475" s="12" t="s">
        <v>8331</v>
      </c>
      <c r="R475" s="12" t="s">
        <v>8336</v>
      </c>
      <c r="S475" s="17">
        <f t="shared" si="21"/>
        <v>42105.072962962964</v>
      </c>
      <c r="T475" s="17">
        <f t="shared" si="22"/>
        <v>42135.072962962964</v>
      </c>
      <c r="U475">
        <f t="shared" si="23"/>
        <v>30</v>
      </c>
    </row>
    <row r="476" spans="1:21" ht="48" hidden="1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s="10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 0)</f>
        <v>0</v>
      </c>
      <c r="P476">
        <f>IFERROR((ROUND(E476/L476, 2)), 0)</f>
        <v>10</v>
      </c>
      <c r="Q476" s="12" t="s">
        <v>8315</v>
      </c>
      <c r="R476" s="12" t="s">
        <v>8327</v>
      </c>
      <c r="S476" s="17">
        <f t="shared" si="21"/>
        <v>41830.033958333333</v>
      </c>
      <c r="T476" s="17">
        <f t="shared" si="22"/>
        <v>41860.033958333333</v>
      </c>
      <c r="U476">
        <f t="shared" si="23"/>
        <v>30</v>
      </c>
    </row>
    <row r="477" spans="1:21" ht="48" hidden="1" x14ac:dyDescent="0.2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s="10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>ROUND(E477/D477*100, 0)</f>
        <v>399</v>
      </c>
      <c r="P477">
        <f>IFERROR((ROUND(E477/L477, 2)), 0)</f>
        <v>577.28</v>
      </c>
      <c r="Q477" s="12" t="s">
        <v>8315</v>
      </c>
      <c r="R477" s="12" t="s">
        <v>8326</v>
      </c>
      <c r="S477" s="17">
        <f t="shared" si="21"/>
        <v>41020.271770833337</v>
      </c>
      <c r="T477" s="17">
        <f t="shared" si="22"/>
        <v>41052.791666666664</v>
      </c>
      <c r="U477">
        <f t="shared" si="23"/>
        <v>33</v>
      </c>
    </row>
    <row r="478" spans="1:21" ht="48" hidden="1" x14ac:dyDescent="0.2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s="10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>ROUND(E478/D478*100, 0)</f>
        <v>119</v>
      </c>
      <c r="P478">
        <f>IFERROR((ROUND(E478/L478, 2)), 0)</f>
        <v>346.04</v>
      </c>
      <c r="Q478" s="12" t="s">
        <v>8324</v>
      </c>
      <c r="R478" s="12" t="s">
        <v>8348</v>
      </c>
      <c r="S478" s="17">
        <f t="shared" si="21"/>
        <v>41951.695671296293</v>
      </c>
      <c r="T478" s="17">
        <f t="shared" si="22"/>
        <v>42011.6956712963</v>
      </c>
      <c r="U478">
        <f t="shared" si="23"/>
        <v>60</v>
      </c>
    </row>
    <row r="479" spans="1:21" ht="32" hidden="1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s="10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 0)</f>
        <v>0</v>
      </c>
      <c r="P479">
        <f>IFERROR((ROUND(E479/L479, 2)), 0)</f>
        <v>21.25</v>
      </c>
      <c r="Q479" s="12" t="s">
        <v>8321</v>
      </c>
      <c r="R479" s="12" t="s">
        <v>8322</v>
      </c>
      <c r="S479" s="17">
        <f t="shared" si="21"/>
        <v>41832.086377314816</v>
      </c>
      <c r="T479" s="17">
        <f t="shared" si="22"/>
        <v>41867.086377314816</v>
      </c>
      <c r="U479">
        <f t="shared" si="23"/>
        <v>35</v>
      </c>
    </row>
    <row r="480" spans="1:21" ht="48" hidden="1" x14ac:dyDescent="0.2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s="1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>ROUND(E480/D480*100, 0)</f>
        <v>788</v>
      </c>
      <c r="P480">
        <f>IFERROR((ROUND(E480/L480, 2)), 0)</f>
        <v>176.2</v>
      </c>
      <c r="Q480" s="12" t="s">
        <v>8315</v>
      </c>
      <c r="R480" s="12" t="s">
        <v>8326</v>
      </c>
      <c r="S480" s="17">
        <f t="shared" si="21"/>
        <v>41730.584374999999</v>
      </c>
      <c r="T480" s="17">
        <f t="shared" si="22"/>
        <v>41760.584374999999</v>
      </c>
      <c r="U480">
        <f t="shared" si="23"/>
        <v>30</v>
      </c>
    </row>
    <row r="481" spans="1:21" ht="48" hidden="1" x14ac:dyDescent="0.2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s="10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>ROUND(E481/D481*100, 0)</f>
        <v>485</v>
      </c>
      <c r="P481">
        <f>IFERROR((ROUND(E481/L481, 2)), 0)</f>
        <v>108.97</v>
      </c>
      <c r="Q481" s="12" t="s">
        <v>8315</v>
      </c>
      <c r="R481" s="12" t="s">
        <v>8326</v>
      </c>
      <c r="S481" s="17">
        <f t="shared" si="21"/>
        <v>42605.70857638889</v>
      </c>
      <c r="T481" s="17">
        <f t="shared" si="22"/>
        <v>42635.70857638889</v>
      </c>
      <c r="U481">
        <f t="shared" si="23"/>
        <v>30</v>
      </c>
    </row>
    <row r="482" spans="1:21" ht="48" hidden="1" x14ac:dyDescent="0.2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s="10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>ROUND(E482/D482*100, 0)</f>
        <v>199</v>
      </c>
      <c r="P482">
        <f>IFERROR((ROUND(E482/L482, 2)), 0)</f>
        <v>51.21</v>
      </c>
      <c r="Q482" s="12" t="s">
        <v>8315</v>
      </c>
      <c r="R482" s="12" t="s">
        <v>8326</v>
      </c>
      <c r="S482" s="17">
        <f t="shared" si="21"/>
        <v>41603.333668981482</v>
      </c>
      <c r="T482" s="17">
        <f t="shared" si="22"/>
        <v>41633.333668981482</v>
      </c>
      <c r="U482">
        <f t="shared" si="23"/>
        <v>30</v>
      </c>
    </row>
    <row r="483" spans="1:21" ht="32" hidden="1" x14ac:dyDescent="0.2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s="10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>ROUND(E483/D483*100, 0)</f>
        <v>145</v>
      </c>
      <c r="P483">
        <f>IFERROR((ROUND(E483/L483, 2)), 0)</f>
        <v>511.65</v>
      </c>
      <c r="Q483" s="12" t="s">
        <v>8315</v>
      </c>
      <c r="R483" s="12" t="s">
        <v>8326</v>
      </c>
      <c r="S483" s="17">
        <f t="shared" si="21"/>
        <v>42745.744618055556</v>
      </c>
      <c r="T483" s="17">
        <f t="shared" si="22"/>
        <v>42795.744618055556</v>
      </c>
      <c r="U483">
        <f t="shared" si="23"/>
        <v>50</v>
      </c>
    </row>
    <row r="484" spans="1:21" ht="48" hidden="1" x14ac:dyDescent="0.2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s="10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>ROUND(E484/D484*100, 0)</f>
        <v>133</v>
      </c>
      <c r="P484">
        <f>IFERROR((ROUND(E484/L484, 2)), 0)</f>
        <v>81.650000000000006</v>
      </c>
      <c r="Q484" s="12" t="s">
        <v>8321</v>
      </c>
      <c r="R484" s="12" t="s">
        <v>8349</v>
      </c>
      <c r="S484" s="17">
        <f t="shared" si="21"/>
        <v>42292.513888888891</v>
      </c>
      <c r="T484" s="17">
        <f t="shared" si="22"/>
        <v>42322.555555555555</v>
      </c>
      <c r="U484">
        <f t="shared" si="23"/>
        <v>30</v>
      </c>
    </row>
    <row r="485" spans="1:21" ht="32" hidden="1" x14ac:dyDescent="0.2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s="10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>ROUND(E485/D485*100, 0)</f>
        <v>131</v>
      </c>
      <c r="P485">
        <f>IFERROR((ROUND(E485/L485, 2)), 0)</f>
        <v>164.3</v>
      </c>
      <c r="Q485" s="12" t="s">
        <v>8310</v>
      </c>
      <c r="R485" s="12" t="s">
        <v>8311</v>
      </c>
      <c r="S485" s="17">
        <f t="shared" si="21"/>
        <v>42053.704293981486</v>
      </c>
      <c r="T485" s="17">
        <f t="shared" si="22"/>
        <v>42083.662627314814</v>
      </c>
      <c r="U485">
        <f t="shared" si="23"/>
        <v>30</v>
      </c>
    </row>
    <row r="486" spans="1:21" ht="32" hidden="1" x14ac:dyDescent="0.2">
      <c r="A486">
        <v>3691</v>
      </c>
      <c r="B486" s="3" t="s">
        <v>3688</v>
      </c>
      <c r="C486" s="3" t="s">
        <v>7801</v>
      </c>
      <c r="D486" s="6">
        <v>40000</v>
      </c>
      <c r="E486" s="8">
        <v>51184</v>
      </c>
      <c r="F486" s="10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>ROUND(E486/D486*100, 0)</f>
        <v>128</v>
      </c>
      <c r="P486">
        <f>IFERROR((ROUND(E486/L486, 2)), 0)</f>
        <v>186.8</v>
      </c>
      <c r="Q486" s="12" t="s">
        <v>8310</v>
      </c>
      <c r="R486" s="12" t="s">
        <v>8334</v>
      </c>
      <c r="S486" s="17">
        <f t="shared" si="21"/>
        <v>42020.700567129628</v>
      </c>
      <c r="T486" s="17">
        <f t="shared" si="22"/>
        <v>42065.207638888889</v>
      </c>
      <c r="U486">
        <f t="shared" si="23"/>
        <v>45</v>
      </c>
    </row>
    <row r="487" spans="1:21" ht="48" hidden="1" x14ac:dyDescent="0.2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s="10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>ROUND(E487/D487*100, 0)</f>
        <v>125</v>
      </c>
      <c r="P487">
        <f>IFERROR((ROUND(E487/L487, 2)), 0)</f>
        <v>188.31</v>
      </c>
      <c r="Q487" s="12" t="s">
        <v>8308</v>
      </c>
      <c r="R487" s="12" t="s">
        <v>8337</v>
      </c>
      <c r="S487" s="17">
        <f t="shared" si="21"/>
        <v>42437.636469907404</v>
      </c>
      <c r="T487" s="17">
        <f t="shared" si="22"/>
        <v>42467.59480324074</v>
      </c>
      <c r="U487">
        <f t="shared" si="23"/>
        <v>30</v>
      </c>
    </row>
    <row r="488" spans="1:21" ht="48" hidden="1" x14ac:dyDescent="0.2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s="10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>ROUND(E488/D488*100, 0)</f>
        <v>119</v>
      </c>
      <c r="P488">
        <f>IFERROR((ROUND(E488/L488, 2)), 0)</f>
        <v>151.32</v>
      </c>
      <c r="Q488" s="12" t="s">
        <v>8315</v>
      </c>
      <c r="R488" s="12" t="s">
        <v>8323</v>
      </c>
      <c r="S488" s="17">
        <f t="shared" si="21"/>
        <v>42199.57</v>
      </c>
      <c r="T488" s="17">
        <f t="shared" si="22"/>
        <v>42229.57</v>
      </c>
      <c r="U488">
        <f t="shared" si="23"/>
        <v>30</v>
      </c>
    </row>
    <row r="489" spans="1:21" ht="32" hidden="1" x14ac:dyDescent="0.2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s="10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>ROUND(E489/D489*100, 0)</f>
        <v>115</v>
      </c>
      <c r="P489">
        <f>IFERROR((ROUND(E489/L489, 2)), 0)</f>
        <v>76.72</v>
      </c>
      <c r="Q489" s="12" t="s">
        <v>8312</v>
      </c>
      <c r="R489" s="12" t="s">
        <v>8344</v>
      </c>
      <c r="S489" s="17">
        <f t="shared" si="21"/>
        <v>40933.80190972222</v>
      </c>
      <c r="T489" s="17">
        <f t="shared" si="22"/>
        <v>40993.760243055556</v>
      </c>
      <c r="U489">
        <f t="shared" si="23"/>
        <v>60</v>
      </c>
    </row>
    <row r="490" spans="1:21" ht="48" hidden="1" x14ac:dyDescent="0.2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s="1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>ROUND(E490/D490*100, 0)</f>
        <v>113</v>
      </c>
      <c r="P490">
        <f>IFERROR((ROUND(E490/L490, 2)), 0)</f>
        <v>162.91</v>
      </c>
      <c r="Q490" s="12" t="s">
        <v>8310</v>
      </c>
      <c r="R490" s="12" t="s">
        <v>8311</v>
      </c>
      <c r="S490" s="17">
        <f t="shared" si="21"/>
        <v>41928.881064814814</v>
      </c>
      <c r="T490" s="17">
        <f t="shared" si="22"/>
        <v>41958.922731481478</v>
      </c>
      <c r="U490">
        <f t="shared" si="23"/>
        <v>30</v>
      </c>
    </row>
    <row r="491" spans="1:21" ht="48" hidden="1" x14ac:dyDescent="0.2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s="10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>ROUND(E491/D491*100, 0)</f>
        <v>112</v>
      </c>
      <c r="P491">
        <f>IFERROR((ROUND(E491/L491, 2)), 0)</f>
        <v>117.77</v>
      </c>
      <c r="Q491" s="12" t="s">
        <v>8308</v>
      </c>
      <c r="R491" s="12" t="s">
        <v>8337</v>
      </c>
      <c r="S491" s="17">
        <f t="shared" si="21"/>
        <v>42292.495474537034</v>
      </c>
      <c r="T491" s="17">
        <f t="shared" si="22"/>
        <v>42322.537141203706</v>
      </c>
      <c r="U491">
        <f t="shared" si="23"/>
        <v>30</v>
      </c>
    </row>
    <row r="492" spans="1:21" ht="48" hidden="1" x14ac:dyDescent="0.2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s="10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>ROUND(E492/D492*100, 0)</f>
        <v>107</v>
      </c>
      <c r="P492">
        <f>IFERROR((ROUND(E492/L492, 2)), 0)</f>
        <v>97.36</v>
      </c>
      <c r="Q492" s="12" t="s">
        <v>8308</v>
      </c>
      <c r="R492" s="12" t="s">
        <v>8337</v>
      </c>
      <c r="S492" s="17">
        <f t="shared" si="21"/>
        <v>42507.581412037034</v>
      </c>
      <c r="T492" s="17">
        <f t="shared" si="22"/>
        <v>42538.581412037034</v>
      </c>
      <c r="U492">
        <f t="shared" si="23"/>
        <v>31</v>
      </c>
    </row>
    <row r="493" spans="1:21" ht="48" hidden="1" x14ac:dyDescent="0.2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s="10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>ROUND(E493/D493*100, 0)</f>
        <v>106</v>
      </c>
      <c r="P493">
        <f>IFERROR((ROUND(E493/L493, 2)), 0)</f>
        <v>104.99</v>
      </c>
      <c r="Q493" s="12" t="s">
        <v>8331</v>
      </c>
      <c r="R493" s="12" t="s">
        <v>8350</v>
      </c>
      <c r="S493" s="17">
        <f t="shared" si="21"/>
        <v>42643.642800925925</v>
      </c>
      <c r="T493" s="17">
        <f t="shared" si="22"/>
        <v>42673.642800925925</v>
      </c>
      <c r="U493">
        <f t="shared" si="23"/>
        <v>30</v>
      </c>
    </row>
    <row r="494" spans="1:21" ht="48" hidden="1" x14ac:dyDescent="0.2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s="10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>ROUND(E494/D494*100, 0)</f>
        <v>105</v>
      </c>
      <c r="P494">
        <f>IFERROR((ROUND(E494/L494, 2)), 0)</f>
        <v>55.07</v>
      </c>
      <c r="Q494" s="12" t="s">
        <v>8308</v>
      </c>
      <c r="R494" s="12" t="s">
        <v>8337</v>
      </c>
      <c r="S494" s="17">
        <f t="shared" si="21"/>
        <v>40904.738194444442</v>
      </c>
      <c r="T494" s="17">
        <f t="shared" si="22"/>
        <v>40929.738194444442</v>
      </c>
      <c r="U494">
        <f t="shared" si="23"/>
        <v>25</v>
      </c>
    </row>
    <row r="495" spans="1:21" ht="32" hidden="1" x14ac:dyDescent="0.2">
      <c r="A495">
        <v>2703</v>
      </c>
      <c r="B495" s="3" t="s">
        <v>2703</v>
      </c>
      <c r="C495" s="3" t="s">
        <v>6813</v>
      </c>
      <c r="D495" s="6">
        <v>40000</v>
      </c>
      <c r="E495" s="8">
        <v>41500</v>
      </c>
      <c r="F495" s="10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>ROUND(E495/D495*100, 0)</f>
        <v>104</v>
      </c>
      <c r="P495">
        <f>IFERROR((ROUND(E495/L495, 2)), 0)</f>
        <v>922.22</v>
      </c>
      <c r="Q495" s="12" t="s">
        <v>8310</v>
      </c>
      <c r="R495" s="12" t="s">
        <v>8311</v>
      </c>
      <c r="S495" s="17">
        <f t="shared" si="21"/>
        <v>42756.690162037034</v>
      </c>
      <c r="T495" s="17">
        <f t="shared" si="22"/>
        <v>42816.648495370369</v>
      </c>
      <c r="U495">
        <f t="shared" si="23"/>
        <v>60</v>
      </c>
    </row>
    <row r="496" spans="1:21" ht="32" hidden="1" x14ac:dyDescent="0.2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s="10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>ROUND(E496/D496*100, 0)</f>
        <v>100</v>
      </c>
      <c r="P496">
        <f>IFERROR((ROUND(E496/L496, 2)), 0)</f>
        <v>550.04</v>
      </c>
      <c r="Q496" s="12" t="s">
        <v>8310</v>
      </c>
      <c r="R496" s="12" t="s">
        <v>8334</v>
      </c>
      <c r="S496" s="17">
        <f t="shared" si="21"/>
        <v>41887.292187500003</v>
      </c>
      <c r="T496" s="17">
        <f t="shared" si="22"/>
        <v>41917.292187500003</v>
      </c>
      <c r="U496">
        <f t="shared" si="23"/>
        <v>30</v>
      </c>
    </row>
    <row r="497" spans="1:21" ht="48" hidden="1" x14ac:dyDescent="0.2">
      <c r="A497">
        <v>1304</v>
      </c>
      <c r="B497" s="3" t="s">
        <v>1305</v>
      </c>
      <c r="C497" s="3" t="s">
        <v>5414</v>
      </c>
      <c r="D497" s="6">
        <v>40000</v>
      </c>
      <c r="E497" s="8">
        <v>15851</v>
      </c>
      <c r="F497" s="10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>ROUND(E497/D497*100, 0)</f>
        <v>40</v>
      </c>
      <c r="P497">
        <f>IFERROR((ROUND(E497/L497, 2)), 0)</f>
        <v>152.41</v>
      </c>
      <c r="Q497" s="12" t="s">
        <v>8315</v>
      </c>
      <c r="R497" s="12" t="s">
        <v>8323</v>
      </c>
      <c r="S497" s="17">
        <f t="shared" si="21"/>
        <v>42747.194502314815</v>
      </c>
      <c r="T497" s="17">
        <f t="shared" si="22"/>
        <v>42807.152835648143</v>
      </c>
      <c r="U497">
        <f t="shared" si="23"/>
        <v>60</v>
      </c>
    </row>
    <row r="498" spans="1:21" ht="48" hidden="1" x14ac:dyDescent="0.2">
      <c r="A498">
        <v>1313</v>
      </c>
      <c r="B498" s="3" t="s">
        <v>1314</v>
      </c>
      <c r="C498" s="3" t="s">
        <v>5423</v>
      </c>
      <c r="D498" s="6">
        <v>40000</v>
      </c>
      <c r="E498" s="8">
        <v>12446</v>
      </c>
      <c r="F498" s="10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>ROUND(E498/D498*100, 0)</f>
        <v>31</v>
      </c>
      <c r="P498">
        <f>IFERROR((ROUND(E498/L498, 2)), 0)</f>
        <v>102.02</v>
      </c>
      <c r="Q498" s="12" t="s">
        <v>8315</v>
      </c>
      <c r="R498" s="12" t="s">
        <v>8323</v>
      </c>
      <c r="S498" s="17">
        <f t="shared" si="21"/>
        <v>42402.709652777776</v>
      </c>
      <c r="T498" s="17">
        <f t="shared" si="22"/>
        <v>42432.709652777776</v>
      </c>
      <c r="U498">
        <f t="shared" si="23"/>
        <v>30</v>
      </c>
    </row>
    <row r="499" spans="1:21" ht="48" hidden="1" x14ac:dyDescent="0.2">
      <c r="A499">
        <v>2673</v>
      </c>
      <c r="B499" s="3" t="s">
        <v>2673</v>
      </c>
      <c r="C499" s="3" t="s">
        <v>6783</v>
      </c>
      <c r="D499" s="6">
        <v>40000</v>
      </c>
      <c r="E499" s="8">
        <v>11032</v>
      </c>
      <c r="F499" s="10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>ROUND(E499/D499*100, 0)</f>
        <v>28</v>
      </c>
      <c r="P499">
        <f>IFERROR((ROUND(E499/L499, 2)), 0)</f>
        <v>167.15</v>
      </c>
      <c r="Q499" s="12" t="s">
        <v>8315</v>
      </c>
      <c r="R499" s="12" t="s">
        <v>8316</v>
      </c>
      <c r="S499" s="17">
        <f t="shared" si="21"/>
        <v>41912.541655092595</v>
      </c>
      <c r="T499" s="17">
        <f t="shared" si="22"/>
        <v>41941.947916666664</v>
      </c>
      <c r="U499">
        <f t="shared" si="23"/>
        <v>29</v>
      </c>
    </row>
    <row r="500" spans="1:21" ht="48" hidden="1" x14ac:dyDescent="0.2">
      <c r="A500">
        <v>1783</v>
      </c>
      <c r="B500" s="3" t="s">
        <v>1784</v>
      </c>
      <c r="C500" s="3" t="s">
        <v>5893</v>
      </c>
      <c r="D500" s="6">
        <v>40000</v>
      </c>
      <c r="E500" s="8">
        <v>9477</v>
      </c>
      <c r="F500" s="1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>ROUND(E500/D500*100, 0)</f>
        <v>24</v>
      </c>
      <c r="P500">
        <f>IFERROR((ROUND(E500/L500, 2)), 0)</f>
        <v>51.23</v>
      </c>
      <c r="Q500" s="12" t="s">
        <v>8328</v>
      </c>
      <c r="R500" s="12" t="s">
        <v>8329</v>
      </c>
      <c r="S500" s="17">
        <f t="shared" si="21"/>
        <v>42115.949976851851</v>
      </c>
      <c r="T500" s="17">
        <f t="shared" si="22"/>
        <v>42145.949976851851</v>
      </c>
      <c r="U500">
        <f t="shared" si="23"/>
        <v>30</v>
      </c>
    </row>
    <row r="501" spans="1:21" ht="48" hidden="1" x14ac:dyDescent="0.2">
      <c r="A501">
        <v>708</v>
      </c>
      <c r="B501" s="3" t="s">
        <v>709</v>
      </c>
      <c r="C501" s="3" t="s">
        <v>4818</v>
      </c>
      <c r="D501" s="6">
        <v>40000</v>
      </c>
      <c r="E501" s="8">
        <v>8837</v>
      </c>
      <c r="F501" s="10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>ROUND(E501/D501*100, 0)</f>
        <v>22</v>
      </c>
      <c r="P501">
        <f>IFERROR((ROUND(E501/L501, 2)), 0)</f>
        <v>23.95</v>
      </c>
      <c r="Q501" s="12" t="s">
        <v>8315</v>
      </c>
      <c r="R501" s="12" t="s">
        <v>8323</v>
      </c>
      <c r="S501" s="17">
        <f t="shared" si="21"/>
        <v>41835.581018518518</v>
      </c>
      <c r="T501" s="17">
        <f t="shared" si="22"/>
        <v>41895.581018518518</v>
      </c>
      <c r="U501">
        <f t="shared" si="23"/>
        <v>60</v>
      </c>
    </row>
    <row r="502" spans="1:21" ht="48" hidden="1" x14ac:dyDescent="0.2">
      <c r="A502">
        <v>3107</v>
      </c>
      <c r="B502" s="3" t="s">
        <v>3107</v>
      </c>
      <c r="C502" s="3" t="s">
        <v>7217</v>
      </c>
      <c r="D502" s="6">
        <v>40000</v>
      </c>
      <c r="E502" s="8">
        <v>7905</v>
      </c>
      <c r="F502" s="10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>ROUND(E502/D502*100, 0)</f>
        <v>20</v>
      </c>
      <c r="P502">
        <f>IFERROR((ROUND(E502/L502, 2)), 0)</f>
        <v>272.58999999999997</v>
      </c>
      <c r="Q502" s="12" t="s">
        <v>8310</v>
      </c>
      <c r="R502" s="12" t="s">
        <v>8311</v>
      </c>
      <c r="S502" s="17">
        <f t="shared" si="21"/>
        <v>42128.814247685179</v>
      </c>
      <c r="T502" s="17">
        <f t="shared" si="22"/>
        <v>42135.814247685179</v>
      </c>
      <c r="U502">
        <f t="shared" si="23"/>
        <v>7</v>
      </c>
    </row>
    <row r="503" spans="1:21" ht="48" hidden="1" x14ac:dyDescent="0.2">
      <c r="A503">
        <v>480</v>
      </c>
      <c r="B503" s="3" t="s">
        <v>481</v>
      </c>
      <c r="C503" s="3" t="s">
        <v>4590</v>
      </c>
      <c r="D503" s="6">
        <v>40000</v>
      </c>
      <c r="E503" s="8">
        <v>7764</v>
      </c>
      <c r="F503" s="10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>ROUND(E503/D503*100, 0)</f>
        <v>19</v>
      </c>
      <c r="P503">
        <f>IFERROR((ROUND(E503/L503, 2)), 0)</f>
        <v>55.46</v>
      </c>
      <c r="Q503" s="12" t="s">
        <v>8308</v>
      </c>
      <c r="R503" s="12" t="s">
        <v>8314</v>
      </c>
      <c r="S503" s="17">
        <f t="shared" si="21"/>
        <v>41465.500173611108</v>
      </c>
      <c r="T503" s="17">
        <f t="shared" si="22"/>
        <v>41495.500173611108</v>
      </c>
      <c r="U503">
        <f t="shared" si="23"/>
        <v>30</v>
      </c>
    </row>
    <row r="504" spans="1:21" ht="48" hidden="1" x14ac:dyDescent="0.2">
      <c r="A504">
        <v>1318</v>
      </c>
      <c r="B504" s="3" t="s">
        <v>1319</v>
      </c>
      <c r="C504" s="3" t="s">
        <v>5428</v>
      </c>
      <c r="D504" s="6">
        <v>40000</v>
      </c>
      <c r="E504" s="8">
        <v>6130</v>
      </c>
      <c r="F504" s="10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>ROUND(E504/D504*100, 0)</f>
        <v>15</v>
      </c>
      <c r="P504">
        <f>IFERROR((ROUND(E504/L504, 2)), 0)</f>
        <v>45.41</v>
      </c>
      <c r="Q504" s="12" t="s">
        <v>8315</v>
      </c>
      <c r="R504" s="12" t="s">
        <v>8323</v>
      </c>
      <c r="S504" s="17">
        <f t="shared" si="21"/>
        <v>41985.043657407412</v>
      </c>
      <c r="T504" s="17">
        <f t="shared" si="22"/>
        <v>42015.043657407412</v>
      </c>
      <c r="U504">
        <f t="shared" si="23"/>
        <v>30</v>
      </c>
    </row>
    <row r="505" spans="1:21" ht="16" hidden="1" x14ac:dyDescent="0.2">
      <c r="A505">
        <v>185</v>
      </c>
      <c r="B505" s="3" t="s">
        <v>187</v>
      </c>
      <c r="C505" s="3" t="s">
        <v>4295</v>
      </c>
      <c r="D505" s="6">
        <v>40000</v>
      </c>
      <c r="E505" s="8">
        <v>2200</v>
      </c>
      <c r="F505" s="10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>ROUND(E505/D505*100, 0)</f>
        <v>6</v>
      </c>
      <c r="P505">
        <f>IFERROR((ROUND(E505/L505, 2)), 0)</f>
        <v>220</v>
      </c>
      <c r="Q505" s="12" t="s">
        <v>8308</v>
      </c>
      <c r="R505" s="12" t="s">
        <v>8317</v>
      </c>
      <c r="S505" s="17">
        <f t="shared" si="21"/>
        <v>42570.91133101852</v>
      </c>
      <c r="T505" s="17">
        <f t="shared" si="22"/>
        <v>42600.91133101852</v>
      </c>
      <c r="U505">
        <f t="shared" si="23"/>
        <v>30</v>
      </c>
    </row>
    <row r="506" spans="1:21" ht="48" hidden="1" x14ac:dyDescent="0.2">
      <c r="A506">
        <v>1769</v>
      </c>
      <c r="B506" s="3" t="s">
        <v>1770</v>
      </c>
      <c r="C506" s="3" t="s">
        <v>5879</v>
      </c>
      <c r="D506" s="6">
        <v>40000</v>
      </c>
      <c r="E506" s="8">
        <v>1081</v>
      </c>
      <c r="F506" s="10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>ROUND(E506/D506*100, 0)</f>
        <v>3</v>
      </c>
      <c r="P506">
        <f>IFERROR((ROUND(E506/L506, 2)), 0)</f>
        <v>49.14</v>
      </c>
      <c r="Q506" s="12" t="s">
        <v>8328</v>
      </c>
      <c r="R506" s="12" t="s">
        <v>8329</v>
      </c>
      <c r="S506" s="17">
        <f t="shared" si="21"/>
        <v>41987.818969907406</v>
      </c>
      <c r="T506" s="17">
        <f t="shared" si="22"/>
        <v>42017.818969907406</v>
      </c>
      <c r="U506">
        <f t="shared" si="23"/>
        <v>30</v>
      </c>
    </row>
    <row r="507" spans="1:21" ht="64" hidden="1" x14ac:dyDescent="0.2">
      <c r="A507">
        <v>3845</v>
      </c>
      <c r="B507" s="3" t="s">
        <v>3842</v>
      </c>
      <c r="C507" s="3" t="s">
        <v>7954</v>
      </c>
      <c r="D507" s="6">
        <v>40000</v>
      </c>
      <c r="E507" s="8">
        <v>842</v>
      </c>
      <c r="F507" s="10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>ROUND(E507/D507*100, 0)</f>
        <v>2</v>
      </c>
      <c r="P507">
        <f>IFERROR((ROUND(E507/L507, 2)), 0)</f>
        <v>70.17</v>
      </c>
      <c r="Q507" s="12" t="s">
        <v>8310</v>
      </c>
      <c r="R507" s="12" t="s">
        <v>8334</v>
      </c>
      <c r="S507" s="17">
        <f t="shared" si="21"/>
        <v>42248.627013888887</v>
      </c>
      <c r="T507" s="17">
        <f t="shared" si="22"/>
        <v>42278.627013888887</v>
      </c>
      <c r="U507">
        <f t="shared" si="23"/>
        <v>30</v>
      </c>
    </row>
    <row r="508" spans="1:21" ht="48" hidden="1" x14ac:dyDescent="0.2">
      <c r="A508">
        <v>422</v>
      </c>
      <c r="B508" s="3" t="s">
        <v>423</v>
      </c>
      <c r="C508" s="3" t="s">
        <v>4532</v>
      </c>
      <c r="D508" s="6">
        <v>40000</v>
      </c>
      <c r="E508" s="8">
        <v>430</v>
      </c>
      <c r="F508" s="10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>ROUND(E508/D508*100, 0)</f>
        <v>1</v>
      </c>
      <c r="P508">
        <f>IFERROR((ROUND(E508/L508, 2)), 0)</f>
        <v>35.83</v>
      </c>
      <c r="Q508" s="12" t="s">
        <v>8308</v>
      </c>
      <c r="R508" s="12" t="s">
        <v>8314</v>
      </c>
      <c r="S508" s="17">
        <f t="shared" si="21"/>
        <v>41863.260381944441</v>
      </c>
      <c r="T508" s="17">
        <f t="shared" si="22"/>
        <v>41893.260381944441</v>
      </c>
      <c r="U508">
        <f t="shared" si="23"/>
        <v>30</v>
      </c>
    </row>
    <row r="509" spans="1:21" ht="48" hidden="1" x14ac:dyDescent="0.2">
      <c r="A509">
        <v>2679</v>
      </c>
      <c r="B509" s="3" t="s">
        <v>2679</v>
      </c>
      <c r="C509" s="3" t="s">
        <v>6789</v>
      </c>
      <c r="D509" s="6">
        <v>40000</v>
      </c>
      <c r="E509" s="8">
        <v>132</v>
      </c>
      <c r="F509" s="10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>ROUND(E509/D509*100, 0)</f>
        <v>0</v>
      </c>
      <c r="P509">
        <f>IFERROR((ROUND(E509/L509, 2)), 0)</f>
        <v>44</v>
      </c>
      <c r="Q509" s="12" t="s">
        <v>8315</v>
      </c>
      <c r="R509" s="12" t="s">
        <v>8316</v>
      </c>
      <c r="S509" s="17">
        <f t="shared" si="21"/>
        <v>42033.001087962963</v>
      </c>
      <c r="T509" s="17">
        <f t="shared" si="22"/>
        <v>42063.001087962963</v>
      </c>
      <c r="U509">
        <f t="shared" si="23"/>
        <v>30</v>
      </c>
    </row>
    <row r="510" spans="1:21" ht="48" hidden="1" x14ac:dyDescent="0.2">
      <c r="A510">
        <v>2368</v>
      </c>
      <c r="B510" s="3" t="s">
        <v>2369</v>
      </c>
      <c r="C510" s="3" t="s">
        <v>6478</v>
      </c>
      <c r="D510" s="6">
        <v>40000</v>
      </c>
      <c r="E510" s="8">
        <v>100</v>
      </c>
      <c r="F510" s="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>ROUND(E510/D510*100, 0)</f>
        <v>0</v>
      </c>
      <c r="P510">
        <f>IFERROR((ROUND(E510/L510, 2)), 0)</f>
        <v>50</v>
      </c>
      <c r="Q510" s="12" t="s">
        <v>8315</v>
      </c>
      <c r="R510" s="12" t="s">
        <v>8319</v>
      </c>
      <c r="S510" s="17">
        <f t="shared" si="21"/>
        <v>42063.721817129626</v>
      </c>
      <c r="T510" s="17">
        <f t="shared" si="22"/>
        <v>42108.680150462969</v>
      </c>
      <c r="U510">
        <f t="shared" si="23"/>
        <v>45</v>
      </c>
    </row>
    <row r="511" spans="1:21" ht="48" hidden="1" x14ac:dyDescent="0.2">
      <c r="A511">
        <v>1115</v>
      </c>
      <c r="B511" s="3" t="s">
        <v>1116</v>
      </c>
      <c r="C511" s="3" t="s">
        <v>5225</v>
      </c>
      <c r="D511" s="6">
        <v>40000</v>
      </c>
      <c r="E511" s="8">
        <v>53</v>
      </c>
      <c r="F511" s="10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>ROUND(E511/D511*100, 0)</f>
        <v>0</v>
      </c>
      <c r="P511">
        <f>IFERROR((ROUND(E511/L511, 2)), 0)</f>
        <v>13.25</v>
      </c>
      <c r="Q511" s="12" t="s">
        <v>8321</v>
      </c>
      <c r="R511" s="12" t="s">
        <v>8322</v>
      </c>
      <c r="S511" s="17">
        <f t="shared" si="21"/>
        <v>42429.695543981477</v>
      </c>
      <c r="T511" s="17">
        <f t="shared" si="22"/>
        <v>42459.653877314813</v>
      </c>
      <c r="U511">
        <f t="shared" si="23"/>
        <v>30</v>
      </c>
    </row>
    <row r="512" spans="1:21" ht="48" hidden="1" x14ac:dyDescent="0.2">
      <c r="A512">
        <v>1058</v>
      </c>
      <c r="B512" s="3" t="s">
        <v>1059</v>
      </c>
      <c r="C512" s="3" t="s">
        <v>5168</v>
      </c>
      <c r="D512" s="6">
        <v>40000</v>
      </c>
      <c r="E512" s="8">
        <v>0</v>
      </c>
      <c r="F512" s="10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>ROUND(E512/D512*100, 0)</f>
        <v>0</v>
      </c>
      <c r="P512">
        <f>IFERROR((ROUND(E512/L512, 2)), 0)</f>
        <v>0</v>
      </c>
      <c r="Q512" s="12" t="s">
        <v>8338</v>
      </c>
      <c r="R512" s="12" t="s">
        <v>8339</v>
      </c>
      <c r="S512" s="17">
        <f t="shared" si="21"/>
        <v>42047.900960648149</v>
      </c>
      <c r="T512" s="17">
        <f t="shared" si="22"/>
        <v>42089</v>
      </c>
      <c r="U512">
        <f t="shared" si="23"/>
        <v>41</v>
      </c>
    </row>
    <row r="513" spans="1:21" ht="48" hidden="1" x14ac:dyDescent="0.2">
      <c r="A513">
        <v>1131</v>
      </c>
      <c r="B513" s="3" t="s">
        <v>1132</v>
      </c>
      <c r="C513" s="3" t="s">
        <v>5241</v>
      </c>
      <c r="D513" s="6">
        <v>40000</v>
      </c>
      <c r="E513" s="8">
        <v>0</v>
      </c>
      <c r="F513" s="10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>ROUND(E513/D513*100, 0)</f>
        <v>0</v>
      </c>
      <c r="P513">
        <f>IFERROR((ROUND(E513/L513, 2)), 0)</f>
        <v>0</v>
      </c>
      <c r="Q513" s="12" t="s">
        <v>8321</v>
      </c>
      <c r="R513" s="12" t="s">
        <v>8333</v>
      </c>
      <c r="S513" s="17">
        <f t="shared" si="21"/>
        <v>42332.908194444448</v>
      </c>
      <c r="T513" s="17">
        <f t="shared" si="22"/>
        <v>42362.908194444448</v>
      </c>
      <c r="U513">
        <f t="shared" si="23"/>
        <v>30</v>
      </c>
    </row>
    <row r="514" spans="1:21" ht="48" hidden="1" x14ac:dyDescent="0.2">
      <c r="A514">
        <v>1432</v>
      </c>
      <c r="B514" s="3" t="s">
        <v>1433</v>
      </c>
      <c r="C514" s="3" t="s">
        <v>5542</v>
      </c>
      <c r="D514" s="6">
        <v>40000</v>
      </c>
      <c r="E514" s="8">
        <v>0</v>
      </c>
      <c r="F514" s="10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>ROUND(E514/D514*100, 0)</f>
        <v>0</v>
      </c>
      <c r="P514">
        <f>IFERROR((ROUND(E514/L514, 2)), 0)</f>
        <v>0</v>
      </c>
      <c r="Q514" s="12" t="s">
        <v>8312</v>
      </c>
      <c r="R514" s="12" t="s">
        <v>8313</v>
      </c>
      <c r="S514" s="17">
        <f t="shared" si="21"/>
        <v>42175.780416666668</v>
      </c>
      <c r="T514" s="17">
        <f t="shared" si="22"/>
        <v>42205.780416666668</v>
      </c>
      <c r="U514">
        <f t="shared" si="23"/>
        <v>30</v>
      </c>
    </row>
    <row r="515" spans="1:21" ht="48" hidden="1" x14ac:dyDescent="0.2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s="10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>ROUND(E515/D515*100, 0)</f>
        <v>0</v>
      </c>
      <c r="P515">
        <f>IFERROR((ROUND(E515/L515, 2)), 0)</f>
        <v>0</v>
      </c>
      <c r="Q515" s="12" t="s">
        <v>8331</v>
      </c>
      <c r="R515" s="12" t="s">
        <v>8332</v>
      </c>
      <c r="S515" s="17">
        <f t="shared" ref="S515:S578" si="24">(((J515/60)/60)/24)+DATE(1970,1,1)</f>
        <v>41822.040497685186</v>
      </c>
      <c r="T515" s="17">
        <f t="shared" ref="T515:T578" si="25">(((I515/60)/60)/24)+DATE(1970,1,1)</f>
        <v>41852.040497685186</v>
      </c>
      <c r="U515">
        <f t="shared" ref="U515:U578" si="26">ROUND(T515-S515, 0)</f>
        <v>30</v>
      </c>
    </row>
    <row r="516" spans="1:21" ht="32" hidden="1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s="10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 0)</f>
        <v>0</v>
      </c>
      <c r="P516">
        <f>IFERROR((ROUND(E516/L516, 2)), 0)</f>
        <v>30</v>
      </c>
      <c r="Q516" s="12" t="s">
        <v>8312</v>
      </c>
      <c r="R516" s="12" t="s">
        <v>8342</v>
      </c>
      <c r="S516" s="17">
        <f t="shared" si="24"/>
        <v>41373.579675925925</v>
      </c>
      <c r="T516" s="17">
        <f t="shared" si="25"/>
        <v>41418.579675925925</v>
      </c>
      <c r="U516">
        <f t="shared" si="26"/>
        <v>45</v>
      </c>
    </row>
    <row r="517" spans="1:21" ht="32" hidden="1" x14ac:dyDescent="0.2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s="10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>ROUND(E517/D517*100, 0)</f>
        <v>0</v>
      </c>
      <c r="P517">
        <f>IFERROR((ROUND(E517/L517, 2)), 0)</f>
        <v>39</v>
      </c>
      <c r="Q517" s="12" t="s">
        <v>8315</v>
      </c>
      <c r="R517" s="12" t="s">
        <v>8323</v>
      </c>
      <c r="S517" s="17">
        <f t="shared" si="24"/>
        <v>41990.438043981485</v>
      </c>
      <c r="T517" s="17">
        <f t="shared" si="25"/>
        <v>42020.438043981485</v>
      </c>
      <c r="U517">
        <f t="shared" si="26"/>
        <v>30</v>
      </c>
    </row>
    <row r="518" spans="1:21" ht="48" hidden="1" x14ac:dyDescent="0.2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s="10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>ROUND(E518/D518*100, 0)</f>
        <v>0</v>
      </c>
      <c r="P518">
        <f>IFERROR((ROUND(E518/L518, 2)), 0)</f>
        <v>25</v>
      </c>
      <c r="Q518" s="12" t="s">
        <v>8308</v>
      </c>
      <c r="R518" s="12" t="s">
        <v>8314</v>
      </c>
      <c r="S518" s="17">
        <f t="shared" si="24"/>
        <v>40800.6403587963</v>
      </c>
      <c r="T518" s="17">
        <f t="shared" si="25"/>
        <v>40860.682025462964</v>
      </c>
      <c r="U518">
        <f t="shared" si="26"/>
        <v>60</v>
      </c>
    </row>
    <row r="519" spans="1:21" ht="48" hidden="1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s="10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 0)</f>
        <v>6</v>
      </c>
      <c r="P519">
        <f>IFERROR((ROUND(E519/L519, 2)), 0)</f>
        <v>41.58</v>
      </c>
      <c r="Q519" s="12" t="s">
        <v>8315</v>
      </c>
      <c r="R519" s="12" t="s">
        <v>8316</v>
      </c>
      <c r="S519" s="17">
        <f t="shared" si="24"/>
        <v>41821.020601851851</v>
      </c>
      <c r="T519" s="17">
        <f t="shared" si="25"/>
        <v>41849.020601851851</v>
      </c>
      <c r="U519">
        <f t="shared" si="26"/>
        <v>28</v>
      </c>
    </row>
    <row r="520" spans="1:21" ht="48" hidden="1" x14ac:dyDescent="0.2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s="1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>ROUND(E520/D520*100, 0)</f>
        <v>214</v>
      </c>
      <c r="P520">
        <f>IFERROR((ROUND(E520/L520, 2)), 0)</f>
        <v>144.69</v>
      </c>
      <c r="Q520" s="12" t="s">
        <v>8308</v>
      </c>
      <c r="R520" s="12" t="s">
        <v>8337</v>
      </c>
      <c r="S520" s="17">
        <f t="shared" si="24"/>
        <v>42200.67659722222</v>
      </c>
      <c r="T520" s="17">
        <f t="shared" si="25"/>
        <v>42231.25</v>
      </c>
      <c r="U520">
        <f t="shared" si="26"/>
        <v>31</v>
      </c>
    </row>
    <row r="521" spans="1:21" ht="48" hidden="1" x14ac:dyDescent="0.2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s="10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>ROUND(E521/D521*100, 0)</f>
        <v>101</v>
      </c>
      <c r="P521">
        <f>IFERROR((ROUND(E521/L521, 2)), 0)</f>
        <v>287.31</v>
      </c>
      <c r="Q521" s="12" t="s">
        <v>8308</v>
      </c>
      <c r="R521" s="12" t="s">
        <v>8337</v>
      </c>
      <c r="S521" s="17">
        <f t="shared" si="24"/>
        <v>41019.793032407404</v>
      </c>
      <c r="T521" s="17">
        <f t="shared" si="25"/>
        <v>41049.793032407404</v>
      </c>
      <c r="U521">
        <f t="shared" si="26"/>
        <v>30</v>
      </c>
    </row>
    <row r="522" spans="1:21" ht="64" hidden="1" x14ac:dyDescent="0.2">
      <c r="A522">
        <v>2857</v>
      </c>
      <c r="B522" s="3" t="s">
        <v>2857</v>
      </c>
      <c r="C522" s="3" t="s">
        <v>6967</v>
      </c>
      <c r="D522" s="6">
        <v>38000</v>
      </c>
      <c r="E522" s="8">
        <v>7500</v>
      </c>
      <c r="F522" s="10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>ROUND(E522/D522*100, 0)</f>
        <v>20</v>
      </c>
      <c r="P522">
        <f>IFERROR((ROUND(E522/L522, 2)), 0)</f>
        <v>500</v>
      </c>
      <c r="Q522" s="12" t="s">
        <v>8310</v>
      </c>
      <c r="R522" s="12" t="s">
        <v>8334</v>
      </c>
      <c r="S522" s="17">
        <f t="shared" si="24"/>
        <v>42726.920081018514</v>
      </c>
      <c r="T522" s="17">
        <f t="shared" si="25"/>
        <v>42786.75</v>
      </c>
      <c r="U522">
        <f t="shared" si="26"/>
        <v>60</v>
      </c>
    </row>
    <row r="523" spans="1:21" ht="48" hidden="1" x14ac:dyDescent="0.2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s="10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>ROUND(E523/D523*100, 0)</f>
        <v>0</v>
      </c>
      <c r="P523">
        <f>IFERROR((ROUND(E523/L523, 2)), 0)</f>
        <v>10</v>
      </c>
      <c r="Q523" s="12" t="s">
        <v>8312</v>
      </c>
      <c r="R523" s="12" t="s">
        <v>8351</v>
      </c>
      <c r="S523" s="17">
        <f t="shared" si="24"/>
        <v>42349.824097222227</v>
      </c>
      <c r="T523" s="17">
        <f t="shared" si="25"/>
        <v>42399.824097222227</v>
      </c>
      <c r="U523">
        <f t="shared" si="26"/>
        <v>50</v>
      </c>
    </row>
    <row r="524" spans="1:21" ht="32" hidden="1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s="10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 0)</f>
        <v>22</v>
      </c>
      <c r="P524">
        <f>IFERROR((ROUND(E524/L524, 2)), 0)</f>
        <v>66.52</v>
      </c>
      <c r="Q524" s="12" t="s">
        <v>8308</v>
      </c>
      <c r="R524" s="12" t="s">
        <v>8314</v>
      </c>
      <c r="S524" s="17">
        <f t="shared" si="24"/>
        <v>41381.50577546296</v>
      </c>
      <c r="T524" s="17">
        <f t="shared" si="25"/>
        <v>41411.50577546296</v>
      </c>
      <c r="U524">
        <f t="shared" si="26"/>
        <v>30</v>
      </c>
    </row>
    <row r="525" spans="1:21" ht="48" hidden="1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s="10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 0)</f>
        <v>107</v>
      </c>
      <c r="P525">
        <f>IFERROR((ROUND(E525/L525, 2)), 0)</f>
        <v>170.45</v>
      </c>
      <c r="Q525" s="12" t="s">
        <v>8328</v>
      </c>
      <c r="R525" s="12" t="s">
        <v>8329</v>
      </c>
      <c r="S525" s="17">
        <f t="shared" si="24"/>
        <v>42493.167719907404</v>
      </c>
      <c r="T525" s="17">
        <f t="shared" si="25"/>
        <v>42528.167719907404</v>
      </c>
      <c r="U525">
        <f t="shared" si="26"/>
        <v>35</v>
      </c>
    </row>
    <row r="526" spans="1:21" ht="48" hidden="1" x14ac:dyDescent="0.2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s="10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>ROUND(E526/D526*100, 0)</f>
        <v>1</v>
      </c>
      <c r="P526">
        <f>IFERROR((ROUND(E526/L526, 2)), 0)</f>
        <v>57.88</v>
      </c>
      <c r="Q526" s="12" t="s">
        <v>8315</v>
      </c>
      <c r="R526" s="12" t="s">
        <v>8319</v>
      </c>
      <c r="S526" s="17">
        <f t="shared" si="24"/>
        <v>41989.853692129633</v>
      </c>
      <c r="T526" s="17">
        <f t="shared" si="25"/>
        <v>42019.811805555553</v>
      </c>
      <c r="U526">
        <f t="shared" si="26"/>
        <v>30</v>
      </c>
    </row>
    <row r="527" spans="1:21" ht="48" hidden="1" x14ac:dyDescent="0.2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s="10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>ROUND(E527/D527*100, 0)</f>
        <v>0</v>
      </c>
      <c r="P527">
        <f>IFERROR((ROUND(E527/L527, 2)), 0)</f>
        <v>0</v>
      </c>
      <c r="Q527" s="12" t="s">
        <v>8312</v>
      </c>
      <c r="R527" s="12" t="s">
        <v>8313</v>
      </c>
      <c r="S527" s="17">
        <f t="shared" si="24"/>
        <v>42312.204814814817</v>
      </c>
      <c r="T527" s="17">
        <f t="shared" si="25"/>
        <v>42340.725694444445</v>
      </c>
      <c r="U527">
        <f t="shared" si="26"/>
        <v>29</v>
      </c>
    </row>
    <row r="528" spans="1:21" ht="48" hidden="1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s="10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 0)</f>
        <v>113</v>
      </c>
      <c r="P528">
        <f>IFERROR((ROUND(E528/L528, 2)), 0)</f>
        <v>109.04</v>
      </c>
      <c r="Q528" s="12" t="s">
        <v>8308</v>
      </c>
      <c r="R528" s="12" t="s">
        <v>8337</v>
      </c>
      <c r="S528" s="17">
        <f t="shared" si="24"/>
        <v>41949.697962962964</v>
      </c>
      <c r="T528" s="17">
        <f t="shared" si="25"/>
        <v>41994.697962962964</v>
      </c>
      <c r="U528">
        <f t="shared" si="26"/>
        <v>45</v>
      </c>
    </row>
    <row r="529" spans="1:21" ht="32" hidden="1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s="10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 0)</f>
        <v>2</v>
      </c>
      <c r="P529">
        <f>IFERROR((ROUND(E529/L529, 2)), 0)</f>
        <v>25.29</v>
      </c>
      <c r="Q529" s="12" t="s">
        <v>8321</v>
      </c>
      <c r="R529" s="12" t="s">
        <v>8322</v>
      </c>
      <c r="S529" s="17">
        <f t="shared" si="24"/>
        <v>41499.546759259261</v>
      </c>
      <c r="T529" s="17">
        <f t="shared" si="25"/>
        <v>41531.546759259261</v>
      </c>
      <c r="U529">
        <f t="shared" si="26"/>
        <v>32</v>
      </c>
    </row>
    <row r="530" spans="1:21" ht="32" hidden="1" x14ac:dyDescent="0.2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s="1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>ROUND(E530/D530*100, 0)</f>
        <v>526</v>
      </c>
      <c r="P530">
        <f>IFERROR((ROUND(E530/L530, 2)), 0)</f>
        <v>54.88</v>
      </c>
      <c r="Q530" s="12" t="s">
        <v>8331</v>
      </c>
      <c r="R530" s="12" t="s">
        <v>8350</v>
      </c>
      <c r="S530" s="17">
        <f t="shared" si="24"/>
        <v>41842.917129629634</v>
      </c>
      <c r="T530" s="17">
        <f t="shared" si="25"/>
        <v>41877.917129629634</v>
      </c>
      <c r="U530">
        <f t="shared" si="26"/>
        <v>35</v>
      </c>
    </row>
    <row r="531" spans="1:21" ht="48" hidden="1" x14ac:dyDescent="0.2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s="10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>ROUND(E531/D531*100, 0)</f>
        <v>304</v>
      </c>
      <c r="P531">
        <f>IFERROR((ROUND(E531/L531, 2)), 0)</f>
        <v>157.29</v>
      </c>
      <c r="Q531" s="12" t="s">
        <v>8315</v>
      </c>
      <c r="R531" s="12" t="s">
        <v>8320</v>
      </c>
      <c r="S531" s="17">
        <f t="shared" si="24"/>
        <v>41075.237858796296</v>
      </c>
      <c r="T531" s="17">
        <f t="shared" si="25"/>
        <v>41105.237858796296</v>
      </c>
      <c r="U531">
        <f t="shared" si="26"/>
        <v>30</v>
      </c>
    </row>
    <row r="532" spans="1:21" ht="48" hidden="1" x14ac:dyDescent="0.2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s="10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>ROUND(E532/D532*100, 0)</f>
        <v>198</v>
      </c>
      <c r="P532">
        <f>IFERROR((ROUND(E532/L532, 2)), 0)</f>
        <v>101.86</v>
      </c>
      <c r="Q532" s="12" t="s">
        <v>8315</v>
      </c>
      <c r="R532" s="12" t="s">
        <v>8326</v>
      </c>
      <c r="S532" s="17">
        <f t="shared" si="24"/>
        <v>41526.60665509259</v>
      </c>
      <c r="T532" s="17">
        <f t="shared" si="25"/>
        <v>41563.60665509259</v>
      </c>
      <c r="U532">
        <f t="shared" si="26"/>
        <v>37</v>
      </c>
    </row>
    <row r="533" spans="1:21" ht="32" hidden="1" x14ac:dyDescent="0.2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s="10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>ROUND(E533/D533*100, 0)</f>
        <v>172</v>
      </c>
      <c r="P533">
        <f>IFERROR((ROUND(E533/L533, 2)), 0)</f>
        <v>153.52000000000001</v>
      </c>
      <c r="Q533" s="12" t="s">
        <v>8310</v>
      </c>
      <c r="R533" s="12" t="s">
        <v>8311</v>
      </c>
      <c r="S533" s="17">
        <f t="shared" si="24"/>
        <v>42090.912500000006</v>
      </c>
      <c r="T533" s="17">
        <f t="shared" si="25"/>
        <v>42150.912500000006</v>
      </c>
      <c r="U533">
        <f t="shared" si="26"/>
        <v>60</v>
      </c>
    </row>
    <row r="534" spans="1:21" ht="48" hidden="1" x14ac:dyDescent="0.2">
      <c r="A534">
        <v>3166</v>
      </c>
      <c r="B534" s="3" t="s">
        <v>3166</v>
      </c>
      <c r="C534" s="3" t="s">
        <v>7276</v>
      </c>
      <c r="D534" s="6">
        <v>35000</v>
      </c>
      <c r="E534" s="8">
        <v>56079.83</v>
      </c>
      <c r="F534" s="10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>ROUND(E534/D534*100, 0)</f>
        <v>160</v>
      </c>
      <c r="P534">
        <f>IFERROR((ROUND(E534/L534, 2)), 0)</f>
        <v>60.3</v>
      </c>
      <c r="Q534" s="12" t="s">
        <v>8310</v>
      </c>
      <c r="R534" s="12" t="s">
        <v>8334</v>
      </c>
      <c r="S534" s="17">
        <f t="shared" si="24"/>
        <v>41940.69158564815</v>
      </c>
      <c r="T534" s="17">
        <f t="shared" si="25"/>
        <v>41969.332638888889</v>
      </c>
      <c r="U534">
        <f t="shared" si="26"/>
        <v>29</v>
      </c>
    </row>
    <row r="535" spans="1:21" ht="48" hidden="1" x14ac:dyDescent="0.2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s="10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>ROUND(E535/D535*100, 0)</f>
        <v>135</v>
      </c>
      <c r="P535">
        <f>IFERROR((ROUND(E535/L535, 2)), 0)</f>
        <v>53.99</v>
      </c>
      <c r="Q535" s="12" t="s">
        <v>8328</v>
      </c>
      <c r="R535" s="12" t="s">
        <v>8329</v>
      </c>
      <c r="S535" s="17">
        <f t="shared" si="24"/>
        <v>42275.767303240747</v>
      </c>
      <c r="T535" s="17">
        <f t="shared" si="25"/>
        <v>42300.767303240747</v>
      </c>
      <c r="U535">
        <f t="shared" si="26"/>
        <v>25</v>
      </c>
    </row>
    <row r="536" spans="1:21" ht="32" hidden="1" x14ac:dyDescent="0.2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s="10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>ROUND(E536/D536*100, 0)</f>
        <v>127</v>
      </c>
      <c r="P536">
        <f>IFERROR((ROUND(E536/L536, 2)), 0)</f>
        <v>1644</v>
      </c>
      <c r="Q536" s="12" t="s">
        <v>8315</v>
      </c>
      <c r="R536" s="12" t="s">
        <v>8323</v>
      </c>
      <c r="S536" s="17">
        <f t="shared" si="24"/>
        <v>41891.693379629629</v>
      </c>
      <c r="T536" s="17">
        <f t="shared" si="25"/>
        <v>41926.693379629629</v>
      </c>
      <c r="U536">
        <f t="shared" si="26"/>
        <v>35</v>
      </c>
    </row>
    <row r="537" spans="1:21" ht="48" hidden="1" x14ac:dyDescent="0.2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s="10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>ROUND(E537/D537*100, 0)</f>
        <v>125</v>
      </c>
      <c r="P537">
        <f>IFERROR((ROUND(E537/L537, 2)), 0)</f>
        <v>146.35</v>
      </c>
      <c r="Q537" s="12" t="s">
        <v>8308</v>
      </c>
      <c r="R537" s="12" t="s">
        <v>8337</v>
      </c>
      <c r="S537" s="17">
        <f t="shared" si="24"/>
        <v>42772.669062500005</v>
      </c>
      <c r="T537" s="17">
        <f t="shared" si="25"/>
        <v>42802.875</v>
      </c>
      <c r="U537">
        <f t="shared" si="26"/>
        <v>30</v>
      </c>
    </row>
    <row r="538" spans="1:21" ht="32" hidden="1" x14ac:dyDescent="0.2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s="10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>ROUND(E538/D538*100, 0)</f>
        <v>116</v>
      </c>
      <c r="P538">
        <f>IFERROR((ROUND(E538/L538, 2)), 0)</f>
        <v>246.61</v>
      </c>
      <c r="Q538" s="12" t="s">
        <v>8308</v>
      </c>
      <c r="R538" s="12" t="s">
        <v>8337</v>
      </c>
      <c r="S538" s="17">
        <f t="shared" si="24"/>
        <v>41943.293912037036</v>
      </c>
      <c r="T538" s="17">
        <f t="shared" si="25"/>
        <v>41974.3355787037</v>
      </c>
      <c r="U538">
        <f t="shared" si="26"/>
        <v>31</v>
      </c>
    </row>
    <row r="539" spans="1:21" ht="48" hidden="1" x14ac:dyDescent="0.2">
      <c r="A539">
        <v>3547</v>
      </c>
      <c r="B539" s="3" t="s">
        <v>3546</v>
      </c>
      <c r="C539" s="3" t="s">
        <v>7657</v>
      </c>
      <c r="D539" s="6">
        <v>35000</v>
      </c>
      <c r="E539" s="8">
        <v>40043.25</v>
      </c>
      <c r="F539" s="10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>ROUND(E539/D539*100, 0)</f>
        <v>114</v>
      </c>
      <c r="P539">
        <f>IFERROR((ROUND(E539/L539, 2)), 0)</f>
        <v>119.18</v>
      </c>
      <c r="Q539" s="12" t="s">
        <v>8310</v>
      </c>
      <c r="R539" s="12" t="s">
        <v>8334</v>
      </c>
      <c r="S539" s="17">
        <f t="shared" si="24"/>
        <v>42480.078715277778</v>
      </c>
      <c r="T539" s="17">
        <f t="shared" si="25"/>
        <v>42504.165972222225</v>
      </c>
      <c r="U539">
        <f t="shared" si="26"/>
        <v>24</v>
      </c>
    </row>
    <row r="540" spans="1:21" ht="48" hidden="1" x14ac:dyDescent="0.2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s="1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>ROUND(E540/D540*100, 0)</f>
        <v>114</v>
      </c>
      <c r="P540">
        <f>IFERROR((ROUND(E540/L540, 2)), 0)</f>
        <v>64.02</v>
      </c>
      <c r="Q540" s="12" t="s">
        <v>8315</v>
      </c>
      <c r="R540" s="12" t="s">
        <v>8326</v>
      </c>
      <c r="S540" s="17">
        <f t="shared" si="24"/>
        <v>41731.520949074074</v>
      </c>
      <c r="T540" s="17">
        <f t="shared" si="25"/>
        <v>41761.520949074074</v>
      </c>
      <c r="U540">
        <f t="shared" si="26"/>
        <v>30</v>
      </c>
    </row>
    <row r="541" spans="1:21" ht="48" hidden="1" x14ac:dyDescent="0.2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s="10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>ROUND(E541/D541*100, 0)</f>
        <v>112</v>
      </c>
      <c r="P541">
        <f>IFERROR((ROUND(E541/L541, 2)), 0)</f>
        <v>149.44</v>
      </c>
      <c r="Q541" s="12" t="s">
        <v>8310</v>
      </c>
      <c r="R541" s="12" t="s">
        <v>8311</v>
      </c>
      <c r="S541" s="17">
        <f t="shared" si="24"/>
        <v>41899.294942129629</v>
      </c>
      <c r="T541" s="17">
        <f t="shared" si="25"/>
        <v>41928.290972222225</v>
      </c>
      <c r="U541">
        <f t="shared" si="26"/>
        <v>29</v>
      </c>
    </row>
    <row r="542" spans="1:21" ht="48" hidden="1" x14ac:dyDescent="0.2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s="10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>ROUND(E542/D542*100, 0)</f>
        <v>111</v>
      </c>
      <c r="P542">
        <f>IFERROR((ROUND(E542/L542, 2)), 0)</f>
        <v>109.82</v>
      </c>
      <c r="Q542" s="12" t="s">
        <v>8308</v>
      </c>
      <c r="R542" s="12" t="s">
        <v>8337</v>
      </c>
      <c r="S542" s="17">
        <f t="shared" si="24"/>
        <v>41936.001226851848</v>
      </c>
      <c r="T542" s="17">
        <f t="shared" si="25"/>
        <v>41966.042893518519</v>
      </c>
      <c r="U542">
        <f t="shared" si="26"/>
        <v>30</v>
      </c>
    </row>
    <row r="543" spans="1:21" ht="32" hidden="1" x14ac:dyDescent="0.2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s="10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>ROUND(E543/D543*100, 0)</f>
        <v>109</v>
      </c>
      <c r="P543">
        <f>IFERROR((ROUND(E543/L543, 2)), 0)</f>
        <v>66.349999999999994</v>
      </c>
      <c r="Q543" s="12" t="s">
        <v>8308</v>
      </c>
      <c r="R543" s="12" t="s">
        <v>8347</v>
      </c>
      <c r="S543" s="17">
        <f t="shared" si="24"/>
        <v>42229.820173611108</v>
      </c>
      <c r="T543" s="17">
        <f t="shared" si="25"/>
        <v>42262.818750000006</v>
      </c>
      <c r="U543">
        <f t="shared" si="26"/>
        <v>33</v>
      </c>
    </row>
    <row r="544" spans="1:21" ht="48" hidden="1" x14ac:dyDescent="0.2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s="10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>ROUND(E544/D544*100, 0)</f>
        <v>107</v>
      </c>
      <c r="P544">
        <f>IFERROR((ROUND(E544/L544, 2)), 0)</f>
        <v>66.7</v>
      </c>
      <c r="Q544" s="12" t="s">
        <v>8308</v>
      </c>
      <c r="R544" s="12" t="s">
        <v>8337</v>
      </c>
      <c r="S544" s="17">
        <f t="shared" si="24"/>
        <v>42479.626875000002</v>
      </c>
      <c r="T544" s="17">
        <f t="shared" si="25"/>
        <v>42509.626875000002</v>
      </c>
      <c r="U544">
        <f t="shared" si="26"/>
        <v>30</v>
      </c>
    </row>
    <row r="545" spans="1:21" ht="48" hidden="1" x14ac:dyDescent="0.2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s="10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>ROUND(E545/D545*100, 0)</f>
        <v>103</v>
      </c>
      <c r="P545">
        <f>IFERROR((ROUND(E545/L545, 2)), 0)</f>
        <v>133.13999999999999</v>
      </c>
      <c r="Q545" s="12" t="s">
        <v>8308</v>
      </c>
      <c r="R545" s="12" t="s">
        <v>8337</v>
      </c>
      <c r="S545" s="17">
        <f t="shared" si="24"/>
        <v>41646.628032407411</v>
      </c>
      <c r="T545" s="17">
        <f t="shared" si="25"/>
        <v>41675.961111111108</v>
      </c>
      <c r="U545">
        <f t="shared" si="26"/>
        <v>29</v>
      </c>
    </row>
    <row r="546" spans="1:21" ht="48" hidden="1" x14ac:dyDescent="0.2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s="10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>ROUND(E546/D546*100, 0)</f>
        <v>103</v>
      </c>
      <c r="P546">
        <f>IFERROR((ROUND(E546/L546, 2)), 0)</f>
        <v>106.62</v>
      </c>
      <c r="Q546" s="12" t="s">
        <v>8308</v>
      </c>
      <c r="R546" s="12" t="s">
        <v>8337</v>
      </c>
      <c r="S546" s="17">
        <f t="shared" si="24"/>
        <v>42647.446597222224</v>
      </c>
      <c r="T546" s="17">
        <f t="shared" si="25"/>
        <v>42682.488263888896</v>
      </c>
      <c r="U546">
        <f t="shared" si="26"/>
        <v>35</v>
      </c>
    </row>
    <row r="547" spans="1:21" ht="48" hidden="1" x14ac:dyDescent="0.2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s="10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>ROUND(E547/D547*100, 0)</f>
        <v>102</v>
      </c>
      <c r="P547">
        <f>IFERROR((ROUND(E547/L547, 2)), 0)</f>
        <v>219.93</v>
      </c>
      <c r="Q547" s="12" t="s">
        <v>8331</v>
      </c>
      <c r="R547" s="12" t="s">
        <v>8350</v>
      </c>
      <c r="S547" s="17">
        <f t="shared" si="24"/>
        <v>42332.89980324074</v>
      </c>
      <c r="T547" s="17">
        <f t="shared" si="25"/>
        <v>42363</v>
      </c>
      <c r="U547">
        <f t="shared" si="26"/>
        <v>30</v>
      </c>
    </row>
    <row r="548" spans="1:21" ht="48" hidden="1" x14ac:dyDescent="0.2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s="10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>ROUND(E548/D548*100, 0)</f>
        <v>102</v>
      </c>
      <c r="P548">
        <f>IFERROR((ROUND(E548/L548, 2)), 0)</f>
        <v>104.82</v>
      </c>
      <c r="Q548" s="12" t="s">
        <v>8308</v>
      </c>
      <c r="R548" s="12" t="s">
        <v>8337</v>
      </c>
      <c r="S548" s="17">
        <f t="shared" si="24"/>
        <v>41379.515775462962</v>
      </c>
      <c r="T548" s="17">
        <f t="shared" si="25"/>
        <v>41411.165972222225</v>
      </c>
      <c r="U548">
        <f t="shared" si="26"/>
        <v>32</v>
      </c>
    </row>
    <row r="549" spans="1:21" ht="48" hidden="1" x14ac:dyDescent="0.2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s="10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>ROUND(E549/D549*100, 0)</f>
        <v>101</v>
      </c>
      <c r="P549">
        <f>IFERROR((ROUND(E549/L549, 2)), 0)</f>
        <v>271.51</v>
      </c>
      <c r="Q549" s="12" t="s">
        <v>8331</v>
      </c>
      <c r="R549" s="12" t="s">
        <v>8350</v>
      </c>
      <c r="S549" s="17">
        <f t="shared" si="24"/>
        <v>42770.201481481476</v>
      </c>
      <c r="T549" s="17">
        <f t="shared" si="25"/>
        <v>42805.201481481476</v>
      </c>
      <c r="U549">
        <f t="shared" si="26"/>
        <v>35</v>
      </c>
    </row>
    <row r="550" spans="1:21" ht="32" hidden="1" x14ac:dyDescent="0.2">
      <c r="A550">
        <v>3237</v>
      </c>
      <c r="B550" s="3" t="s">
        <v>3237</v>
      </c>
      <c r="C550" s="3" t="s">
        <v>7347</v>
      </c>
      <c r="D550" s="6">
        <v>35000</v>
      </c>
      <c r="E550" s="8">
        <v>35275.64</v>
      </c>
      <c r="F550" s="1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>ROUND(E550/D550*100, 0)</f>
        <v>101</v>
      </c>
      <c r="P550">
        <f>IFERROR((ROUND(E550/L550, 2)), 0)</f>
        <v>131.13999999999999</v>
      </c>
      <c r="Q550" s="12" t="s">
        <v>8310</v>
      </c>
      <c r="R550" s="12" t="s">
        <v>8334</v>
      </c>
      <c r="S550" s="17">
        <f t="shared" si="24"/>
        <v>42252.474351851852</v>
      </c>
      <c r="T550" s="17">
        <f t="shared" si="25"/>
        <v>42276.165972222225</v>
      </c>
      <c r="U550">
        <f t="shared" si="26"/>
        <v>24</v>
      </c>
    </row>
    <row r="551" spans="1:21" ht="64" hidden="1" x14ac:dyDescent="0.2">
      <c r="A551">
        <v>3215</v>
      </c>
      <c r="B551" s="3" t="s">
        <v>3215</v>
      </c>
      <c r="C551" s="3" t="s">
        <v>7325</v>
      </c>
      <c r="D551" s="6">
        <v>35000</v>
      </c>
      <c r="E551" s="8">
        <v>35123</v>
      </c>
      <c r="F551" s="10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>ROUND(E551/D551*100, 0)</f>
        <v>100</v>
      </c>
      <c r="P551">
        <f>IFERROR((ROUND(E551/L551, 2)), 0)</f>
        <v>262.11</v>
      </c>
      <c r="Q551" s="12" t="s">
        <v>8310</v>
      </c>
      <c r="R551" s="12" t="s">
        <v>8334</v>
      </c>
      <c r="S551" s="17">
        <f t="shared" si="24"/>
        <v>42219.665173611109</v>
      </c>
      <c r="T551" s="17">
        <f t="shared" si="25"/>
        <v>42257.165972222225</v>
      </c>
      <c r="U551">
        <f t="shared" si="26"/>
        <v>38</v>
      </c>
    </row>
    <row r="552" spans="1:21" ht="48" hidden="1" x14ac:dyDescent="0.2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s="10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>ROUND(E552/D552*100, 0)</f>
        <v>83</v>
      </c>
      <c r="P552">
        <f>IFERROR((ROUND(E552/L552, 2)), 0)</f>
        <v>301.94</v>
      </c>
      <c r="Q552" s="12" t="s">
        <v>8315</v>
      </c>
      <c r="R552" s="12" t="s">
        <v>8323</v>
      </c>
      <c r="S552" s="17">
        <f t="shared" si="24"/>
        <v>42506.416990740734</v>
      </c>
      <c r="T552" s="17">
        <f t="shared" si="25"/>
        <v>42541.790972222225</v>
      </c>
      <c r="U552">
        <f t="shared" si="26"/>
        <v>35</v>
      </c>
    </row>
    <row r="553" spans="1:21" ht="64" hidden="1" x14ac:dyDescent="0.2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s="10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>ROUND(E553/D553*100, 0)</f>
        <v>63</v>
      </c>
      <c r="P553">
        <f>IFERROR((ROUND(E553/L553, 2)), 0)</f>
        <v>128.62</v>
      </c>
      <c r="Q553" s="12" t="s">
        <v>8315</v>
      </c>
      <c r="R553" s="12" t="s">
        <v>8316</v>
      </c>
      <c r="S553" s="17">
        <f t="shared" si="24"/>
        <v>42529.632754629631</v>
      </c>
      <c r="T553" s="17">
        <f t="shared" si="25"/>
        <v>42556.207638888889</v>
      </c>
      <c r="U553">
        <f t="shared" si="26"/>
        <v>27</v>
      </c>
    </row>
    <row r="554" spans="1:21" ht="48" hidden="1" x14ac:dyDescent="0.2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s="10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>ROUND(E554/D554*100, 0)</f>
        <v>24</v>
      </c>
      <c r="P554">
        <f>IFERROR((ROUND(E554/L554, 2)), 0)</f>
        <v>305.77999999999997</v>
      </c>
      <c r="Q554" s="12" t="s">
        <v>8331</v>
      </c>
      <c r="R554" s="12" t="s">
        <v>8332</v>
      </c>
      <c r="S554" s="17">
        <f t="shared" si="24"/>
        <v>41828.664456018516</v>
      </c>
      <c r="T554" s="17">
        <f t="shared" si="25"/>
        <v>41858.664456018516</v>
      </c>
      <c r="U554">
        <f t="shared" si="26"/>
        <v>30</v>
      </c>
    </row>
    <row r="555" spans="1:21" ht="48" hidden="1" x14ac:dyDescent="0.2">
      <c r="A555">
        <v>1330</v>
      </c>
      <c r="B555" s="3" t="s">
        <v>1331</v>
      </c>
      <c r="C555" s="3" t="s">
        <v>5440</v>
      </c>
      <c r="D555" s="6">
        <v>35000</v>
      </c>
      <c r="E555" s="8">
        <v>7873</v>
      </c>
      <c r="F555" s="10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>ROUND(E555/D555*100, 0)</f>
        <v>22</v>
      </c>
      <c r="P555">
        <f>IFERROR((ROUND(E555/L555, 2)), 0)</f>
        <v>157.46</v>
      </c>
      <c r="Q555" s="12" t="s">
        <v>8315</v>
      </c>
      <c r="R555" s="12" t="s">
        <v>8323</v>
      </c>
      <c r="S555" s="17">
        <f t="shared" si="24"/>
        <v>42522.276724537034</v>
      </c>
      <c r="T555" s="17">
        <f t="shared" si="25"/>
        <v>42553.166666666672</v>
      </c>
      <c r="U555">
        <f t="shared" si="26"/>
        <v>31</v>
      </c>
    </row>
    <row r="556" spans="1:21" ht="48" hidden="1" x14ac:dyDescent="0.2">
      <c r="A556">
        <v>1782</v>
      </c>
      <c r="B556" s="3" t="s">
        <v>1783</v>
      </c>
      <c r="C556" s="3" t="s">
        <v>5892</v>
      </c>
      <c r="D556" s="6">
        <v>35000</v>
      </c>
      <c r="E556" s="8">
        <v>5422</v>
      </c>
      <c r="F556" s="10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>ROUND(E556/D556*100, 0)</f>
        <v>15</v>
      </c>
      <c r="P556">
        <f>IFERROR((ROUND(E556/L556, 2)), 0)</f>
        <v>71.34</v>
      </c>
      <c r="Q556" s="12" t="s">
        <v>8328</v>
      </c>
      <c r="R556" s="12" t="s">
        <v>8329</v>
      </c>
      <c r="S556" s="17">
        <f t="shared" si="24"/>
        <v>42388.575104166666</v>
      </c>
      <c r="T556" s="17">
        <f t="shared" si="25"/>
        <v>42421.575104166666</v>
      </c>
      <c r="U556">
        <f t="shared" si="26"/>
        <v>33</v>
      </c>
    </row>
    <row r="557" spans="1:21" ht="48" hidden="1" x14ac:dyDescent="0.2">
      <c r="A557">
        <v>1909</v>
      </c>
      <c r="B557" s="3" t="s">
        <v>1910</v>
      </c>
      <c r="C557" s="3" t="s">
        <v>6019</v>
      </c>
      <c r="D557" s="6">
        <v>35000</v>
      </c>
      <c r="E557" s="8">
        <v>4939</v>
      </c>
      <c r="F557" s="10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>ROUND(E557/D557*100, 0)</f>
        <v>14</v>
      </c>
      <c r="P557">
        <f>IFERROR((ROUND(E557/L557, 2)), 0)</f>
        <v>129.97</v>
      </c>
      <c r="Q557" s="12" t="s">
        <v>8315</v>
      </c>
      <c r="R557" s="12" t="s">
        <v>8327</v>
      </c>
      <c r="S557" s="17">
        <f t="shared" si="24"/>
        <v>41905.429155092592</v>
      </c>
      <c r="T557" s="17">
        <f t="shared" si="25"/>
        <v>41935.429155092592</v>
      </c>
      <c r="U557">
        <f t="shared" si="26"/>
        <v>30</v>
      </c>
    </row>
    <row r="558" spans="1:21" ht="48" hidden="1" x14ac:dyDescent="0.2">
      <c r="A558">
        <v>156</v>
      </c>
      <c r="B558" s="3" t="s">
        <v>158</v>
      </c>
      <c r="C558" s="3" t="s">
        <v>4266</v>
      </c>
      <c r="D558" s="6">
        <v>35000</v>
      </c>
      <c r="E558" s="8">
        <v>1785</v>
      </c>
      <c r="F558" s="10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>ROUND(E558/D558*100, 0)</f>
        <v>5</v>
      </c>
      <c r="P558">
        <f>IFERROR((ROUND(E558/L558, 2)), 0)</f>
        <v>119</v>
      </c>
      <c r="Q558" s="12" t="s">
        <v>8308</v>
      </c>
      <c r="R558" s="12" t="s">
        <v>8309</v>
      </c>
      <c r="S558" s="17">
        <f t="shared" si="24"/>
        <v>41794.124953703707</v>
      </c>
      <c r="T558" s="17">
        <f t="shared" si="25"/>
        <v>41854.124953703707</v>
      </c>
      <c r="U558">
        <f t="shared" si="26"/>
        <v>60</v>
      </c>
    </row>
    <row r="559" spans="1:21" ht="64" hidden="1" x14ac:dyDescent="0.2">
      <c r="A559">
        <v>1127</v>
      </c>
      <c r="B559" s="3" t="s">
        <v>1128</v>
      </c>
      <c r="C559" s="3" t="s">
        <v>5237</v>
      </c>
      <c r="D559" s="6">
        <v>35000</v>
      </c>
      <c r="E559" s="8">
        <v>585</v>
      </c>
      <c r="F559" s="10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>ROUND(E559/D559*100, 0)</f>
        <v>2</v>
      </c>
      <c r="P559">
        <f>IFERROR((ROUND(E559/L559, 2)), 0)</f>
        <v>25.43</v>
      </c>
      <c r="Q559" s="12" t="s">
        <v>8321</v>
      </c>
      <c r="R559" s="12" t="s">
        <v>8333</v>
      </c>
      <c r="S559" s="17">
        <f t="shared" si="24"/>
        <v>41926.854166666664</v>
      </c>
      <c r="T559" s="17">
        <f t="shared" si="25"/>
        <v>41957.895833333328</v>
      </c>
      <c r="U559">
        <f t="shared" si="26"/>
        <v>31</v>
      </c>
    </row>
    <row r="560" spans="1:21" ht="32" hidden="1" x14ac:dyDescent="0.2">
      <c r="A560">
        <v>963</v>
      </c>
      <c r="B560" s="3" t="s">
        <v>964</v>
      </c>
      <c r="C560" s="3" t="s">
        <v>5073</v>
      </c>
      <c r="D560" s="6">
        <v>35000</v>
      </c>
      <c r="E560" s="8">
        <v>377</v>
      </c>
      <c r="F560" s="1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>ROUND(E560/D560*100, 0)</f>
        <v>1</v>
      </c>
      <c r="P560">
        <f>IFERROR((ROUND(E560/L560, 2)), 0)</f>
        <v>41.89</v>
      </c>
      <c r="Q560" s="12" t="s">
        <v>8315</v>
      </c>
      <c r="R560" s="12" t="s">
        <v>8323</v>
      </c>
      <c r="S560" s="17">
        <f t="shared" si="24"/>
        <v>42625.635636574079</v>
      </c>
      <c r="T560" s="17">
        <f t="shared" si="25"/>
        <v>42660.635636574079</v>
      </c>
      <c r="U560">
        <f t="shared" si="26"/>
        <v>35</v>
      </c>
    </row>
    <row r="561" spans="1:21" ht="48" hidden="1" x14ac:dyDescent="0.2">
      <c r="A561">
        <v>683</v>
      </c>
      <c r="B561" s="3" t="s">
        <v>684</v>
      </c>
      <c r="C561" s="3" t="s">
        <v>4793</v>
      </c>
      <c r="D561" s="6">
        <v>35000</v>
      </c>
      <c r="E561" s="8">
        <v>298</v>
      </c>
      <c r="F561" s="10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>ROUND(E561/D561*100, 0)</f>
        <v>1</v>
      </c>
      <c r="P561">
        <f>IFERROR((ROUND(E561/L561, 2)), 0)</f>
        <v>99.33</v>
      </c>
      <c r="Q561" s="12" t="s">
        <v>8315</v>
      </c>
      <c r="R561" s="12" t="s">
        <v>8323</v>
      </c>
      <c r="S561" s="17">
        <f t="shared" si="24"/>
        <v>42634.900046296301</v>
      </c>
      <c r="T561" s="17">
        <f t="shared" si="25"/>
        <v>42674.900046296301</v>
      </c>
      <c r="U561">
        <f t="shared" si="26"/>
        <v>40</v>
      </c>
    </row>
    <row r="562" spans="1:21" ht="48" hidden="1" x14ac:dyDescent="0.2">
      <c r="A562">
        <v>1138</v>
      </c>
      <c r="B562" s="3" t="s">
        <v>1139</v>
      </c>
      <c r="C562" s="3" t="s">
        <v>5248</v>
      </c>
      <c r="D562" s="6">
        <v>35000</v>
      </c>
      <c r="E562" s="8">
        <v>125</v>
      </c>
      <c r="F562" s="10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>ROUND(E562/D562*100, 0)</f>
        <v>0</v>
      </c>
      <c r="P562">
        <f>IFERROR((ROUND(E562/L562, 2)), 0)</f>
        <v>31.25</v>
      </c>
      <c r="Q562" s="12" t="s">
        <v>8321</v>
      </c>
      <c r="R562" s="12" t="s">
        <v>8333</v>
      </c>
      <c r="S562" s="17">
        <f t="shared" si="24"/>
        <v>42736.9066087963</v>
      </c>
      <c r="T562" s="17">
        <f t="shared" si="25"/>
        <v>42756.9066087963</v>
      </c>
      <c r="U562">
        <f t="shared" si="26"/>
        <v>20</v>
      </c>
    </row>
    <row r="563" spans="1:21" ht="48" hidden="1" x14ac:dyDescent="0.2">
      <c r="A563">
        <v>1322</v>
      </c>
      <c r="B563" s="3" t="s">
        <v>1323</v>
      </c>
      <c r="C563" s="3" t="s">
        <v>5432</v>
      </c>
      <c r="D563" s="6">
        <v>35000</v>
      </c>
      <c r="E563" s="8">
        <v>106</v>
      </c>
      <c r="F563" s="10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>ROUND(E563/D563*100, 0)</f>
        <v>0</v>
      </c>
      <c r="P563">
        <f>IFERROR((ROUND(E563/L563, 2)), 0)</f>
        <v>26.5</v>
      </c>
      <c r="Q563" s="12" t="s">
        <v>8315</v>
      </c>
      <c r="R563" s="12" t="s">
        <v>8323</v>
      </c>
      <c r="S563" s="17">
        <f t="shared" si="24"/>
        <v>42115.656539351854</v>
      </c>
      <c r="T563" s="17">
        <f t="shared" si="25"/>
        <v>42145.656539351854</v>
      </c>
      <c r="U563">
        <f t="shared" si="26"/>
        <v>30</v>
      </c>
    </row>
    <row r="564" spans="1:21" ht="16" hidden="1" x14ac:dyDescent="0.2">
      <c r="A564">
        <v>1718</v>
      </c>
      <c r="B564" s="3" t="s">
        <v>1719</v>
      </c>
      <c r="C564" s="3" t="s">
        <v>5828</v>
      </c>
      <c r="D564" s="6">
        <v>35000</v>
      </c>
      <c r="E564" s="8">
        <v>75</v>
      </c>
      <c r="F564" s="10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>ROUND(E564/D564*100, 0)</f>
        <v>0</v>
      </c>
      <c r="P564">
        <f>IFERROR((ROUND(E564/L564, 2)), 0)</f>
        <v>37.5</v>
      </c>
      <c r="Q564" s="12" t="s">
        <v>8324</v>
      </c>
      <c r="R564" s="12" t="s">
        <v>8330</v>
      </c>
      <c r="S564" s="17">
        <f t="shared" si="24"/>
        <v>42460.610520833332</v>
      </c>
      <c r="T564" s="17">
        <f t="shared" si="25"/>
        <v>42504.207638888889</v>
      </c>
      <c r="U564">
        <f t="shared" si="26"/>
        <v>44</v>
      </c>
    </row>
    <row r="565" spans="1:21" ht="48" hidden="1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s="10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>ROUND(E565/D565*100, 0)</f>
        <v>0</v>
      </c>
      <c r="P565">
        <f>IFERROR((ROUND(E565/L565, 2)), 0)</f>
        <v>23.33</v>
      </c>
      <c r="Q565" s="12" t="s">
        <v>8310</v>
      </c>
      <c r="R565" s="12" t="s">
        <v>8334</v>
      </c>
      <c r="S565" s="17">
        <f t="shared" si="24"/>
        <v>42123.648831018523</v>
      </c>
      <c r="T565" s="17">
        <f t="shared" si="25"/>
        <v>42153.648831018523</v>
      </c>
      <c r="U565">
        <f t="shared" si="26"/>
        <v>30</v>
      </c>
    </row>
    <row r="566" spans="1:21" ht="48" hidden="1" x14ac:dyDescent="0.2">
      <c r="A566">
        <v>2354</v>
      </c>
      <c r="B566" s="3" t="s">
        <v>2355</v>
      </c>
      <c r="C566" s="3" t="s">
        <v>6464</v>
      </c>
      <c r="D566" s="6">
        <v>35000</v>
      </c>
      <c r="E566" s="8">
        <v>25</v>
      </c>
      <c r="F566" s="10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>ROUND(E566/D566*100, 0)</f>
        <v>0</v>
      </c>
      <c r="P566">
        <f>IFERROR((ROUND(E566/L566, 2)), 0)</f>
        <v>25</v>
      </c>
      <c r="Q566" s="12" t="s">
        <v>8315</v>
      </c>
      <c r="R566" s="12" t="s">
        <v>8319</v>
      </c>
      <c r="S566" s="17">
        <f t="shared" si="24"/>
        <v>41954.722916666666</v>
      </c>
      <c r="T566" s="17">
        <f t="shared" si="25"/>
        <v>42014.722916666666</v>
      </c>
      <c r="U566">
        <f t="shared" si="26"/>
        <v>60</v>
      </c>
    </row>
    <row r="567" spans="1:21" ht="32" hidden="1" x14ac:dyDescent="0.2">
      <c r="A567">
        <v>2428</v>
      </c>
      <c r="B567" s="3" t="s">
        <v>2429</v>
      </c>
      <c r="C567" s="3" t="s">
        <v>6538</v>
      </c>
      <c r="D567" s="6">
        <v>35000</v>
      </c>
      <c r="E567" s="8">
        <v>1</v>
      </c>
      <c r="F567" s="10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>ROUND(E567/D567*100, 0)</f>
        <v>0</v>
      </c>
      <c r="P567">
        <f>IFERROR((ROUND(E567/L567, 2)), 0)</f>
        <v>1</v>
      </c>
      <c r="Q567" s="12" t="s">
        <v>8331</v>
      </c>
      <c r="R567" s="12" t="s">
        <v>8332</v>
      </c>
      <c r="S567" s="17">
        <f t="shared" si="24"/>
        <v>42045.784155092595</v>
      </c>
      <c r="T567" s="17">
        <f t="shared" si="25"/>
        <v>42075.742488425924</v>
      </c>
      <c r="U567">
        <f t="shared" si="26"/>
        <v>30</v>
      </c>
    </row>
    <row r="568" spans="1:21" ht="48" hidden="1" x14ac:dyDescent="0.2">
      <c r="A568">
        <v>2689</v>
      </c>
      <c r="B568" s="3" t="s">
        <v>2689</v>
      </c>
      <c r="C568" s="3" t="s">
        <v>6799</v>
      </c>
      <c r="D568" s="6">
        <v>35000</v>
      </c>
      <c r="E568" s="8">
        <v>1</v>
      </c>
      <c r="F568" s="10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>ROUND(E568/D568*100, 0)</f>
        <v>0</v>
      </c>
      <c r="P568">
        <f>IFERROR((ROUND(E568/L568, 2)), 0)</f>
        <v>1</v>
      </c>
      <c r="Q568" s="12" t="s">
        <v>8331</v>
      </c>
      <c r="R568" s="12" t="s">
        <v>8332</v>
      </c>
      <c r="S568" s="17">
        <f t="shared" si="24"/>
        <v>42551.961689814809</v>
      </c>
      <c r="T568" s="17">
        <f t="shared" si="25"/>
        <v>42581.961689814809</v>
      </c>
      <c r="U568">
        <f t="shared" si="26"/>
        <v>30</v>
      </c>
    </row>
    <row r="569" spans="1:21" ht="32" hidden="1" x14ac:dyDescent="0.2">
      <c r="A569">
        <v>2504</v>
      </c>
      <c r="B569" s="3" t="s">
        <v>2504</v>
      </c>
      <c r="C569" s="3" t="s">
        <v>6614</v>
      </c>
      <c r="D569" s="6">
        <v>35000</v>
      </c>
      <c r="E569" s="8">
        <v>0</v>
      </c>
      <c r="F569" s="10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>ROUND(E569/D569*100, 0)</f>
        <v>0</v>
      </c>
      <c r="P569">
        <f>IFERROR((ROUND(E569/L569, 2)), 0)</f>
        <v>0</v>
      </c>
      <c r="Q569" s="12" t="s">
        <v>8331</v>
      </c>
      <c r="R569" s="12" t="s">
        <v>8336</v>
      </c>
      <c r="S569" s="17">
        <f t="shared" si="24"/>
        <v>41928.015439814815</v>
      </c>
      <c r="T569" s="17">
        <f t="shared" si="25"/>
        <v>41958.057106481487</v>
      </c>
      <c r="U569">
        <f t="shared" si="26"/>
        <v>30</v>
      </c>
    </row>
    <row r="570" spans="1:21" ht="48" hidden="1" x14ac:dyDescent="0.2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s="1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>ROUND(E570/D570*100, 0)</f>
        <v>0</v>
      </c>
      <c r="P570">
        <f>IFERROR((ROUND(E570/L570, 2)), 0)</f>
        <v>0</v>
      </c>
      <c r="Q570" s="12" t="s">
        <v>8331</v>
      </c>
      <c r="R570" s="12" t="s">
        <v>8332</v>
      </c>
      <c r="S570" s="17">
        <f t="shared" si="24"/>
        <v>41842.980879629627</v>
      </c>
      <c r="T570" s="17">
        <f t="shared" si="25"/>
        <v>41872.980879629627</v>
      </c>
      <c r="U570">
        <f t="shared" si="26"/>
        <v>30</v>
      </c>
    </row>
    <row r="571" spans="1:21" ht="48" hidden="1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s="10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 0)</f>
        <v>127</v>
      </c>
      <c r="P571">
        <f>IFERROR((ROUND(E571/L571, 2)), 0)</f>
        <v>44.91</v>
      </c>
      <c r="Q571" s="12" t="s">
        <v>8308</v>
      </c>
      <c r="R571" s="12" t="s">
        <v>8337</v>
      </c>
      <c r="S571" s="17">
        <f t="shared" si="24"/>
        <v>42427.964745370366</v>
      </c>
      <c r="T571" s="17">
        <f t="shared" si="25"/>
        <v>42467.923078703709</v>
      </c>
      <c r="U571">
        <f t="shared" si="26"/>
        <v>40</v>
      </c>
    </row>
    <row r="572" spans="1:21" ht="48" hidden="1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s="10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 0)</f>
        <v>102</v>
      </c>
      <c r="P572">
        <f>IFERROR((ROUND(E572/L572, 2)), 0)</f>
        <v>119.99</v>
      </c>
      <c r="Q572" s="12" t="s">
        <v>8308</v>
      </c>
      <c r="R572" s="12" t="s">
        <v>8337</v>
      </c>
      <c r="S572" s="17">
        <f t="shared" si="24"/>
        <v>42111.970995370371</v>
      </c>
      <c r="T572" s="17">
        <f t="shared" si="25"/>
        <v>42156.097222222219</v>
      </c>
      <c r="U572">
        <f t="shared" si="26"/>
        <v>44</v>
      </c>
    </row>
    <row r="573" spans="1:21" ht="48" hidden="1" x14ac:dyDescent="0.2">
      <c r="A573">
        <v>4105</v>
      </c>
      <c r="B573" s="3" t="s">
        <v>4101</v>
      </c>
      <c r="C573" s="3" t="s">
        <v>8208</v>
      </c>
      <c r="D573" s="6">
        <v>33000</v>
      </c>
      <c r="E573" s="8">
        <v>2300</v>
      </c>
      <c r="F573" s="10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>ROUND(E573/D573*100, 0)</f>
        <v>7</v>
      </c>
      <c r="P573">
        <f>IFERROR((ROUND(E573/L573, 2)), 0)</f>
        <v>383.33</v>
      </c>
      <c r="Q573" s="12" t="s">
        <v>8310</v>
      </c>
      <c r="R573" s="12" t="s">
        <v>8334</v>
      </c>
      <c r="S573" s="17">
        <f t="shared" si="24"/>
        <v>42697.010520833333</v>
      </c>
      <c r="T573" s="17">
        <f t="shared" si="25"/>
        <v>42730.010520833333</v>
      </c>
      <c r="U573">
        <f t="shared" si="26"/>
        <v>33</v>
      </c>
    </row>
    <row r="574" spans="1:21" ht="48" hidden="1" x14ac:dyDescent="0.2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s="10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>ROUND(E574/D574*100, 0)</f>
        <v>5</v>
      </c>
      <c r="P574">
        <f>IFERROR((ROUND(E574/L574, 2)), 0)</f>
        <v>109.07</v>
      </c>
      <c r="Q574" s="12" t="s">
        <v>8328</v>
      </c>
      <c r="R574" s="12" t="s">
        <v>8329</v>
      </c>
      <c r="S574" s="17">
        <f t="shared" si="24"/>
        <v>42010.674513888895</v>
      </c>
      <c r="T574" s="17">
        <f t="shared" si="25"/>
        <v>42040.674513888895</v>
      </c>
      <c r="U574">
        <f t="shared" si="26"/>
        <v>30</v>
      </c>
    </row>
    <row r="575" spans="1:21" ht="48" hidden="1" x14ac:dyDescent="0.2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s="10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>ROUND(E575/D575*100, 0)</f>
        <v>4</v>
      </c>
      <c r="P575">
        <f>IFERROR((ROUND(E575/L575, 2)), 0)</f>
        <v>88.69</v>
      </c>
      <c r="Q575" s="12" t="s">
        <v>8328</v>
      </c>
      <c r="R575" s="12" t="s">
        <v>8335</v>
      </c>
      <c r="S575" s="17">
        <f t="shared" si="24"/>
        <v>42593.011782407411</v>
      </c>
      <c r="T575" s="17">
        <f t="shared" si="25"/>
        <v>42615.291666666672</v>
      </c>
      <c r="U575">
        <f t="shared" si="26"/>
        <v>22</v>
      </c>
    </row>
    <row r="576" spans="1:21" ht="48" hidden="1" x14ac:dyDescent="0.2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s="10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>ROUND(E576/D576*100, 0)</f>
        <v>0</v>
      </c>
      <c r="P576">
        <f>IFERROR((ROUND(E576/L576, 2)), 0)</f>
        <v>0</v>
      </c>
      <c r="Q576" s="12" t="s">
        <v>8315</v>
      </c>
      <c r="R576" s="12" t="s">
        <v>8319</v>
      </c>
      <c r="S576" s="17">
        <f t="shared" si="24"/>
        <v>42717.121377314819</v>
      </c>
      <c r="T576" s="17">
        <f t="shared" si="25"/>
        <v>42745.372916666667</v>
      </c>
      <c r="U576">
        <f t="shared" si="26"/>
        <v>28</v>
      </c>
    </row>
    <row r="577" spans="1:21" ht="48" hidden="1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s="10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 0)</f>
        <v>226</v>
      </c>
      <c r="P577">
        <f>IFERROR((ROUND(E577/L577, 2)), 0)</f>
        <v>118.61</v>
      </c>
      <c r="Q577" s="12" t="s">
        <v>8315</v>
      </c>
      <c r="R577" s="12" t="s">
        <v>8326</v>
      </c>
      <c r="S577" s="17">
        <f t="shared" si="24"/>
        <v>41212.996481481481</v>
      </c>
      <c r="T577" s="17">
        <f t="shared" si="25"/>
        <v>41242.996481481481</v>
      </c>
      <c r="U577">
        <f t="shared" si="26"/>
        <v>30</v>
      </c>
    </row>
    <row r="578" spans="1:21" ht="48" hidden="1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s="10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 0)</f>
        <v>65</v>
      </c>
      <c r="P578">
        <f>IFERROR((ROUND(E578/L578, 2)), 0)</f>
        <v>170.63</v>
      </c>
      <c r="Q578" s="12" t="s">
        <v>8328</v>
      </c>
      <c r="R578" s="12" t="s">
        <v>8329</v>
      </c>
      <c r="S578" s="17">
        <f t="shared" si="24"/>
        <v>41891.976388888892</v>
      </c>
      <c r="T578" s="17">
        <f t="shared" si="25"/>
        <v>41936.976388888892</v>
      </c>
      <c r="U578">
        <f t="shared" si="26"/>
        <v>45</v>
      </c>
    </row>
    <row r="579" spans="1:21" ht="48" hidden="1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s="10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 0)</f>
        <v>105</v>
      </c>
      <c r="P579">
        <f>IFERROR((ROUND(E579/L579, 2)), 0)</f>
        <v>83.97</v>
      </c>
      <c r="Q579" s="12" t="s">
        <v>8324</v>
      </c>
      <c r="R579" s="12" t="s">
        <v>8348</v>
      </c>
      <c r="S579" s="17">
        <f t="shared" ref="S579:S642" si="27">(((J579/60)/60)/24)+DATE(1970,1,1)</f>
        <v>41710.594282407408</v>
      </c>
      <c r="T579" s="17">
        <f t="shared" ref="T579:T642" si="28">(((I579/60)/60)/24)+DATE(1970,1,1)</f>
        <v>41740.594282407408</v>
      </c>
      <c r="U579">
        <f t="shared" ref="U579:U642" si="29">ROUND(T579-S579, 0)</f>
        <v>30</v>
      </c>
    </row>
    <row r="580" spans="1:21" ht="48" hidden="1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s="1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 0)</f>
        <v>104</v>
      </c>
      <c r="P580">
        <f>IFERROR((ROUND(E580/L580, 2)), 0)</f>
        <v>96.88</v>
      </c>
      <c r="Q580" s="12" t="s">
        <v>8312</v>
      </c>
      <c r="R580" s="12" t="s">
        <v>8344</v>
      </c>
      <c r="S580" s="17">
        <f t="shared" si="27"/>
        <v>42073.957569444443</v>
      </c>
      <c r="T580" s="17">
        <f t="shared" si="28"/>
        <v>42103.957569444443</v>
      </c>
      <c r="U580">
        <f t="shared" si="29"/>
        <v>30</v>
      </c>
    </row>
    <row r="581" spans="1:21" ht="16" hidden="1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s="10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 0)</f>
        <v>1</v>
      </c>
      <c r="P581">
        <f>IFERROR((ROUND(E581/L581, 2)), 0)</f>
        <v>69</v>
      </c>
      <c r="Q581" s="12" t="s">
        <v>8315</v>
      </c>
      <c r="R581" s="12" t="s">
        <v>8316</v>
      </c>
      <c r="S581" s="17">
        <f t="shared" si="27"/>
        <v>42436.211701388893</v>
      </c>
      <c r="T581" s="17">
        <f t="shared" si="28"/>
        <v>42466.170034722221</v>
      </c>
      <c r="U581">
        <f t="shared" si="29"/>
        <v>30</v>
      </c>
    </row>
    <row r="582" spans="1:21" ht="48" hidden="1" x14ac:dyDescent="0.2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s="10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>ROUND(E582/D582*100, 0)</f>
        <v>103</v>
      </c>
      <c r="P582">
        <f>IFERROR((ROUND(E582/L582, 2)), 0)</f>
        <v>134.26</v>
      </c>
      <c r="Q582" s="12" t="s">
        <v>8310</v>
      </c>
      <c r="R582" s="12" t="s">
        <v>8334</v>
      </c>
      <c r="S582" s="17">
        <f t="shared" si="27"/>
        <v>42445.19430555556</v>
      </c>
      <c r="T582" s="17">
        <f t="shared" si="28"/>
        <v>42489.19430555556</v>
      </c>
      <c r="U582">
        <f t="shared" si="29"/>
        <v>44</v>
      </c>
    </row>
    <row r="583" spans="1:21" ht="48" hidden="1" x14ac:dyDescent="0.2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s="10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>ROUND(E583/D583*100, 0)</f>
        <v>1</v>
      </c>
      <c r="P583">
        <f>IFERROR((ROUND(E583/L583, 2)), 0)</f>
        <v>33.71</v>
      </c>
      <c r="Q583" s="12" t="s">
        <v>8328</v>
      </c>
      <c r="R583" s="12" t="s">
        <v>8335</v>
      </c>
      <c r="S583" s="17">
        <f t="shared" si="27"/>
        <v>41926.482731481483</v>
      </c>
      <c r="T583" s="17">
        <f t="shared" si="28"/>
        <v>41956.524398148147</v>
      </c>
      <c r="U583">
        <f t="shared" si="29"/>
        <v>30</v>
      </c>
    </row>
    <row r="584" spans="1:21" ht="48" hidden="1" x14ac:dyDescent="0.2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s="10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>ROUND(E584/D584*100, 0)</f>
        <v>7814</v>
      </c>
      <c r="P584">
        <f>IFERROR((ROUND(E584/L584, 2)), 0)</f>
        <v>88.6</v>
      </c>
      <c r="Q584" s="12" t="s">
        <v>8315</v>
      </c>
      <c r="R584" s="12" t="s">
        <v>8326</v>
      </c>
      <c r="S584" s="17">
        <f t="shared" si="27"/>
        <v>41324.214571759258</v>
      </c>
      <c r="T584" s="17">
        <f t="shared" si="28"/>
        <v>41358.172905092593</v>
      </c>
      <c r="U584">
        <f t="shared" si="29"/>
        <v>34</v>
      </c>
    </row>
    <row r="585" spans="1:21" ht="48" hidden="1" x14ac:dyDescent="0.2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s="10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>ROUND(E585/D585*100, 0)</f>
        <v>951</v>
      </c>
      <c r="P585">
        <f>IFERROR((ROUND(E585/L585, 2)), 0)</f>
        <v>65.89</v>
      </c>
      <c r="Q585" s="12" t="s">
        <v>8321</v>
      </c>
      <c r="R585" s="12" t="s">
        <v>8349</v>
      </c>
      <c r="S585" s="17">
        <f t="shared" si="27"/>
        <v>42033.584016203706</v>
      </c>
      <c r="T585" s="17">
        <f t="shared" si="28"/>
        <v>42063.584016203706</v>
      </c>
      <c r="U585">
        <f t="shared" si="29"/>
        <v>30</v>
      </c>
    </row>
    <row r="586" spans="1:21" ht="48" hidden="1" x14ac:dyDescent="0.2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s="10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>ROUND(E586/D586*100, 0)</f>
        <v>456</v>
      </c>
      <c r="P586">
        <f>IFERROR((ROUND(E586/L586, 2)), 0)</f>
        <v>52.62</v>
      </c>
      <c r="Q586" s="12" t="s">
        <v>8312</v>
      </c>
      <c r="R586" s="12" t="s">
        <v>8344</v>
      </c>
      <c r="S586" s="17">
        <f t="shared" si="27"/>
        <v>40959.734398148146</v>
      </c>
      <c r="T586" s="17">
        <f t="shared" si="28"/>
        <v>40990.125</v>
      </c>
      <c r="U586">
        <f t="shared" si="29"/>
        <v>30</v>
      </c>
    </row>
    <row r="587" spans="1:21" ht="32" hidden="1" x14ac:dyDescent="0.2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s="10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>ROUND(E587/D587*100, 0)</f>
        <v>320</v>
      </c>
      <c r="P587">
        <f>IFERROR((ROUND(E587/L587, 2)), 0)</f>
        <v>55.28</v>
      </c>
      <c r="Q587" s="12" t="s">
        <v>8315</v>
      </c>
      <c r="R587" s="12" t="s">
        <v>8326</v>
      </c>
      <c r="S587" s="17">
        <f t="shared" si="27"/>
        <v>42570.996423611112</v>
      </c>
      <c r="T587" s="17">
        <f t="shared" si="28"/>
        <v>42600.996423611112</v>
      </c>
      <c r="U587">
        <f t="shared" si="29"/>
        <v>30</v>
      </c>
    </row>
    <row r="588" spans="1:21" ht="48" hidden="1" x14ac:dyDescent="0.2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s="10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>ROUND(E588/D588*100, 0)</f>
        <v>246</v>
      </c>
      <c r="P588">
        <f>IFERROR((ROUND(E588/L588, 2)), 0)</f>
        <v>161.88</v>
      </c>
      <c r="Q588" s="12" t="s">
        <v>8315</v>
      </c>
      <c r="R588" s="12" t="s">
        <v>8326</v>
      </c>
      <c r="S588" s="17">
        <f t="shared" si="27"/>
        <v>41611.917673611111</v>
      </c>
      <c r="T588" s="17">
        <f t="shared" si="28"/>
        <v>41654.791666666664</v>
      </c>
      <c r="U588">
        <f t="shared" si="29"/>
        <v>43</v>
      </c>
    </row>
    <row r="589" spans="1:21" ht="48" hidden="1" x14ac:dyDescent="0.2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s="10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>ROUND(E589/D589*100, 0)</f>
        <v>200</v>
      </c>
      <c r="P589">
        <f>IFERROR((ROUND(E589/L589, 2)), 0)</f>
        <v>118.2</v>
      </c>
      <c r="Q589" s="12" t="s">
        <v>8324</v>
      </c>
      <c r="R589" s="12" t="s">
        <v>8348</v>
      </c>
      <c r="S589" s="17">
        <f t="shared" si="27"/>
        <v>41843.64271990741</v>
      </c>
      <c r="T589" s="17">
        <f t="shared" si="28"/>
        <v>41888.64271990741</v>
      </c>
      <c r="U589">
        <f t="shared" si="29"/>
        <v>45</v>
      </c>
    </row>
    <row r="590" spans="1:21" ht="48" hidden="1" x14ac:dyDescent="0.2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s="1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>ROUND(E590/D590*100, 0)</f>
        <v>191</v>
      </c>
      <c r="P590">
        <f>IFERROR((ROUND(E590/L590, 2)), 0)</f>
        <v>83.35</v>
      </c>
      <c r="Q590" s="12" t="s">
        <v>8308</v>
      </c>
      <c r="R590" s="12" t="s">
        <v>8337</v>
      </c>
      <c r="S590" s="17">
        <f t="shared" si="27"/>
        <v>40682.051689814813</v>
      </c>
      <c r="T590" s="17">
        <f t="shared" si="28"/>
        <v>40712.051689814813</v>
      </c>
      <c r="U590">
        <f t="shared" si="29"/>
        <v>30</v>
      </c>
    </row>
    <row r="591" spans="1:21" ht="32" hidden="1" x14ac:dyDescent="0.2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s="10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>ROUND(E591/D591*100, 0)</f>
        <v>168</v>
      </c>
      <c r="P591">
        <f>IFERROR((ROUND(E591/L591, 2)), 0)</f>
        <v>76.14</v>
      </c>
      <c r="Q591" s="12" t="s">
        <v>8315</v>
      </c>
      <c r="R591" s="12" t="s">
        <v>8326</v>
      </c>
      <c r="S591" s="17">
        <f t="shared" si="27"/>
        <v>41179.098530092589</v>
      </c>
      <c r="T591" s="17">
        <f t="shared" si="28"/>
        <v>41209.098530092589</v>
      </c>
      <c r="U591">
        <f t="shared" si="29"/>
        <v>30</v>
      </c>
    </row>
    <row r="592" spans="1:21" ht="48" hidden="1" x14ac:dyDescent="0.2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s="10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>ROUND(E592/D592*100, 0)</f>
        <v>165</v>
      </c>
      <c r="P592">
        <f>IFERROR((ROUND(E592/L592, 2)), 0)</f>
        <v>59.96</v>
      </c>
      <c r="Q592" s="12" t="s">
        <v>8308</v>
      </c>
      <c r="R592" s="12" t="s">
        <v>8347</v>
      </c>
      <c r="S592" s="17">
        <f t="shared" si="27"/>
        <v>41791.713252314818</v>
      </c>
      <c r="T592" s="17">
        <f t="shared" si="28"/>
        <v>41836.125</v>
      </c>
      <c r="U592">
        <f t="shared" si="29"/>
        <v>44</v>
      </c>
    </row>
    <row r="593" spans="1:21" ht="48" hidden="1" x14ac:dyDescent="0.2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s="10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>ROUND(E593/D593*100, 0)</f>
        <v>143</v>
      </c>
      <c r="P593">
        <f>IFERROR((ROUND(E593/L593, 2)), 0)</f>
        <v>114.77</v>
      </c>
      <c r="Q593" s="12" t="s">
        <v>8315</v>
      </c>
      <c r="R593" s="12" t="s">
        <v>8326</v>
      </c>
      <c r="S593" s="17">
        <f t="shared" si="27"/>
        <v>42361.602476851855</v>
      </c>
      <c r="T593" s="17">
        <f t="shared" si="28"/>
        <v>42400.915972222225</v>
      </c>
      <c r="U593">
        <f t="shared" si="29"/>
        <v>39</v>
      </c>
    </row>
    <row r="594" spans="1:21" ht="48" hidden="1" x14ac:dyDescent="0.2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s="10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>ROUND(E594/D594*100, 0)</f>
        <v>132</v>
      </c>
      <c r="P594">
        <f>IFERROR((ROUND(E594/L594, 2)), 0)</f>
        <v>46.58</v>
      </c>
      <c r="Q594" s="12" t="s">
        <v>8315</v>
      </c>
      <c r="R594" s="12" t="s">
        <v>8326</v>
      </c>
      <c r="S594" s="17">
        <f t="shared" si="27"/>
        <v>41738.864803240744</v>
      </c>
      <c r="T594" s="17">
        <f t="shared" si="28"/>
        <v>41768.864803240744</v>
      </c>
      <c r="U594">
        <f t="shared" si="29"/>
        <v>30</v>
      </c>
    </row>
    <row r="595" spans="1:21" ht="48" hidden="1" x14ac:dyDescent="0.2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s="10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>ROUND(E595/D595*100, 0)</f>
        <v>124</v>
      </c>
      <c r="P595">
        <f>IFERROR((ROUND(E595/L595, 2)), 0)</f>
        <v>194.26</v>
      </c>
      <c r="Q595" s="12" t="s">
        <v>8315</v>
      </c>
      <c r="R595" s="12" t="s">
        <v>8326</v>
      </c>
      <c r="S595" s="17">
        <f t="shared" si="27"/>
        <v>41535.812708333331</v>
      </c>
      <c r="T595" s="17">
        <f t="shared" si="28"/>
        <v>41563.165972222225</v>
      </c>
      <c r="U595">
        <f t="shared" si="29"/>
        <v>27</v>
      </c>
    </row>
    <row r="596" spans="1:21" ht="48" hidden="1" x14ac:dyDescent="0.2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s="10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>ROUND(E596/D596*100, 0)</f>
        <v>118</v>
      </c>
      <c r="P596">
        <f>IFERROR((ROUND(E596/L596, 2)), 0)</f>
        <v>98.03</v>
      </c>
      <c r="Q596" s="12" t="s">
        <v>8324</v>
      </c>
      <c r="R596" s="12" t="s">
        <v>8348</v>
      </c>
      <c r="S596" s="17">
        <f t="shared" si="27"/>
        <v>40921.919340277782</v>
      </c>
      <c r="T596" s="17">
        <f t="shared" si="28"/>
        <v>40951.919340277782</v>
      </c>
      <c r="U596">
        <f t="shared" si="29"/>
        <v>30</v>
      </c>
    </row>
    <row r="597" spans="1:21" ht="48" hidden="1" x14ac:dyDescent="0.2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s="10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>ROUND(E597/D597*100, 0)</f>
        <v>111</v>
      </c>
      <c r="P597">
        <f>IFERROR((ROUND(E597/L597, 2)), 0)</f>
        <v>90.5</v>
      </c>
      <c r="Q597" s="12" t="s">
        <v>8312</v>
      </c>
      <c r="R597" s="12" t="s">
        <v>8344</v>
      </c>
      <c r="S597" s="17">
        <f t="shared" si="27"/>
        <v>40840.615787037037</v>
      </c>
      <c r="T597" s="17">
        <f t="shared" si="28"/>
        <v>40900.125</v>
      </c>
      <c r="U597">
        <f t="shared" si="29"/>
        <v>60</v>
      </c>
    </row>
    <row r="598" spans="1:21" ht="48" hidden="1" x14ac:dyDescent="0.2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s="10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>ROUND(E598/D598*100, 0)</f>
        <v>110</v>
      </c>
      <c r="P598">
        <f>IFERROR((ROUND(E598/L598, 2)), 0)</f>
        <v>94.55</v>
      </c>
      <c r="Q598" s="12" t="s">
        <v>8310</v>
      </c>
      <c r="R598" s="12" t="s">
        <v>8311</v>
      </c>
      <c r="S598" s="17">
        <f t="shared" si="27"/>
        <v>41932.708877314813</v>
      </c>
      <c r="T598" s="17">
        <f t="shared" si="28"/>
        <v>41961.190972222219</v>
      </c>
      <c r="U598">
        <f t="shared" si="29"/>
        <v>28</v>
      </c>
    </row>
    <row r="599" spans="1:21" ht="48" hidden="1" x14ac:dyDescent="0.2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s="10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>ROUND(E599/D599*100, 0)</f>
        <v>106</v>
      </c>
      <c r="P599">
        <f>IFERROR((ROUND(E599/L599, 2)), 0)</f>
        <v>93.26</v>
      </c>
      <c r="Q599" s="12" t="s">
        <v>8308</v>
      </c>
      <c r="R599" s="12" t="s">
        <v>8347</v>
      </c>
      <c r="S599" s="17">
        <f t="shared" si="27"/>
        <v>41869.542314814818</v>
      </c>
      <c r="T599" s="17">
        <f t="shared" si="28"/>
        <v>41899.542314814818</v>
      </c>
      <c r="U599">
        <f t="shared" si="29"/>
        <v>30</v>
      </c>
    </row>
    <row r="600" spans="1:21" ht="48" hidden="1" x14ac:dyDescent="0.2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s="1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>ROUND(E600/D600*100, 0)</f>
        <v>106</v>
      </c>
      <c r="P600">
        <f>IFERROR((ROUND(E600/L600, 2)), 0)</f>
        <v>72.48</v>
      </c>
      <c r="Q600" s="12" t="s">
        <v>8308</v>
      </c>
      <c r="R600" s="12" t="s">
        <v>8337</v>
      </c>
      <c r="S600" s="17">
        <f t="shared" si="27"/>
        <v>41401.565868055557</v>
      </c>
      <c r="T600" s="17">
        <f t="shared" si="28"/>
        <v>41431.565868055557</v>
      </c>
      <c r="U600">
        <f t="shared" si="29"/>
        <v>30</v>
      </c>
    </row>
    <row r="601" spans="1:21" ht="48" hidden="1" x14ac:dyDescent="0.2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s="10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>ROUND(E601/D601*100, 0)</f>
        <v>105</v>
      </c>
      <c r="P601">
        <f>IFERROR((ROUND(E601/L601, 2)), 0)</f>
        <v>109.45</v>
      </c>
      <c r="Q601" s="12" t="s">
        <v>8324</v>
      </c>
      <c r="R601" s="12" t="s">
        <v>8348</v>
      </c>
      <c r="S601" s="17">
        <f t="shared" si="27"/>
        <v>41694.84065972222</v>
      </c>
      <c r="T601" s="17">
        <f t="shared" si="28"/>
        <v>41724.798993055556</v>
      </c>
      <c r="U601">
        <f t="shared" si="29"/>
        <v>30</v>
      </c>
    </row>
    <row r="602" spans="1:21" ht="48" hidden="1" x14ac:dyDescent="0.2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s="10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>ROUND(E602/D602*100, 0)</f>
        <v>105</v>
      </c>
      <c r="P602">
        <f>IFERROR((ROUND(E602/L602, 2)), 0)</f>
        <v>109.42</v>
      </c>
      <c r="Q602" s="12" t="s">
        <v>8308</v>
      </c>
      <c r="R602" s="12" t="s">
        <v>8337</v>
      </c>
      <c r="S602" s="17">
        <f t="shared" si="27"/>
        <v>41612.10024305556</v>
      </c>
      <c r="T602" s="17">
        <f t="shared" si="28"/>
        <v>41641.333333333336</v>
      </c>
      <c r="U602">
        <f t="shared" si="29"/>
        <v>29</v>
      </c>
    </row>
    <row r="603" spans="1:21" ht="48" hidden="1" x14ac:dyDescent="0.2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s="10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>ROUND(E603/D603*100, 0)</f>
        <v>104</v>
      </c>
      <c r="P603">
        <f>IFERROR((ROUND(E603/L603, 2)), 0)</f>
        <v>845.7</v>
      </c>
      <c r="Q603" s="12" t="s">
        <v>8315</v>
      </c>
      <c r="R603" s="12" t="s">
        <v>8326</v>
      </c>
      <c r="S603" s="17">
        <f t="shared" si="27"/>
        <v>41872.525717592594</v>
      </c>
      <c r="T603" s="17">
        <f t="shared" si="28"/>
        <v>41930.166666666664</v>
      </c>
      <c r="U603">
        <f t="shared" si="29"/>
        <v>58</v>
      </c>
    </row>
    <row r="604" spans="1:21" ht="48" hidden="1" x14ac:dyDescent="0.2">
      <c r="A604">
        <v>3425</v>
      </c>
      <c r="B604" s="3" t="s">
        <v>3424</v>
      </c>
      <c r="C604" s="3" t="s">
        <v>7535</v>
      </c>
      <c r="D604" s="6">
        <v>30000</v>
      </c>
      <c r="E604" s="8">
        <v>30891.1</v>
      </c>
      <c r="F604" s="10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>ROUND(E604/D604*100, 0)</f>
        <v>103</v>
      </c>
      <c r="P604">
        <f>IFERROR((ROUND(E604/L604, 2)), 0)</f>
        <v>297.02999999999997</v>
      </c>
      <c r="Q604" s="12" t="s">
        <v>8310</v>
      </c>
      <c r="R604" s="12" t="s">
        <v>8334</v>
      </c>
      <c r="S604" s="17">
        <f t="shared" si="27"/>
        <v>41884.617314814815</v>
      </c>
      <c r="T604" s="17">
        <f t="shared" si="28"/>
        <v>41916.617314814815</v>
      </c>
      <c r="U604">
        <f t="shared" si="29"/>
        <v>32</v>
      </c>
    </row>
    <row r="605" spans="1:21" ht="48" hidden="1" x14ac:dyDescent="0.2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s="10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>ROUND(E605/D605*100, 0)</f>
        <v>102</v>
      </c>
      <c r="P605">
        <f>IFERROR((ROUND(E605/L605, 2)), 0)</f>
        <v>108.78</v>
      </c>
      <c r="Q605" s="12" t="s">
        <v>8331</v>
      </c>
      <c r="R605" s="12" t="s">
        <v>8350</v>
      </c>
      <c r="S605" s="17">
        <f t="shared" si="27"/>
        <v>42407.637557870374</v>
      </c>
      <c r="T605" s="17">
        <f t="shared" si="28"/>
        <v>42452.595891203702</v>
      </c>
      <c r="U605">
        <f t="shared" si="29"/>
        <v>45</v>
      </c>
    </row>
    <row r="606" spans="1:21" ht="48" hidden="1" x14ac:dyDescent="0.2">
      <c r="A606">
        <v>3224</v>
      </c>
      <c r="B606" s="3" t="s">
        <v>3224</v>
      </c>
      <c r="C606" s="3" t="s">
        <v>7334</v>
      </c>
      <c r="D606" s="6">
        <v>30000</v>
      </c>
      <c r="E606" s="8">
        <v>30610</v>
      </c>
      <c r="F606" s="10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>ROUND(E606/D606*100, 0)</f>
        <v>102</v>
      </c>
      <c r="P606">
        <f>IFERROR((ROUND(E606/L606, 2)), 0)</f>
        <v>141.71</v>
      </c>
      <c r="Q606" s="12" t="s">
        <v>8310</v>
      </c>
      <c r="R606" s="12" t="s">
        <v>8334</v>
      </c>
      <c r="S606" s="17">
        <f t="shared" si="27"/>
        <v>42697.850844907407</v>
      </c>
      <c r="T606" s="17">
        <f t="shared" si="28"/>
        <v>42745.208333333328</v>
      </c>
      <c r="U606">
        <f t="shared" si="29"/>
        <v>47</v>
      </c>
    </row>
    <row r="607" spans="1:21" ht="48" hidden="1" x14ac:dyDescent="0.2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s="10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>ROUND(E607/D607*100, 0)</f>
        <v>102</v>
      </c>
      <c r="P607">
        <f>IFERROR((ROUND(E607/L607, 2)), 0)</f>
        <v>58.41</v>
      </c>
      <c r="Q607" s="12" t="s">
        <v>8308</v>
      </c>
      <c r="R607" s="12" t="s">
        <v>8337</v>
      </c>
      <c r="S607" s="17">
        <f t="shared" si="27"/>
        <v>41926.73778935185</v>
      </c>
      <c r="T607" s="17">
        <f t="shared" si="28"/>
        <v>41957.125</v>
      </c>
      <c r="U607">
        <f t="shared" si="29"/>
        <v>30</v>
      </c>
    </row>
    <row r="608" spans="1:21" ht="48" hidden="1" x14ac:dyDescent="0.2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s="10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>ROUND(E608/D608*100, 0)</f>
        <v>101</v>
      </c>
      <c r="P608">
        <f>IFERROR((ROUND(E608/L608, 2)), 0)</f>
        <v>125.79</v>
      </c>
      <c r="Q608" s="12" t="s">
        <v>8308</v>
      </c>
      <c r="R608" s="12" t="s">
        <v>8337</v>
      </c>
      <c r="S608" s="17">
        <f t="shared" si="27"/>
        <v>41598.17597222222</v>
      </c>
      <c r="T608" s="17">
        <f t="shared" si="28"/>
        <v>41630.208333333336</v>
      </c>
      <c r="U608">
        <f t="shared" si="29"/>
        <v>32</v>
      </c>
    </row>
    <row r="609" spans="1:21" ht="32" hidden="1" x14ac:dyDescent="0.2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s="10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>ROUND(E609/D609*100, 0)</f>
        <v>101</v>
      </c>
      <c r="P609">
        <f>IFERROR((ROUND(E609/L609, 2)), 0)</f>
        <v>95.7</v>
      </c>
      <c r="Q609" s="12" t="s">
        <v>8308</v>
      </c>
      <c r="R609" s="12" t="s">
        <v>8337</v>
      </c>
      <c r="S609" s="17">
        <f t="shared" si="27"/>
        <v>41589.676886574074</v>
      </c>
      <c r="T609" s="17">
        <f t="shared" si="28"/>
        <v>41619.676886574074</v>
      </c>
      <c r="U609">
        <f t="shared" si="29"/>
        <v>30</v>
      </c>
    </row>
    <row r="610" spans="1:21" ht="32" hidden="1" x14ac:dyDescent="0.2">
      <c r="A610">
        <v>969</v>
      </c>
      <c r="B610" s="3" t="s">
        <v>970</v>
      </c>
      <c r="C610" s="3" t="s">
        <v>5079</v>
      </c>
      <c r="D610" s="6">
        <v>30000</v>
      </c>
      <c r="E610" s="8">
        <v>14000</v>
      </c>
      <c r="F610" s="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>ROUND(E610/D610*100, 0)</f>
        <v>47</v>
      </c>
      <c r="P610">
        <f>IFERROR((ROUND(E610/L610, 2)), 0)</f>
        <v>1272.73</v>
      </c>
      <c r="Q610" s="12" t="s">
        <v>8315</v>
      </c>
      <c r="R610" s="12" t="s">
        <v>8323</v>
      </c>
      <c r="S610" s="17">
        <f t="shared" si="27"/>
        <v>42742.30332175926</v>
      </c>
      <c r="T610" s="17">
        <f t="shared" si="28"/>
        <v>42775.30332175926</v>
      </c>
      <c r="U610">
        <f t="shared" si="29"/>
        <v>33</v>
      </c>
    </row>
    <row r="611" spans="1:21" ht="48" hidden="1" x14ac:dyDescent="0.2">
      <c r="A611">
        <v>1007</v>
      </c>
      <c r="B611" s="3" t="s">
        <v>1008</v>
      </c>
      <c r="C611" s="3" t="s">
        <v>5117</v>
      </c>
      <c r="D611" s="6">
        <v>30000</v>
      </c>
      <c r="E611" s="8">
        <v>13296</v>
      </c>
      <c r="F611" s="10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>ROUND(E611/D611*100, 0)</f>
        <v>44</v>
      </c>
      <c r="P611">
        <f>IFERROR((ROUND(E611/L611, 2)), 0)</f>
        <v>174.95</v>
      </c>
      <c r="Q611" s="12" t="s">
        <v>8315</v>
      </c>
      <c r="R611" s="12" t="s">
        <v>8323</v>
      </c>
      <c r="S611" s="17">
        <f t="shared" si="27"/>
        <v>42676.583599537036</v>
      </c>
      <c r="T611" s="17">
        <f t="shared" si="28"/>
        <v>42718.6252662037</v>
      </c>
      <c r="U611">
        <f t="shared" si="29"/>
        <v>42</v>
      </c>
    </row>
    <row r="612" spans="1:21" ht="48" hidden="1" x14ac:dyDescent="0.2">
      <c r="A612">
        <v>1780</v>
      </c>
      <c r="B612" s="3" t="s">
        <v>1781</v>
      </c>
      <c r="C612" s="3" t="s">
        <v>5890</v>
      </c>
      <c r="D612" s="6">
        <v>30000</v>
      </c>
      <c r="E612" s="8">
        <v>11923</v>
      </c>
      <c r="F612" s="10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>ROUND(E612/D612*100, 0)</f>
        <v>40</v>
      </c>
      <c r="P612">
        <f>IFERROR((ROUND(E612/L612, 2)), 0)</f>
        <v>78.44</v>
      </c>
      <c r="Q612" s="12" t="s">
        <v>8328</v>
      </c>
      <c r="R612" s="12" t="s">
        <v>8329</v>
      </c>
      <c r="S612" s="17">
        <f t="shared" si="27"/>
        <v>42493.600810185191</v>
      </c>
      <c r="T612" s="17">
        <f t="shared" si="28"/>
        <v>42553.600810185191</v>
      </c>
      <c r="U612">
        <f t="shared" si="29"/>
        <v>60</v>
      </c>
    </row>
    <row r="613" spans="1:21" ht="48" hidden="1" x14ac:dyDescent="0.2">
      <c r="A613">
        <v>671</v>
      </c>
      <c r="B613" s="3" t="s">
        <v>672</v>
      </c>
      <c r="C613" s="3" t="s">
        <v>4781</v>
      </c>
      <c r="D613" s="6">
        <v>30000</v>
      </c>
      <c r="E613" s="8">
        <v>11828</v>
      </c>
      <c r="F613" s="10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>ROUND(E613/D613*100, 0)</f>
        <v>39</v>
      </c>
      <c r="P613">
        <f>IFERROR((ROUND(E613/L613, 2)), 0)</f>
        <v>788.53</v>
      </c>
      <c r="Q613" s="12" t="s">
        <v>8315</v>
      </c>
      <c r="R613" s="12" t="s">
        <v>8323</v>
      </c>
      <c r="S613" s="17">
        <f t="shared" si="27"/>
        <v>41984.692731481482</v>
      </c>
      <c r="T613" s="17">
        <f t="shared" si="28"/>
        <v>42018.166666666672</v>
      </c>
      <c r="U613">
        <f t="shared" si="29"/>
        <v>33</v>
      </c>
    </row>
    <row r="614" spans="1:21" ht="48" hidden="1" x14ac:dyDescent="0.2">
      <c r="A614">
        <v>1691</v>
      </c>
      <c r="B614" s="3" t="s">
        <v>1692</v>
      </c>
      <c r="C614" s="3" t="s">
        <v>5801</v>
      </c>
      <c r="D614" s="6">
        <v>30000</v>
      </c>
      <c r="E614" s="8">
        <v>10042</v>
      </c>
      <c r="F614" s="10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>ROUND(E614/D614*100, 0)</f>
        <v>33</v>
      </c>
      <c r="P614">
        <f>IFERROR((ROUND(E614/L614, 2)), 0)</f>
        <v>264.26</v>
      </c>
      <c r="Q614" s="12" t="s">
        <v>8324</v>
      </c>
      <c r="R614" s="12" t="s">
        <v>8330</v>
      </c>
      <c r="S614" s="17">
        <f t="shared" si="27"/>
        <v>42795.701481481476</v>
      </c>
      <c r="T614" s="17">
        <f t="shared" si="28"/>
        <v>42828.041666666672</v>
      </c>
      <c r="U614">
        <f t="shared" si="29"/>
        <v>32</v>
      </c>
    </row>
    <row r="615" spans="1:21" ht="48" hidden="1" x14ac:dyDescent="0.2">
      <c r="A615">
        <v>1305</v>
      </c>
      <c r="B615" s="3" t="s">
        <v>1306</v>
      </c>
      <c r="C615" s="3" t="s">
        <v>5415</v>
      </c>
      <c r="D615" s="6">
        <v>30000</v>
      </c>
      <c r="E615" s="8">
        <v>7793</v>
      </c>
      <c r="F615" s="10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>ROUND(E615/D615*100, 0)</f>
        <v>26</v>
      </c>
      <c r="P615">
        <f>IFERROR((ROUND(E615/L615, 2)), 0)</f>
        <v>90.62</v>
      </c>
      <c r="Q615" s="12" t="s">
        <v>8315</v>
      </c>
      <c r="R615" s="12" t="s">
        <v>8323</v>
      </c>
      <c r="S615" s="17">
        <f t="shared" si="27"/>
        <v>42543.665601851855</v>
      </c>
      <c r="T615" s="17">
        <f t="shared" si="28"/>
        <v>42572.729166666672</v>
      </c>
      <c r="U615">
        <f t="shared" si="29"/>
        <v>29</v>
      </c>
    </row>
    <row r="616" spans="1:21" ht="48" hidden="1" x14ac:dyDescent="0.2">
      <c r="A616">
        <v>1566</v>
      </c>
      <c r="B616" s="3" t="s">
        <v>1567</v>
      </c>
      <c r="C616" s="3" t="s">
        <v>5676</v>
      </c>
      <c r="D616" s="6">
        <v>30000</v>
      </c>
      <c r="E616" s="8">
        <v>6375</v>
      </c>
      <c r="F616" s="10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>ROUND(E616/D616*100, 0)</f>
        <v>21</v>
      </c>
      <c r="P616">
        <f>IFERROR((ROUND(E616/L616, 2)), 0)</f>
        <v>108.05</v>
      </c>
      <c r="Q616" s="12" t="s">
        <v>8312</v>
      </c>
      <c r="R616" s="12" t="s">
        <v>8352</v>
      </c>
      <c r="S616" s="17">
        <f t="shared" si="27"/>
        <v>42549.916712962964</v>
      </c>
      <c r="T616" s="17">
        <f t="shared" si="28"/>
        <v>42578.916666666672</v>
      </c>
      <c r="U616">
        <f t="shared" si="29"/>
        <v>29</v>
      </c>
    </row>
    <row r="617" spans="1:21" ht="48" hidden="1" x14ac:dyDescent="0.2">
      <c r="A617">
        <v>2657</v>
      </c>
      <c r="B617" s="3" t="s">
        <v>2657</v>
      </c>
      <c r="C617" s="3" t="s">
        <v>6767</v>
      </c>
      <c r="D617" s="6">
        <v>30000</v>
      </c>
      <c r="E617" s="8">
        <v>5621.38</v>
      </c>
      <c r="F617" s="10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>ROUND(E617/D617*100, 0)</f>
        <v>19</v>
      </c>
      <c r="P617">
        <f>IFERROR((ROUND(E617/L617, 2)), 0)</f>
        <v>95.28</v>
      </c>
      <c r="Q617" s="12" t="s">
        <v>8315</v>
      </c>
      <c r="R617" s="12" t="s">
        <v>8320</v>
      </c>
      <c r="S617" s="17">
        <f t="shared" si="27"/>
        <v>42551.928854166668</v>
      </c>
      <c r="T617" s="17">
        <f t="shared" si="28"/>
        <v>42585.0625</v>
      </c>
      <c r="U617">
        <f t="shared" si="29"/>
        <v>33</v>
      </c>
    </row>
    <row r="618" spans="1:21" ht="80" hidden="1" x14ac:dyDescent="0.2">
      <c r="A618">
        <v>587</v>
      </c>
      <c r="B618" s="3" t="s">
        <v>588</v>
      </c>
      <c r="C618" s="3" t="s">
        <v>4697</v>
      </c>
      <c r="D618" s="6">
        <v>30000</v>
      </c>
      <c r="E618" s="8">
        <v>2725</v>
      </c>
      <c r="F618" s="10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>ROUND(E618/D618*100, 0)</f>
        <v>9</v>
      </c>
      <c r="P618">
        <f>IFERROR((ROUND(E618/L618, 2)), 0)</f>
        <v>389.29</v>
      </c>
      <c r="Q618" s="12" t="s">
        <v>8315</v>
      </c>
      <c r="R618" s="12" t="s">
        <v>8319</v>
      </c>
      <c r="S618" s="17">
        <f t="shared" si="27"/>
        <v>42080.757326388892</v>
      </c>
      <c r="T618" s="17">
        <f t="shared" si="28"/>
        <v>42110.757326388892</v>
      </c>
      <c r="U618">
        <f t="shared" si="29"/>
        <v>30</v>
      </c>
    </row>
    <row r="619" spans="1:21" ht="48" hidden="1" x14ac:dyDescent="0.2">
      <c r="A619">
        <v>3849</v>
      </c>
      <c r="B619" s="3" t="s">
        <v>3846</v>
      </c>
      <c r="C619" s="3" t="s">
        <v>7958</v>
      </c>
      <c r="D619" s="6">
        <v>30000</v>
      </c>
      <c r="E619" s="8">
        <v>2113</v>
      </c>
      <c r="F619" s="10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>ROUND(E619/D619*100, 0)</f>
        <v>7</v>
      </c>
      <c r="P619">
        <f>IFERROR((ROUND(E619/L619, 2)), 0)</f>
        <v>75.459999999999994</v>
      </c>
      <c r="Q619" s="12" t="s">
        <v>8310</v>
      </c>
      <c r="R619" s="12" t="s">
        <v>8334</v>
      </c>
      <c r="S619" s="17">
        <f t="shared" si="27"/>
        <v>42136.767175925925</v>
      </c>
      <c r="T619" s="17">
        <f t="shared" si="28"/>
        <v>42166.767175925925</v>
      </c>
      <c r="U619">
        <f t="shared" si="29"/>
        <v>30</v>
      </c>
    </row>
    <row r="620" spans="1:21" ht="48" hidden="1" x14ac:dyDescent="0.2">
      <c r="A620">
        <v>913</v>
      </c>
      <c r="B620" s="3" t="s">
        <v>914</v>
      </c>
      <c r="C620" s="3" t="s">
        <v>5023</v>
      </c>
      <c r="D620" s="6">
        <v>30000</v>
      </c>
      <c r="E620" s="8">
        <v>1982</v>
      </c>
      <c r="F620" s="1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>ROUND(E620/D620*100, 0)</f>
        <v>7</v>
      </c>
      <c r="P620">
        <f>IFERROR((ROUND(E620/L620, 2)), 0)</f>
        <v>82.58</v>
      </c>
      <c r="Q620" s="12" t="s">
        <v>8324</v>
      </c>
      <c r="R620" s="12" t="s">
        <v>8341</v>
      </c>
      <c r="S620" s="17">
        <f t="shared" si="27"/>
        <v>41004.139108796298</v>
      </c>
      <c r="T620" s="17">
        <f t="shared" si="28"/>
        <v>41034.139108796298</v>
      </c>
      <c r="U620">
        <f t="shared" si="29"/>
        <v>30</v>
      </c>
    </row>
    <row r="621" spans="1:21" ht="48" hidden="1" x14ac:dyDescent="0.2">
      <c r="A621">
        <v>985</v>
      </c>
      <c r="B621" s="3" t="s">
        <v>986</v>
      </c>
      <c r="C621" s="3" t="s">
        <v>5095</v>
      </c>
      <c r="D621" s="6">
        <v>30000</v>
      </c>
      <c r="E621" s="8">
        <v>1888</v>
      </c>
      <c r="F621" s="10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>ROUND(E621/D621*100, 0)</f>
        <v>6</v>
      </c>
      <c r="P621">
        <f>IFERROR((ROUND(E621/L621, 2)), 0)</f>
        <v>82.09</v>
      </c>
      <c r="Q621" s="12" t="s">
        <v>8315</v>
      </c>
      <c r="R621" s="12" t="s">
        <v>8323</v>
      </c>
      <c r="S621" s="17">
        <f t="shared" si="27"/>
        <v>42339.967708333337</v>
      </c>
      <c r="T621" s="17">
        <f t="shared" si="28"/>
        <v>42369.958333333328</v>
      </c>
      <c r="U621">
        <f t="shared" si="29"/>
        <v>30</v>
      </c>
    </row>
    <row r="622" spans="1:21" ht="48" hidden="1" x14ac:dyDescent="0.2">
      <c r="A622">
        <v>1773</v>
      </c>
      <c r="B622" s="3" t="s">
        <v>1774</v>
      </c>
      <c r="C622" s="3" t="s">
        <v>5883</v>
      </c>
      <c r="D622" s="6">
        <v>30000</v>
      </c>
      <c r="E622" s="8">
        <v>1877</v>
      </c>
      <c r="F622" s="10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>ROUND(E622/D622*100, 0)</f>
        <v>6</v>
      </c>
      <c r="P622">
        <f>IFERROR((ROUND(E622/L622, 2)), 0)</f>
        <v>98.79</v>
      </c>
      <c r="Q622" s="12" t="s">
        <v>8328</v>
      </c>
      <c r="R622" s="12" t="s">
        <v>8329</v>
      </c>
      <c r="S622" s="17">
        <f t="shared" si="27"/>
        <v>41978.760393518518</v>
      </c>
      <c r="T622" s="17">
        <f t="shared" si="28"/>
        <v>42023.760393518518</v>
      </c>
      <c r="U622">
        <f t="shared" si="29"/>
        <v>45</v>
      </c>
    </row>
    <row r="623" spans="1:21" ht="48" hidden="1" x14ac:dyDescent="0.2">
      <c r="A623">
        <v>481</v>
      </c>
      <c r="B623" s="3" t="s">
        <v>482</v>
      </c>
      <c r="C623" s="3" t="s">
        <v>4591</v>
      </c>
      <c r="D623" s="6">
        <v>30000</v>
      </c>
      <c r="E623" s="8">
        <v>1830</v>
      </c>
      <c r="F623" s="10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>ROUND(E623/D623*100, 0)</f>
        <v>6</v>
      </c>
      <c r="P623">
        <f>IFERROR((ROUND(E623/L623, 2)), 0)</f>
        <v>87.14</v>
      </c>
      <c r="Q623" s="12" t="s">
        <v>8308</v>
      </c>
      <c r="R623" s="12" t="s">
        <v>8314</v>
      </c>
      <c r="S623" s="17">
        <f t="shared" si="27"/>
        <v>41162.672326388885</v>
      </c>
      <c r="T623" s="17">
        <f t="shared" si="28"/>
        <v>41192.672326388885</v>
      </c>
      <c r="U623">
        <f t="shared" si="29"/>
        <v>30</v>
      </c>
    </row>
    <row r="624" spans="1:21" ht="48" hidden="1" x14ac:dyDescent="0.2">
      <c r="A624">
        <v>2139</v>
      </c>
      <c r="B624" s="3" t="s">
        <v>2140</v>
      </c>
      <c r="C624" s="3" t="s">
        <v>6249</v>
      </c>
      <c r="D624" s="6">
        <v>30000</v>
      </c>
      <c r="E624" s="8">
        <v>1626</v>
      </c>
      <c r="F624" s="10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>ROUND(E624/D624*100, 0)</f>
        <v>5</v>
      </c>
      <c r="P624">
        <f>IFERROR((ROUND(E624/L624, 2)), 0)</f>
        <v>29.04</v>
      </c>
      <c r="Q624" s="12" t="s">
        <v>8321</v>
      </c>
      <c r="R624" s="12" t="s">
        <v>8322</v>
      </c>
      <c r="S624" s="17">
        <f t="shared" si="27"/>
        <v>42647.750092592592</v>
      </c>
      <c r="T624" s="17">
        <f t="shared" si="28"/>
        <v>42677.750092592592</v>
      </c>
      <c r="U624">
        <f t="shared" si="29"/>
        <v>30</v>
      </c>
    </row>
    <row r="625" spans="1:21" ht="32" hidden="1" x14ac:dyDescent="0.2">
      <c r="A625">
        <v>3981</v>
      </c>
      <c r="B625" s="3" t="s">
        <v>3358</v>
      </c>
      <c r="C625" s="3" t="s">
        <v>7469</v>
      </c>
      <c r="D625" s="6">
        <v>30000</v>
      </c>
      <c r="E625" s="8">
        <v>1225</v>
      </c>
      <c r="F625" s="10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>ROUND(E625/D625*100, 0)</f>
        <v>4</v>
      </c>
      <c r="P625">
        <f>IFERROR((ROUND(E625/L625, 2)), 0)</f>
        <v>175</v>
      </c>
      <c r="Q625" s="12" t="s">
        <v>8310</v>
      </c>
      <c r="R625" s="12" t="s">
        <v>8334</v>
      </c>
      <c r="S625" s="17">
        <f t="shared" si="27"/>
        <v>42508.179965277777</v>
      </c>
      <c r="T625" s="17">
        <f t="shared" si="28"/>
        <v>42568.179965277777</v>
      </c>
      <c r="U625">
        <f t="shared" si="29"/>
        <v>60</v>
      </c>
    </row>
    <row r="626" spans="1:21" ht="48" hidden="1" x14ac:dyDescent="0.2">
      <c r="A626">
        <v>1160</v>
      </c>
      <c r="B626" s="3" t="s">
        <v>1161</v>
      </c>
      <c r="C626" s="3" t="s">
        <v>5270</v>
      </c>
      <c r="D626" s="6">
        <v>30000</v>
      </c>
      <c r="E626" s="8">
        <v>1155</v>
      </c>
      <c r="F626" s="10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>ROUND(E626/D626*100, 0)</f>
        <v>4</v>
      </c>
      <c r="P626">
        <f>IFERROR((ROUND(E626/L626, 2)), 0)</f>
        <v>60.79</v>
      </c>
      <c r="Q626" s="12" t="s">
        <v>8331</v>
      </c>
      <c r="R626" s="12" t="s">
        <v>8332</v>
      </c>
      <c r="S626" s="17">
        <f t="shared" si="27"/>
        <v>42061.154930555553</v>
      </c>
      <c r="T626" s="17">
        <f t="shared" si="28"/>
        <v>42091.113263888896</v>
      </c>
      <c r="U626">
        <f t="shared" si="29"/>
        <v>30</v>
      </c>
    </row>
    <row r="627" spans="1:21" ht="32" hidden="1" x14ac:dyDescent="0.2">
      <c r="A627">
        <v>1085</v>
      </c>
      <c r="B627" s="3" t="s">
        <v>1086</v>
      </c>
      <c r="C627" s="3" t="s">
        <v>5195</v>
      </c>
      <c r="D627" s="6">
        <v>30000</v>
      </c>
      <c r="E627" s="8">
        <v>1026</v>
      </c>
      <c r="F627" s="10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>ROUND(E627/D627*100, 0)</f>
        <v>3</v>
      </c>
      <c r="P627">
        <f>IFERROR((ROUND(E627/L627, 2)), 0)</f>
        <v>114</v>
      </c>
      <c r="Q627" s="12" t="s">
        <v>8321</v>
      </c>
      <c r="R627" s="12" t="s">
        <v>8322</v>
      </c>
      <c r="S627" s="17">
        <f t="shared" si="27"/>
        <v>42413.671006944445</v>
      </c>
      <c r="T627" s="17">
        <f t="shared" si="28"/>
        <v>42443.629340277781</v>
      </c>
      <c r="U627">
        <f t="shared" si="29"/>
        <v>30</v>
      </c>
    </row>
    <row r="628" spans="1:21" ht="48" hidden="1" x14ac:dyDescent="0.2">
      <c r="A628">
        <v>1338</v>
      </c>
      <c r="B628" s="3" t="s">
        <v>1339</v>
      </c>
      <c r="C628" s="3" t="s">
        <v>5448</v>
      </c>
      <c r="D628" s="6">
        <v>30000</v>
      </c>
      <c r="E628" s="8">
        <v>991</v>
      </c>
      <c r="F628" s="10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>ROUND(E628/D628*100, 0)</f>
        <v>3</v>
      </c>
      <c r="P628">
        <f>IFERROR((ROUND(E628/L628, 2)), 0)</f>
        <v>66.069999999999993</v>
      </c>
      <c r="Q628" s="12" t="s">
        <v>8315</v>
      </c>
      <c r="R628" s="12" t="s">
        <v>8323</v>
      </c>
      <c r="S628" s="17">
        <f t="shared" si="27"/>
        <v>42188.803622685184</v>
      </c>
      <c r="T628" s="17">
        <f t="shared" si="28"/>
        <v>42218.803622685184</v>
      </c>
      <c r="U628">
        <f t="shared" si="29"/>
        <v>30</v>
      </c>
    </row>
    <row r="629" spans="1:21" ht="48" hidden="1" x14ac:dyDescent="0.2">
      <c r="A629">
        <v>473</v>
      </c>
      <c r="B629" s="3" t="s">
        <v>474</v>
      </c>
      <c r="C629" s="3" t="s">
        <v>4583</v>
      </c>
      <c r="D629" s="6">
        <v>30000</v>
      </c>
      <c r="E629" s="8">
        <v>861</v>
      </c>
      <c r="F629" s="10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>ROUND(E629/D629*100, 0)</f>
        <v>3</v>
      </c>
      <c r="P629">
        <f>IFERROR((ROUND(E629/L629, 2)), 0)</f>
        <v>61.5</v>
      </c>
      <c r="Q629" s="12" t="s">
        <v>8308</v>
      </c>
      <c r="R629" s="12" t="s">
        <v>8314</v>
      </c>
      <c r="S629" s="17">
        <f t="shared" si="27"/>
        <v>41869.698136574072</v>
      </c>
      <c r="T629" s="17">
        <f t="shared" si="28"/>
        <v>41899.698136574072</v>
      </c>
      <c r="U629">
        <f t="shared" si="29"/>
        <v>30</v>
      </c>
    </row>
    <row r="630" spans="1:21" ht="32" hidden="1" x14ac:dyDescent="0.2">
      <c r="A630">
        <v>4095</v>
      </c>
      <c r="B630" s="3" t="s">
        <v>4091</v>
      </c>
      <c r="C630" s="3" t="s">
        <v>8198</v>
      </c>
      <c r="D630" s="6">
        <v>30000</v>
      </c>
      <c r="E630" s="8">
        <v>800</v>
      </c>
      <c r="F630" s="1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>ROUND(E630/D630*100, 0)</f>
        <v>3</v>
      </c>
      <c r="P630">
        <f>IFERROR((ROUND(E630/L630, 2)), 0)</f>
        <v>800</v>
      </c>
      <c r="Q630" s="12" t="s">
        <v>8310</v>
      </c>
      <c r="R630" s="12" t="s">
        <v>8334</v>
      </c>
      <c r="S630" s="17">
        <f t="shared" si="27"/>
        <v>42693.031828703708</v>
      </c>
      <c r="T630" s="17">
        <f t="shared" si="28"/>
        <v>42723.031828703708</v>
      </c>
      <c r="U630">
        <f t="shared" si="29"/>
        <v>30</v>
      </c>
    </row>
    <row r="631" spans="1:21" ht="48" hidden="1" x14ac:dyDescent="0.2">
      <c r="A631">
        <v>620</v>
      </c>
      <c r="B631" s="3" t="s">
        <v>621</v>
      </c>
      <c r="C631" s="3" t="s">
        <v>4730</v>
      </c>
      <c r="D631" s="6">
        <v>30000</v>
      </c>
      <c r="E631" s="8">
        <v>300</v>
      </c>
      <c r="F631" s="10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>ROUND(E631/D631*100, 0)</f>
        <v>1</v>
      </c>
      <c r="P631">
        <f>IFERROR((ROUND(E631/L631, 2)), 0)</f>
        <v>300</v>
      </c>
      <c r="Q631" s="12" t="s">
        <v>8315</v>
      </c>
      <c r="R631" s="12" t="s">
        <v>8319</v>
      </c>
      <c r="S631" s="17">
        <f t="shared" si="27"/>
        <v>41831.716874999998</v>
      </c>
      <c r="T631" s="17">
        <f t="shared" si="28"/>
        <v>41876.716874999998</v>
      </c>
      <c r="U631">
        <f t="shared" si="29"/>
        <v>45</v>
      </c>
    </row>
    <row r="632" spans="1:21" ht="48" hidden="1" x14ac:dyDescent="0.2">
      <c r="A632">
        <v>3198</v>
      </c>
      <c r="B632" s="3" t="s">
        <v>3198</v>
      </c>
      <c r="C632" s="3" t="s">
        <v>7308</v>
      </c>
      <c r="D632" s="6">
        <v>30000</v>
      </c>
      <c r="E632" s="8">
        <v>110</v>
      </c>
      <c r="F632" s="10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>ROUND(E632/D632*100, 0)</f>
        <v>0</v>
      </c>
      <c r="P632">
        <f>IFERROR((ROUND(E632/L632, 2)), 0)</f>
        <v>36.67</v>
      </c>
      <c r="Q632" s="12" t="s">
        <v>8310</v>
      </c>
      <c r="R632" s="12" t="s">
        <v>8318</v>
      </c>
      <c r="S632" s="17">
        <f t="shared" si="27"/>
        <v>42013.424502314811</v>
      </c>
      <c r="T632" s="17">
        <f t="shared" si="28"/>
        <v>42051.424502314811</v>
      </c>
      <c r="U632">
        <f t="shared" si="29"/>
        <v>38</v>
      </c>
    </row>
    <row r="633" spans="1:21" ht="48" hidden="1" x14ac:dyDescent="0.2">
      <c r="A633">
        <v>1423</v>
      </c>
      <c r="B633" s="3" t="s">
        <v>1424</v>
      </c>
      <c r="C633" s="3" t="s">
        <v>5533</v>
      </c>
      <c r="D633" s="6">
        <v>30000</v>
      </c>
      <c r="E633" s="8">
        <v>100</v>
      </c>
      <c r="F633" s="10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>ROUND(E633/D633*100, 0)</f>
        <v>0</v>
      </c>
      <c r="P633">
        <f>IFERROR((ROUND(E633/L633, 2)), 0)</f>
        <v>100</v>
      </c>
      <c r="Q633" s="12" t="s">
        <v>8312</v>
      </c>
      <c r="R633" s="12" t="s">
        <v>8313</v>
      </c>
      <c r="S633" s="17">
        <f t="shared" si="27"/>
        <v>42340.360312500001</v>
      </c>
      <c r="T633" s="17">
        <f t="shared" si="28"/>
        <v>42370.360312500001</v>
      </c>
      <c r="U633">
        <f t="shared" si="29"/>
        <v>30</v>
      </c>
    </row>
    <row r="634" spans="1:21" ht="48" hidden="1" x14ac:dyDescent="0.2">
      <c r="A634">
        <v>902</v>
      </c>
      <c r="B634" s="3" t="s">
        <v>903</v>
      </c>
      <c r="C634" s="3" t="s">
        <v>5012</v>
      </c>
      <c r="D634" s="6">
        <v>30000</v>
      </c>
      <c r="E634" s="8">
        <v>90</v>
      </c>
      <c r="F634" s="10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>ROUND(E634/D634*100, 0)</f>
        <v>0</v>
      </c>
      <c r="P634">
        <f>IFERROR((ROUND(E634/L634, 2)), 0)</f>
        <v>30</v>
      </c>
      <c r="Q634" s="12" t="s">
        <v>8324</v>
      </c>
      <c r="R634" s="12" t="s">
        <v>8341</v>
      </c>
      <c r="S634" s="17">
        <f t="shared" si="27"/>
        <v>41829.965532407405</v>
      </c>
      <c r="T634" s="17">
        <f t="shared" si="28"/>
        <v>41881.645833333336</v>
      </c>
      <c r="U634">
        <f t="shared" si="29"/>
        <v>52</v>
      </c>
    </row>
    <row r="635" spans="1:21" ht="48" hidden="1" x14ac:dyDescent="0.2">
      <c r="A635">
        <v>1907</v>
      </c>
      <c r="B635" s="3" t="s">
        <v>1908</v>
      </c>
      <c r="C635" s="3" t="s">
        <v>6017</v>
      </c>
      <c r="D635" s="6">
        <v>30000</v>
      </c>
      <c r="E635" s="8">
        <v>85</v>
      </c>
      <c r="F635" s="10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>ROUND(E635/D635*100, 0)</f>
        <v>0</v>
      </c>
      <c r="P635">
        <f>IFERROR((ROUND(E635/L635, 2)), 0)</f>
        <v>21.25</v>
      </c>
      <c r="Q635" s="12" t="s">
        <v>8315</v>
      </c>
      <c r="R635" s="12" t="s">
        <v>8327</v>
      </c>
      <c r="S635" s="17">
        <f t="shared" si="27"/>
        <v>41767.587094907409</v>
      </c>
      <c r="T635" s="17">
        <f t="shared" si="28"/>
        <v>41782.587094907409</v>
      </c>
      <c r="U635">
        <f t="shared" si="29"/>
        <v>15</v>
      </c>
    </row>
    <row r="636" spans="1:21" ht="48" hidden="1" x14ac:dyDescent="0.2">
      <c r="A636">
        <v>2152</v>
      </c>
      <c r="B636" s="3" t="s">
        <v>2153</v>
      </c>
      <c r="C636" s="3" t="s">
        <v>6262</v>
      </c>
      <c r="D636" s="6">
        <v>30000</v>
      </c>
      <c r="E636" s="8">
        <v>50</v>
      </c>
      <c r="F636" s="10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>ROUND(E636/D636*100, 0)</f>
        <v>0</v>
      </c>
      <c r="P636">
        <f>IFERROR((ROUND(E636/L636, 2)), 0)</f>
        <v>12.5</v>
      </c>
      <c r="Q636" s="12" t="s">
        <v>8321</v>
      </c>
      <c r="R636" s="12" t="s">
        <v>8322</v>
      </c>
      <c r="S636" s="17">
        <f t="shared" si="27"/>
        <v>41683.832280092596</v>
      </c>
      <c r="T636" s="17">
        <f t="shared" si="28"/>
        <v>41713.790613425925</v>
      </c>
      <c r="U636">
        <f t="shared" si="29"/>
        <v>30</v>
      </c>
    </row>
    <row r="637" spans="1:21" ht="48" hidden="1" x14ac:dyDescent="0.2">
      <c r="A637">
        <v>2585</v>
      </c>
      <c r="B637" s="3" t="s">
        <v>2585</v>
      </c>
      <c r="C637" s="3" t="s">
        <v>6695</v>
      </c>
      <c r="D637" s="6">
        <v>30000</v>
      </c>
      <c r="E637" s="8">
        <v>50</v>
      </c>
      <c r="F637" s="10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>ROUND(E637/D637*100, 0)</f>
        <v>0</v>
      </c>
      <c r="P637">
        <f>IFERROR((ROUND(E637/L637, 2)), 0)</f>
        <v>50</v>
      </c>
      <c r="Q637" s="12" t="s">
        <v>8331</v>
      </c>
      <c r="R637" s="12" t="s">
        <v>8332</v>
      </c>
      <c r="S637" s="17">
        <f t="shared" si="27"/>
        <v>41795.963333333333</v>
      </c>
      <c r="T637" s="17">
        <f t="shared" si="28"/>
        <v>41825.963333333333</v>
      </c>
      <c r="U637">
        <f t="shared" si="29"/>
        <v>30</v>
      </c>
    </row>
    <row r="638" spans="1:21" ht="48" hidden="1" x14ac:dyDescent="0.2">
      <c r="A638">
        <v>2592</v>
      </c>
      <c r="B638" s="3" t="s">
        <v>2592</v>
      </c>
      <c r="C638" s="3" t="s">
        <v>6702</v>
      </c>
      <c r="D638" s="6">
        <v>30000</v>
      </c>
      <c r="E638" s="8">
        <v>50</v>
      </c>
      <c r="F638" s="10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>ROUND(E638/D638*100, 0)</f>
        <v>0</v>
      </c>
      <c r="P638">
        <f>IFERROR((ROUND(E638/L638, 2)), 0)</f>
        <v>50</v>
      </c>
      <c r="Q638" s="12" t="s">
        <v>8331</v>
      </c>
      <c r="R638" s="12" t="s">
        <v>8332</v>
      </c>
      <c r="S638" s="17">
        <f t="shared" si="27"/>
        <v>41887.801168981481</v>
      </c>
      <c r="T638" s="17">
        <f t="shared" si="28"/>
        <v>41917.801168981481</v>
      </c>
      <c r="U638">
        <f t="shared" si="29"/>
        <v>30</v>
      </c>
    </row>
    <row r="639" spans="1:21" ht="48" hidden="1" x14ac:dyDescent="0.2">
      <c r="A639">
        <v>1068</v>
      </c>
      <c r="B639" s="3" t="s">
        <v>1069</v>
      </c>
      <c r="C639" s="3" t="s">
        <v>5178</v>
      </c>
      <c r="D639" s="6">
        <v>30000</v>
      </c>
      <c r="E639" s="8">
        <v>45</v>
      </c>
      <c r="F639" s="10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>ROUND(E639/D639*100, 0)</f>
        <v>0</v>
      </c>
      <c r="P639">
        <f>IFERROR((ROUND(E639/L639, 2)), 0)</f>
        <v>11.25</v>
      </c>
      <c r="Q639" s="12" t="s">
        <v>8321</v>
      </c>
      <c r="R639" s="12" t="s">
        <v>8322</v>
      </c>
      <c r="S639" s="17">
        <f t="shared" si="27"/>
        <v>42440.371111111104</v>
      </c>
      <c r="T639" s="17">
        <f t="shared" si="28"/>
        <v>42470.329444444447</v>
      </c>
      <c r="U639">
        <f t="shared" si="29"/>
        <v>30</v>
      </c>
    </row>
    <row r="640" spans="1:21" ht="32" hidden="1" x14ac:dyDescent="0.2">
      <c r="A640">
        <v>3132</v>
      </c>
      <c r="B640" s="3" t="s">
        <v>3132</v>
      </c>
      <c r="C640" s="3" t="s">
        <v>7242</v>
      </c>
      <c r="D640" s="6">
        <v>30000</v>
      </c>
      <c r="E640" s="8">
        <v>10</v>
      </c>
      <c r="F640" s="1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>ROUND(E640/D640*100, 0)</f>
        <v>0</v>
      </c>
      <c r="P640">
        <f>IFERROR((ROUND(E640/L640, 2)), 0)</f>
        <v>10</v>
      </c>
      <c r="Q640" s="12" t="s">
        <v>8310</v>
      </c>
      <c r="R640" s="12" t="s">
        <v>8334</v>
      </c>
      <c r="S640" s="17">
        <f t="shared" si="27"/>
        <v>42786.350231481483</v>
      </c>
      <c r="T640" s="17">
        <f t="shared" si="28"/>
        <v>42846.308564814812</v>
      </c>
      <c r="U640">
        <f t="shared" si="29"/>
        <v>60</v>
      </c>
    </row>
    <row r="641" spans="1:21" ht="48" hidden="1" x14ac:dyDescent="0.2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s="10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>ROUND(E641/D641*100, 0)</f>
        <v>0</v>
      </c>
      <c r="P641">
        <f>IFERROR((ROUND(E641/L641, 2)), 0)</f>
        <v>5</v>
      </c>
      <c r="Q641" s="12" t="s">
        <v>8308</v>
      </c>
      <c r="R641" s="12" t="s">
        <v>8314</v>
      </c>
      <c r="S641" s="17">
        <f t="shared" si="27"/>
        <v>41331.555127314816</v>
      </c>
      <c r="T641" s="17">
        <f t="shared" si="28"/>
        <v>41356.513460648144</v>
      </c>
      <c r="U641">
        <f t="shared" si="29"/>
        <v>25</v>
      </c>
    </row>
    <row r="642" spans="1:21" ht="48" hidden="1" x14ac:dyDescent="0.2">
      <c r="A642">
        <v>4006</v>
      </c>
      <c r="B642" s="3" t="s">
        <v>4002</v>
      </c>
      <c r="C642" s="3" t="s">
        <v>8111</v>
      </c>
      <c r="D642" s="6">
        <v>30000</v>
      </c>
      <c r="E642" s="8">
        <v>2</v>
      </c>
      <c r="F642" s="10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>ROUND(E642/D642*100, 0)</f>
        <v>0</v>
      </c>
      <c r="P642">
        <f>IFERROR((ROUND(E642/L642, 2)), 0)</f>
        <v>2</v>
      </c>
      <c r="Q642" s="12" t="s">
        <v>8310</v>
      </c>
      <c r="R642" s="12" t="s">
        <v>8334</v>
      </c>
      <c r="S642" s="17">
        <f t="shared" si="27"/>
        <v>42391.772997685184</v>
      </c>
      <c r="T642" s="17">
        <f t="shared" si="28"/>
        <v>42416.772997685184</v>
      </c>
      <c r="U642">
        <f t="shared" si="29"/>
        <v>25</v>
      </c>
    </row>
    <row r="643" spans="1:21" ht="48" hidden="1" x14ac:dyDescent="0.2">
      <c r="A643">
        <v>2694</v>
      </c>
      <c r="B643" s="3" t="s">
        <v>2694</v>
      </c>
      <c r="C643" s="3" t="s">
        <v>6804</v>
      </c>
      <c r="D643" s="6">
        <v>30000</v>
      </c>
      <c r="E643" s="8">
        <v>1</v>
      </c>
      <c r="F643" s="10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>ROUND(E643/D643*100, 0)</f>
        <v>0</v>
      </c>
      <c r="P643">
        <f>IFERROR((ROUND(E643/L643, 2)), 0)</f>
        <v>1</v>
      </c>
      <c r="Q643" s="12" t="s">
        <v>8331</v>
      </c>
      <c r="R643" s="12" t="s">
        <v>8332</v>
      </c>
      <c r="S643" s="17">
        <f t="shared" ref="S643:S706" si="30">(((J643/60)/60)/24)+DATE(1970,1,1)</f>
        <v>41878.140497685185</v>
      </c>
      <c r="T643" s="17">
        <f t="shared" ref="T643:T706" si="31">(((I643/60)/60)/24)+DATE(1970,1,1)</f>
        <v>41908.140497685185</v>
      </c>
      <c r="U643">
        <f t="shared" ref="U643:U706" si="32">ROUND(T643-S643, 0)</f>
        <v>30</v>
      </c>
    </row>
    <row r="644" spans="1:21" ht="48" hidden="1" x14ac:dyDescent="0.2">
      <c r="A644">
        <v>2910</v>
      </c>
      <c r="B644" s="3" t="s">
        <v>2910</v>
      </c>
      <c r="C644" s="3" t="s">
        <v>7020</v>
      </c>
      <c r="D644" s="6">
        <v>30000</v>
      </c>
      <c r="E644" s="8">
        <v>1</v>
      </c>
      <c r="F644" s="10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>ROUND(E644/D644*100, 0)</f>
        <v>0</v>
      </c>
      <c r="P644">
        <f>IFERROR((ROUND(E644/L644, 2)), 0)</f>
        <v>1</v>
      </c>
      <c r="Q644" s="12" t="s">
        <v>8310</v>
      </c>
      <c r="R644" s="12" t="s">
        <v>8334</v>
      </c>
      <c r="S644" s="17">
        <f t="shared" si="30"/>
        <v>42107.841284722221</v>
      </c>
      <c r="T644" s="17">
        <f t="shared" si="31"/>
        <v>42167.841284722221</v>
      </c>
      <c r="U644">
        <f t="shared" si="32"/>
        <v>60</v>
      </c>
    </row>
    <row r="645" spans="1:21" ht="48" hidden="1" x14ac:dyDescent="0.2">
      <c r="A645">
        <v>493</v>
      </c>
      <c r="B645" s="3" t="s">
        <v>494</v>
      </c>
      <c r="C645" s="3" t="s">
        <v>4603</v>
      </c>
      <c r="D645" s="6">
        <v>30000</v>
      </c>
      <c r="E645" s="8">
        <v>0</v>
      </c>
      <c r="F645" s="10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>ROUND(E645/D645*100, 0)</f>
        <v>0</v>
      </c>
      <c r="P645">
        <f>IFERROR((ROUND(E645/L645, 2)), 0)</f>
        <v>0</v>
      </c>
      <c r="Q645" s="12" t="s">
        <v>8308</v>
      </c>
      <c r="R645" s="12" t="s">
        <v>8314</v>
      </c>
      <c r="S645" s="17">
        <f t="shared" si="30"/>
        <v>42114.726134259254</v>
      </c>
      <c r="T645" s="17">
        <f t="shared" si="31"/>
        <v>42144.726134259254</v>
      </c>
      <c r="U645">
        <f t="shared" si="32"/>
        <v>30</v>
      </c>
    </row>
    <row r="646" spans="1:21" ht="16" hidden="1" x14ac:dyDescent="0.2">
      <c r="A646">
        <v>1569</v>
      </c>
      <c r="B646" s="3" t="s">
        <v>1570</v>
      </c>
      <c r="C646" s="3" t="s">
        <v>5679</v>
      </c>
      <c r="D646" s="6">
        <v>30000</v>
      </c>
      <c r="E646" s="8">
        <v>0</v>
      </c>
      <c r="F646" s="10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>ROUND(E646/D646*100, 0)</f>
        <v>0</v>
      </c>
      <c r="P646">
        <f>IFERROR((ROUND(E646/L646, 2)), 0)</f>
        <v>0</v>
      </c>
      <c r="Q646" s="12" t="s">
        <v>8312</v>
      </c>
      <c r="R646" s="12" t="s">
        <v>8352</v>
      </c>
      <c r="S646" s="17">
        <f t="shared" si="30"/>
        <v>41389.679560185185</v>
      </c>
      <c r="T646" s="17">
        <f t="shared" si="31"/>
        <v>41419.679560185185</v>
      </c>
      <c r="U646">
        <f t="shared" si="32"/>
        <v>30</v>
      </c>
    </row>
    <row r="647" spans="1:21" ht="32" hidden="1" x14ac:dyDescent="0.2">
      <c r="A647">
        <v>2379</v>
      </c>
      <c r="B647" s="3" t="s">
        <v>2380</v>
      </c>
      <c r="C647" s="3" t="s">
        <v>6489</v>
      </c>
      <c r="D647" s="6">
        <v>30000</v>
      </c>
      <c r="E647" s="8">
        <v>0</v>
      </c>
      <c r="F647" s="10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>ROUND(E647/D647*100, 0)</f>
        <v>0</v>
      </c>
      <c r="P647">
        <f>IFERROR((ROUND(E647/L647, 2)), 0)</f>
        <v>0</v>
      </c>
      <c r="Q647" s="12" t="s">
        <v>8315</v>
      </c>
      <c r="R647" s="12" t="s">
        <v>8319</v>
      </c>
      <c r="S647" s="17">
        <f t="shared" si="30"/>
        <v>42237.016388888893</v>
      </c>
      <c r="T647" s="17">
        <f t="shared" si="31"/>
        <v>42282.016388888893</v>
      </c>
      <c r="U647">
        <f t="shared" si="32"/>
        <v>45</v>
      </c>
    </row>
    <row r="648" spans="1:21" ht="48" hidden="1" x14ac:dyDescent="0.2">
      <c r="A648">
        <v>2386</v>
      </c>
      <c r="B648" s="3" t="s">
        <v>2387</v>
      </c>
      <c r="C648" s="3" t="s">
        <v>6496</v>
      </c>
      <c r="D648" s="6">
        <v>30000</v>
      </c>
      <c r="E648" s="8">
        <v>0</v>
      </c>
      <c r="F648" s="10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>ROUND(E648/D648*100, 0)</f>
        <v>0</v>
      </c>
      <c r="P648">
        <f>IFERROR((ROUND(E648/L648, 2)), 0)</f>
        <v>0</v>
      </c>
      <c r="Q648" s="12" t="s">
        <v>8315</v>
      </c>
      <c r="R648" s="12" t="s">
        <v>8319</v>
      </c>
      <c r="S648" s="17">
        <f t="shared" si="30"/>
        <v>41954.838240740741</v>
      </c>
      <c r="T648" s="17">
        <f t="shared" si="31"/>
        <v>42014.838240740741</v>
      </c>
      <c r="U648">
        <f t="shared" si="32"/>
        <v>60</v>
      </c>
    </row>
    <row r="649" spans="1:21" ht="48" hidden="1" x14ac:dyDescent="0.2">
      <c r="A649">
        <v>2572</v>
      </c>
      <c r="B649" s="3" t="s">
        <v>2572</v>
      </c>
      <c r="C649" s="3" t="s">
        <v>6682</v>
      </c>
      <c r="D649" s="6">
        <v>30000</v>
      </c>
      <c r="E649" s="8">
        <v>0</v>
      </c>
      <c r="F649" s="10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>ROUND(E649/D649*100, 0)</f>
        <v>0</v>
      </c>
      <c r="P649">
        <f>IFERROR((ROUND(E649/L649, 2)), 0)</f>
        <v>0</v>
      </c>
      <c r="Q649" s="12" t="s">
        <v>8331</v>
      </c>
      <c r="R649" s="12" t="s">
        <v>8332</v>
      </c>
      <c r="S649" s="17">
        <f t="shared" si="30"/>
        <v>42077.119409722218</v>
      </c>
      <c r="T649" s="17">
        <f t="shared" si="31"/>
        <v>42107.119409722218</v>
      </c>
      <c r="U649">
        <f t="shared" si="32"/>
        <v>30</v>
      </c>
    </row>
    <row r="650" spans="1:21" ht="48" hidden="1" x14ac:dyDescent="0.2">
      <c r="A650">
        <v>2686</v>
      </c>
      <c r="B650" s="3" t="s">
        <v>2686</v>
      </c>
      <c r="C650" s="3" t="s">
        <v>6796</v>
      </c>
      <c r="D650" s="6">
        <v>30000</v>
      </c>
      <c r="E650" s="8">
        <v>0</v>
      </c>
      <c r="F650" s="1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>ROUND(E650/D650*100, 0)</f>
        <v>0</v>
      </c>
      <c r="P650">
        <f>IFERROR((ROUND(E650/L650, 2)), 0)</f>
        <v>0</v>
      </c>
      <c r="Q650" s="12" t="s">
        <v>8331</v>
      </c>
      <c r="R650" s="12" t="s">
        <v>8332</v>
      </c>
      <c r="S650" s="17">
        <f t="shared" si="30"/>
        <v>41892.974803240737</v>
      </c>
      <c r="T650" s="17">
        <f t="shared" si="31"/>
        <v>41912.974803240737</v>
      </c>
      <c r="U650">
        <f t="shared" si="32"/>
        <v>20</v>
      </c>
    </row>
    <row r="651" spans="1:21" ht="48" hidden="1" x14ac:dyDescent="0.2">
      <c r="A651">
        <v>2888</v>
      </c>
      <c r="B651" s="3" t="s">
        <v>2888</v>
      </c>
      <c r="C651" s="3" t="s">
        <v>6998</v>
      </c>
      <c r="D651" s="6">
        <v>30000</v>
      </c>
      <c r="E651" s="8">
        <v>0</v>
      </c>
      <c r="F651" s="10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>ROUND(E651/D651*100, 0)</f>
        <v>0</v>
      </c>
      <c r="P651">
        <f>IFERROR((ROUND(E651/L651, 2)), 0)</f>
        <v>0</v>
      </c>
      <c r="Q651" s="12" t="s">
        <v>8310</v>
      </c>
      <c r="R651" s="12" t="s">
        <v>8334</v>
      </c>
      <c r="S651" s="17">
        <f t="shared" si="30"/>
        <v>41922.535185185188</v>
      </c>
      <c r="T651" s="17">
        <f t="shared" si="31"/>
        <v>41930.207638888889</v>
      </c>
      <c r="U651">
        <f t="shared" si="32"/>
        <v>8</v>
      </c>
    </row>
    <row r="652" spans="1:21" ht="48" hidden="1" x14ac:dyDescent="0.2">
      <c r="A652">
        <v>3875</v>
      </c>
      <c r="B652" s="3" t="s">
        <v>3872</v>
      </c>
      <c r="C652" s="3" t="s">
        <v>7984</v>
      </c>
      <c r="D652" s="6">
        <v>30000</v>
      </c>
      <c r="E652" s="8">
        <v>0</v>
      </c>
      <c r="F652" s="10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>ROUND(E652/D652*100, 0)</f>
        <v>0</v>
      </c>
      <c r="P652">
        <f>IFERROR((ROUND(E652/L652, 2)), 0)</f>
        <v>0</v>
      </c>
      <c r="Q652" s="12" t="s">
        <v>8310</v>
      </c>
      <c r="R652" s="12" t="s">
        <v>8318</v>
      </c>
      <c r="S652" s="17">
        <f t="shared" si="30"/>
        <v>42615.346817129626</v>
      </c>
      <c r="T652" s="17">
        <f t="shared" si="31"/>
        <v>42616.416666666672</v>
      </c>
      <c r="U652">
        <f t="shared" si="32"/>
        <v>1</v>
      </c>
    </row>
    <row r="653" spans="1:21" ht="48" hidden="1" x14ac:dyDescent="0.2">
      <c r="A653">
        <v>3882</v>
      </c>
      <c r="B653" s="3" t="s">
        <v>3879</v>
      </c>
      <c r="C653" s="3" t="s">
        <v>7991</v>
      </c>
      <c r="D653" s="6">
        <v>30000</v>
      </c>
      <c r="E653" s="8">
        <v>0</v>
      </c>
      <c r="F653" s="10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>ROUND(E653/D653*100, 0)</f>
        <v>0</v>
      </c>
      <c r="P653">
        <f>IFERROR((ROUND(E653/L653, 2)), 0)</f>
        <v>0</v>
      </c>
      <c r="Q653" s="12" t="s">
        <v>8310</v>
      </c>
      <c r="R653" s="12" t="s">
        <v>8318</v>
      </c>
      <c r="S653" s="17">
        <f t="shared" si="30"/>
        <v>42373.983449074076</v>
      </c>
      <c r="T653" s="17">
        <f t="shared" si="31"/>
        <v>42400.960416666669</v>
      </c>
      <c r="U653">
        <f t="shared" si="32"/>
        <v>27</v>
      </c>
    </row>
    <row r="654" spans="1:21" ht="48" hidden="1" x14ac:dyDescent="0.2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s="10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>ROUND(E654/D654*100, 0)</f>
        <v>0</v>
      </c>
      <c r="P654">
        <f>IFERROR((ROUND(E654/L654, 2)), 0)</f>
        <v>0</v>
      </c>
      <c r="Q654" s="12" t="s">
        <v>8310</v>
      </c>
      <c r="R654" s="12" t="s">
        <v>8334</v>
      </c>
      <c r="S654" s="17">
        <f t="shared" si="30"/>
        <v>41829.325497685182</v>
      </c>
      <c r="T654" s="17">
        <f t="shared" si="31"/>
        <v>41889.325497685182</v>
      </c>
      <c r="U654">
        <f t="shared" si="32"/>
        <v>60</v>
      </c>
    </row>
    <row r="655" spans="1:21" ht="48" hidden="1" x14ac:dyDescent="0.2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s="10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>ROUND(E655/D655*100, 0)</f>
        <v>4</v>
      </c>
      <c r="P655">
        <f>IFERROR((ROUND(E655/L655, 2)), 0)</f>
        <v>65.180000000000007</v>
      </c>
      <c r="Q655" s="12" t="s">
        <v>8315</v>
      </c>
      <c r="R655" s="12" t="s">
        <v>8323</v>
      </c>
      <c r="S655" s="17">
        <f t="shared" si="30"/>
        <v>42481.376597222217</v>
      </c>
      <c r="T655" s="17">
        <f t="shared" si="31"/>
        <v>42511.376597222217</v>
      </c>
      <c r="U655">
        <f t="shared" si="32"/>
        <v>30</v>
      </c>
    </row>
    <row r="656" spans="1:21" ht="32" hidden="1" x14ac:dyDescent="0.2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s="10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>ROUND(E656/D656*100, 0)</f>
        <v>1</v>
      </c>
      <c r="P656">
        <f>IFERROR((ROUND(E656/L656, 2)), 0)</f>
        <v>125</v>
      </c>
      <c r="Q656" s="12" t="s">
        <v>8308</v>
      </c>
      <c r="R656" s="12" t="s">
        <v>8317</v>
      </c>
      <c r="S656" s="17">
        <f t="shared" si="30"/>
        <v>42106.666018518517</v>
      </c>
      <c r="T656" s="17">
        <f t="shared" si="31"/>
        <v>42155.395138888889</v>
      </c>
      <c r="U656">
        <f t="shared" si="32"/>
        <v>49</v>
      </c>
    </row>
    <row r="657" spans="1:21" ht="48" hidden="1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s="10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 0)</f>
        <v>104</v>
      </c>
      <c r="P657">
        <f>IFERROR((ROUND(E657/L657, 2)), 0)</f>
        <v>109.34</v>
      </c>
      <c r="Q657" s="12" t="s">
        <v>8315</v>
      </c>
      <c r="R657" s="12" t="s">
        <v>8323</v>
      </c>
      <c r="S657" s="17">
        <f t="shared" si="30"/>
        <v>42179.160752314812</v>
      </c>
      <c r="T657" s="17">
        <f t="shared" si="31"/>
        <v>42211.75</v>
      </c>
      <c r="U657">
        <f t="shared" si="32"/>
        <v>33</v>
      </c>
    </row>
    <row r="658" spans="1:21" ht="48" hidden="1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s="10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 0)</f>
        <v>100</v>
      </c>
      <c r="P658">
        <f>IFERROR((ROUND(E658/L658, 2)), 0)</f>
        <v>320.45</v>
      </c>
      <c r="Q658" s="12" t="s">
        <v>8308</v>
      </c>
      <c r="R658" s="12" t="s">
        <v>8347</v>
      </c>
      <c r="S658" s="17">
        <f t="shared" si="30"/>
        <v>42461.627511574072</v>
      </c>
      <c r="T658" s="17">
        <f t="shared" si="31"/>
        <v>42503.165972222225</v>
      </c>
      <c r="U658">
        <f t="shared" si="32"/>
        <v>42</v>
      </c>
    </row>
    <row r="659" spans="1:21" ht="48" hidden="1" x14ac:dyDescent="0.2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s="10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>ROUND(E659/D659*100, 0)</f>
        <v>103</v>
      </c>
      <c r="P659">
        <f>IFERROR((ROUND(E659/L659, 2)), 0)</f>
        <v>148.08000000000001</v>
      </c>
      <c r="Q659" s="12" t="s">
        <v>8321</v>
      </c>
      <c r="R659" s="12" t="s">
        <v>8349</v>
      </c>
      <c r="S659" s="17">
        <f t="shared" si="30"/>
        <v>42776.082349537035</v>
      </c>
      <c r="T659" s="17">
        <f t="shared" si="31"/>
        <v>42806.082349537035</v>
      </c>
      <c r="U659">
        <f t="shared" si="32"/>
        <v>30</v>
      </c>
    </row>
    <row r="660" spans="1:21" ht="48" hidden="1" x14ac:dyDescent="0.2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s="1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>ROUND(E660/D660*100, 0)</f>
        <v>41</v>
      </c>
      <c r="P660">
        <f>IFERROR((ROUND(E660/L660, 2)), 0)</f>
        <v>120.77</v>
      </c>
      <c r="Q660" s="12" t="s">
        <v>8328</v>
      </c>
      <c r="R660" s="12" t="s">
        <v>8329</v>
      </c>
      <c r="S660" s="17">
        <f t="shared" si="30"/>
        <v>42742.680902777778</v>
      </c>
      <c r="T660" s="17">
        <f t="shared" si="31"/>
        <v>42777.680902777778</v>
      </c>
      <c r="U660">
        <f t="shared" si="32"/>
        <v>35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s="10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 0)</f>
        <v>39</v>
      </c>
      <c r="P661">
        <f>IFERROR((ROUND(E661/L661, 2)), 0)</f>
        <v>133.9</v>
      </c>
      <c r="Q661" s="12" t="s">
        <v>8328</v>
      </c>
      <c r="R661" s="12" t="s">
        <v>8329</v>
      </c>
      <c r="S661" s="17">
        <f t="shared" si="30"/>
        <v>42628.288668981477</v>
      </c>
      <c r="T661" s="17">
        <f t="shared" si="31"/>
        <v>42657.666666666672</v>
      </c>
      <c r="U661">
        <f t="shared" si="32"/>
        <v>29</v>
      </c>
    </row>
    <row r="662" spans="1:21" ht="16" hidden="1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s="10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>ROUND(E662/D662*100, 0)</f>
        <v>29</v>
      </c>
      <c r="P662">
        <f>IFERROR((ROUND(E662/L662, 2)), 0)</f>
        <v>34.22</v>
      </c>
      <c r="Q662" s="12" t="s">
        <v>8321</v>
      </c>
      <c r="R662" s="12" t="s">
        <v>8322</v>
      </c>
      <c r="S662" s="17">
        <f t="shared" si="30"/>
        <v>42045.50535879629</v>
      </c>
      <c r="T662" s="17">
        <f t="shared" si="31"/>
        <v>42075.463692129633</v>
      </c>
      <c r="U662">
        <f t="shared" si="32"/>
        <v>30</v>
      </c>
    </row>
    <row r="663" spans="1:21" ht="48" hidden="1" x14ac:dyDescent="0.2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s="10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>ROUND(E663/D663*100, 0)</f>
        <v>1</v>
      </c>
      <c r="P663">
        <f>IFERROR((ROUND(E663/L663, 2)), 0)</f>
        <v>22.33</v>
      </c>
      <c r="Q663" s="12" t="s">
        <v>8331</v>
      </c>
      <c r="R663" s="12" t="s">
        <v>8332</v>
      </c>
      <c r="S663" s="17">
        <f t="shared" si="30"/>
        <v>42374.822870370372</v>
      </c>
      <c r="T663" s="17">
        <f t="shared" si="31"/>
        <v>42434.822870370372</v>
      </c>
      <c r="U663">
        <f t="shared" si="32"/>
        <v>60</v>
      </c>
    </row>
    <row r="664" spans="1:21" ht="48" hidden="1" x14ac:dyDescent="0.2">
      <c r="A664">
        <v>3957</v>
      </c>
      <c r="B664" s="3" t="s">
        <v>3954</v>
      </c>
      <c r="C664" s="3" t="s">
        <v>8064</v>
      </c>
      <c r="D664" s="6">
        <v>28000</v>
      </c>
      <c r="E664" s="8">
        <v>7</v>
      </c>
      <c r="F664" s="10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>ROUND(E664/D664*100, 0)</f>
        <v>0</v>
      </c>
      <c r="P664">
        <f>IFERROR((ROUND(E664/L664, 2)), 0)</f>
        <v>7</v>
      </c>
      <c r="Q664" s="12" t="s">
        <v>8310</v>
      </c>
      <c r="R664" s="12" t="s">
        <v>8334</v>
      </c>
      <c r="S664" s="17">
        <f t="shared" si="30"/>
        <v>42513.976319444439</v>
      </c>
      <c r="T664" s="17">
        <f t="shared" si="31"/>
        <v>42559.976319444439</v>
      </c>
      <c r="U664">
        <f t="shared" si="32"/>
        <v>46</v>
      </c>
    </row>
    <row r="665" spans="1:21" ht="48" hidden="1" x14ac:dyDescent="0.2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s="10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>ROUND(E665/D665*100, 0)</f>
        <v>0</v>
      </c>
      <c r="P665">
        <f>IFERROR((ROUND(E665/L665, 2)), 0)</f>
        <v>0</v>
      </c>
      <c r="Q665" s="12" t="s">
        <v>8308</v>
      </c>
      <c r="R665" s="12" t="s">
        <v>8317</v>
      </c>
      <c r="S665" s="17">
        <f t="shared" si="30"/>
        <v>42164.893993055557</v>
      </c>
      <c r="T665" s="17">
        <f t="shared" si="31"/>
        <v>42194.893993055557</v>
      </c>
      <c r="U665">
        <f t="shared" si="32"/>
        <v>30</v>
      </c>
    </row>
    <row r="666" spans="1:21" ht="48" hidden="1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s="10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 0)</f>
        <v>118</v>
      </c>
      <c r="P666">
        <f>IFERROR((ROUND(E666/L666, 2)), 0)</f>
        <v>65.86</v>
      </c>
      <c r="Q666" s="12" t="s">
        <v>8324</v>
      </c>
      <c r="R666" s="12" t="s">
        <v>8353</v>
      </c>
      <c r="S666" s="17">
        <f t="shared" si="30"/>
        <v>42702.212337962963</v>
      </c>
      <c r="T666" s="17">
        <f t="shared" si="31"/>
        <v>42732.212337962963</v>
      </c>
      <c r="U666">
        <f t="shared" si="32"/>
        <v>30</v>
      </c>
    </row>
    <row r="667" spans="1:21" ht="48" hidden="1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s="10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 0)</f>
        <v>5</v>
      </c>
      <c r="P667">
        <f>IFERROR((ROUND(E667/L667, 2)), 0)</f>
        <v>115.75</v>
      </c>
      <c r="Q667" s="12" t="s">
        <v>8315</v>
      </c>
      <c r="R667" s="12" t="s">
        <v>8323</v>
      </c>
      <c r="S667" s="17">
        <f t="shared" si="30"/>
        <v>42273.090740740736</v>
      </c>
      <c r="T667" s="17">
        <f t="shared" si="31"/>
        <v>42313.132407407407</v>
      </c>
      <c r="U667">
        <f t="shared" si="32"/>
        <v>40</v>
      </c>
    </row>
    <row r="668" spans="1:21" ht="32" hidden="1" x14ac:dyDescent="0.2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s="10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>ROUND(E668/D668*100, 0)</f>
        <v>170</v>
      </c>
      <c r="P668">
        <f>IFERROR((ROUND(E668/L668, 2)), 0)</f>
        <v>67.42</v>
      </c>
      <c r="Q668" s="12" t="s">
        <v>8315</v>
      </c>
      <c r="R668" s="12" t="s">
        <v>8326</v>
      </c>
      <c r="S668" s="17">
        <f t="shared" si="30"/>
        <v>41351.541377314818</v>
      </c>
      <c r="T668" s="17">
        <f t="shared" si="31"/>
        <v>41386.541377314818</v>
      </c>
      <c r="U668">
        <f t="shared" si="32"/>
        <v>35</v>
      </c>
    </row>
    <row r="669" spans="1:21" ht="32" hidden="1" x14ac:dyDescent="0.2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s="10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>ROUND(E669/D669*100, 0)</f>
        <v>150</v>
      </c>
      <c r="P669">
        <f>IFERROR((ROUND(E669/L669, 2)), 0)</f>
        <v>97.82</v>
      </c>
      <c r="Q669" s="12" t="s">
        <v>8308</v>
      </c>
      <c r="R669" s="12" t="s">
        <v>8337</v>
      </c>
      <c r="S669" s="17">
        <f t="shared" si="30"/>
        <v>41164.040960648148</v>
      </c>
      <c r="T669" s="17">
        <f t="shared" si="31"/>
        <v>41194.040960648148</v>
      </c>
      <c r="U669">
        <f t="shared" si="32"/>
        <v>30</v>
      </c>
    </row>
    <row r="670" spans="1:21" ht="48" hidden="1" x14ac:dyDescent="0.2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s="1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>ROUND(E670/D670*100, 0)</f>
        <v>21</v>
      </c>
      <c r="P670">
        <f>IFERROR((ROUND(E670/L670, 2)), 0)</f>
        <v>189.33</v>
      </c>
      <c r="Q670" s="12" t="s">
        <v>8324</v>
      </c>
      <c r="R670" s="12" t="s">
        <v>8341</v>
      </c>
      <c r="S670" s="17">
        <f t="shared" si="30"/>
        <v>41878.530011574076</v>
      </c>
      <c r="T670" s="17">
        <f t="shared" si="31"/>
        <v>41913.530011574076</v>
      </c>
      <c r="U670">
        <f t="shared" si="32"/>
        <v>35</v>
      </c>
    </row>
    <row r="671" spans="1:21" ht="32" hidden="1" x14ac:dyDescent="0.2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s="10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>ROUND(E671/D671*100, 0)</f>
        <v>0</v>
      </c>
      <c r="P671">
        <f>IFERROR((ROUND(E671/L671, 2)), 0)</f>
        <v>0</v>
      </c>
      <c r="Q671" s="12" t="s">
        <v>8315</v>
      </c>
      <c r="R671" s="12" t="s">
        <v>8319</v>
      </c>
      <c r="S671" s="17">
        <f t="shared" si="30"/>
        <v>42264.620115740734</v>
      </c>
      <c r="T671" s="17">
        <f t="shared" si="31"/>
        <v>42294.620115740734</v>
      </c>
      <c r="U671">
        <f t="shared" si="32"/>
        <v>30</v>
      </c>
    </row>
    <row r="672" spans="1:21" ht="48" hidden="1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s="10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 0)</f>
        <v>103</v>
      </c>
      <c r="P672">
        <f>IFERROR((ROUND(E672/L672, 2)), 0)</f>
        <v>148.57</v>
      </c>
      <c r="Q672" s="12" t="s">
        <v>8328</v>
      </c>
      <c r="R672" s="12" t="s">
        <v>8329</v>
      </c>
      <c r="S672" s="17">
        <f t="shared" si="30"/>
        <v>42535.809490740736</v>
      </c>
      <c r="T672" s="17">
        <f t="shared" si="31"/>
        <v>42565.809490740736</v>
      </c>
      <c r="U672">
        <f t="shared" si="32"/>
        <v>30</v>
      </c>
    </row>
    <row r="673" spans="1:21" ht="48" hidden="1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s="10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 0)</f>
        <v>25</v>
      </c>
      <c r="P673">
        <f>IFERROR((ROUND(E673/L673, 2)), 0)</f>
        <v>58.18</v>
      </c>
      <c r="Q673" s="12" t="s">
        <v>8310</v>
      </c>
      <c r="R673" s="12" t="s">
        <v>8311</v>
      </c>
      <c r="S673" s="17">
        <f t="shared" si="30"/>
        <v>41844.125115740739</v>
      </c>
      <c r="T673" s="17">
        <f t="shared" si="31"/>
        <v>41879.125115740739</v>
      </c>
      <c r="U673">
        <f t="shared" si="32"/>
        <v>35</v>
      </c>
    </row>
    <row r="674" spans="1:21" ht="48" hidden="1" x14ac:dyDescent="0.2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s="10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>ROUND(E674/D674*100, 0)</f>
        <v>101</v>
      </c>
      <c r="P674">
        <f>IFERROR((ROUND(E674/L674, 2)), 0)</f>
        <v>201.22</v>
      </c>
      <c r="Q674" s="12" t="s">
        <v>8308</v>
      </c>
      <c r="R674" s="12" t="s">
        <v>8337</v>
      </c>
      <c r="S674" s="17">
        <f t="shared" si="30"/>
        <v>41719.667986111112</v>
      </c>
      <c r="T674" s="17">
        <f t="shared" si="31"/>
        <v>41749.667986111112</v>
      </c>
      <c r="U674">
        <f t="shared" si="32"/>
        <v>30</v>
      </c>
    </row>
    <row r="675" spans="1:21" ht="48" hidden="1" x14ac:dyDescent="0.2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s="10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>ROUND(E675/D675*100, 0)</f>
        <v>7</v>
      </c>
      <c r="P675">
        <f>IFERROR((ROUND(E675/L675, 2)), 0)</f>
        <v>213.38</v>
      </c>
      <c r="Q675" s="12" t="s">
        <v>8328</v>
      </c>
      <c r="R675" s="12" t="s">
        <v>8329</v>
      </c>
      <c r="S675" s="17">
        <f t="shared" si="30"/>
        <v>42065.084375000006</v>
      </c>
      <c r="T675" s="17">
        <f t="shared" si="31"/>
        <v>42095.042708333334</v>
      </c>
      <c r="U675">
        <f t="shared" si="32"/>
        <v>30</v>
      </c>
    </row>
    <row r="676" spans="1:21" ht="48" hidden="1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s="10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 0)</f>
        <v>3</v>
      </c>
      <c r="P676">
        <f>IFERROR((ROUND(E676/L676, 2)), 0)</f>
        <v>37.67</v>
      </c>
      <c r="Q676" s="12" t="s">
        <v>8321</v>
      </c>
      <c r="R676" s="12" t="s">
        <v>8322</v>
      </c>
      <c r="S676" s="17">
        <f t="shared" si="30"/>
        <v>42479.566388888896</v>
      </c>
      <c r="T676" s="17">
        <f t="shared" si="31"/>
        <v>42504.566388888896</v>
      </c>
      <c r="U676">
        <f t="shared" si="32"/>
        <v>25</v>
      </c>
    </row>
    <row r="677" spans="1:21" ht="48" hidden="1" x14ac:dyDescent="0.2">
      <c r="A677">
        <v>3952</v>
      </c>
      <c r="B677" s="3" t="s">
        <v>3949</v>
      </c>
      <c r="C677" s="3" t="s">
        <v>8059</v>
      </c>
      <c r="D677" s="6">
        <v>26000</v>
      </c>
      <c r="E677" s="8">
        <v>25</v>
      </c>
      <c r="F677" s="10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>ROUND(E677/D677*100, 0)</f>
        <v>0</v>
      </c>
      <c r="P677">
        <f>IFERROR((ROUND(E677/L677, 2)), 0)</f>
        <v>25</v>
      </c>
      <c r="Q677" s="12" t="s">
        <v>8310</v>
      </c>
      <c r="R677" s="12" t="s">
        <v>8334</v>
      </c>
      <c r="S677" s="17">
        <f t="shared" si="30"/>
        <v>42243.790393518517</v>
      </c>
      <c r="T677" s="17">
        <f t="shared" si="31"/>
        <v>42303.790393518517</v>
      </c>
      <c r="U677">
        <f t="shared" si="32"/>
        <v>60</v>
      </c>
    </row>
    <row r="678" spans="1:21" ht="48" hidden="1" x14ac:dyDescent="0.2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s="10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>ROUND(E678/D678*100, 0)</f>
        <v>0</v>
      </c>
      <c r="P678">
        <f>IFERROR((ROUND(E678/L678, 2)), 0)</f>
        <v>0</v>
      </c>
      <c r="Q678" s="12" t="s">
        <v>8308</v>
      </c>
      <c r="R678" s="12" t="s">
        <v>8317</v>
      </c>
      <c r="S678" s="17">
        <f t="shared" si="30"/>
        <v>42713.962499999994</v>
      </c>
      <c r="T678" s="17">
        <f t="shared" si="31"/>
        <v>42734.375</v>
      </c>
      <c r="U678">
        <f t="shared" si="32"/>
        <v>20</v>
      </c>
    </row>
    <row r="679" spans="1:21" ht="48" hidden="1" x14ac:dyDescent="0.2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s="10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>ROUND(E679/D679*100, 0)</f>
        <v>975</v>
      </c>
      <c r="P679">
        <f>IFERROR((ROUND(E679/L679, 2)), 0)</f>
        <v>426.93</v>
      </c>
      <c r="Q679" s="12" t="s">
        <v>8321</v>
      </c>
      <c r="R679" s="12" t="s">
        <v>8349</v>
      </c>
      <c r="S679" s="17">
        <f t="shared" si="30"/>
        <v>42677.005474537036</v>
      </c>
      <c r="T679" s="17">
        <f t="shared" si="31"/>
        <v>42707.0471412037</v>
      </c>
      <c r="U679">
        <f t="shared" si="32"/>
        <v>30</v>
      </c>
    </row>
    <row r="680" spans="1:21" ht="48" hidden="1" x14ac:dyDescent="0.2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s="1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>ROUND(E680/D680*100, 0)</f>
        <v>720</v>
      </c>
      <c r="P680">
        <f>IFERROR((ROUND(E680/L680, 2)), 0)</f>
        <v>107.82</v>
      </c>
      <c r="Q680" s="12" t="s">
        <v>8321</v>
      </c>
      <c r="R680" s="12" t="s">
        <v>8349</v>
      </c>
      <c r="S680" s="17">
        <f t="shared" si="30"/>
        <v>42725.869363425925</v>
      </c>
      <c r="T680" s="17">
        <f t="shared" si="31"/>
        <v>42745.915972222225</v>
      </c>
      <c r="U680">
        <f t="shared" si="32"/>
        <v>20</v>
      </c>
    </row>
    <row r="681" spans="1:21" ht="48" hidden="1" x14ac:dyDescent="0.2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s="10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>ROUND(E681/D681*100, 0)</f>
        <v>304</v>
      </c>
      <c r="P681">
        <f>IFERROR((ROUND(E681/L681, 2)), 0)</f>
        <v>143.21</v>
      </c>
      <c r="Q681" s="12" t="s">
        <v>8315</v>
      </c>
      <c r="R681" s="12" t="s">
        <v>8326</v>
      </c>
      <c r="S681" s="17">
        <f t="shared" si="30"/>
        <v>42689.565671296295</v>
      </c>
      <c r="T681" s="17">
        <f t="shared" si="31"/>
        <v>42719.208333333328</v>
      </c>
      <c r="U681">
        <f t="shared" si="32"/>
        <v>30</v>
      </c>
    </row>
    <row r="682" spans="1:21" ht="48" hidden="1" x14ac:dyDescent="0.2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s="10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>ROUND(E682/D682*100, 0)</f>
        <v>300</v>
      </c>
      <c r="P682">
        <f>IFERROR((ROUND(E682/L682, 2)), 0)</f>
        <v>73.489999999999995</v>
      </c>
      <c r="Q682" s="12" t="s">
        <v>8315</v>
      </c>
      <c r="R682" s="12" t="s">
        <v>8323</v>
      </c>
      <c r="S682" s="17">
        <f t="shared" si="30"/>
        <v>41898.665960648148</v>
      </c>
      <c r="T682" s="17">
        <f t="shared" si="31"/>
        <v>41941.041666666664</v>
      </c>
      <c r="U682">
        <f t="shared" si="32"/>
        <v>42</v>
      </c>
    </row>
    <row r="683" spans="1:21" ht="48" hidden="1" x14ac:dyDescent="0.2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s="10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>ROUND(E683/D683*100, 0)</f>
        <v>294</v>
      </c>
      <c r="P683">
        <f>IFERROR((ROUND(E683/L683, 2)), 0)</f>
        <v>66.62</v>
      </c>
      <c r="Q683" s="12" t="s">
        <v>8331</v>
      </c>
      <c r="R683" s="12" t="s">
        <v>8350</v>
      </c>
      <c r="S683" s="17">
        <f t="shared" si="30"/>
        <v>42692.79987268518</v>
      </c>
      <c r="T683" s="17">
        <f t="shared" si="31"/>
        <v>42723.332638888889</v>
      </c>
      <c r="U683">
        <f t="shared" si="32"/>
        <v>31</v>
      </c>
    </row>
    <row r="684" spans="1:21" ht="48" hidden="1" x14ac:dyDescent="0.2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s="10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>ROUND(E684/D684*100, 0)</f>
        <v>199</v>
      </c>
      <c r="P684">
        <f>IFERROR((ROUND(E684/L684, 2)), 0)</f>
        <v>183.8</v>
      </c>
      <c r="Q684" s="12" t="s">
        <v>8328</v>
      </c>
      <c r="R684" s="12" t="s">
        <v>8329</v>
      </c>
      <c r="S684" s="17">
        <f t="shared" si="30"/>
        <v>42152.288819444439</v>
      </c>
      <c r="T684" s="17">
        <f t="shared" si="31"/>
        <v>42182.288819444439</v>
      </c>
      <c r="U684">
        <f t="shared" si="32"/>
        <v>30</v>
      </c>
    </row>
    <row r="685" spans="1:21" ht="48" hidden="1" x14ac:dyDescent="0.2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s="10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>ROUND(E685/D685*100, 0)</f>
        <v>196</v>
      </c>
      <c r="P685">
        <f>IFERROR((ROUND(E685/L685, 2)), 0)</f>
        <v>36</v>
      </c>
      <c r="Q685" s="12" t="s">
        <v>8315</v>
      </c>
      <c r="R685" s="12" t="s">
        <v>8326</v>
      </c>
      <c r="S685" s="17">
        <f t="shared" si="30"/>
        <v>41783.642939814818</v>
      </c>
      <c r="T685" s="17">
        <f t="shared" si="31"/>
        <v>41843.642939814818</v>
      </c>
      <c r="U685">
        <f t="shared" si="32"/>
        <v>60</v>
      </c>
    </row>
    <row r="686" spans="1:21" ht="48" hidden="1" x14ac:dyDescent="0.2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s="10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>ROUND(E686/D686*100, 0)</f>
        <v>179</v>
      </c>
      <c r="P686">
        <f>IFERROR((ROUND(E686/L686, 2)), 0)</f>
        <v>282.72000000000003</v>
      </c>
      <c r="Q686" s="12" t="s">
        <v>8315</v>
      </c>
      <c r="R686" s="12" t="s">
        <v>8326</v>
      </c>
      <c r="S686" s="17">
        <f t="shared" si="30"/>
        <v>41725.082384259258</v>
      </c>
      <c r="T686" s="17">
        <f t="shared" si="31"/>
        <v>41755.082384259258</v>
      </c>
      <c r="U686">
        <f t="shared" si="32"/>
        <v>30</v>
      </c>
    </row>
    <row r="687" spans="1:21" ht="48" hidden="1" x14ac:dyDescent="0.2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s="10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>ROUND(E687/D687*100, 0)</f>
        <v>155</v>
      </c>
      <c r="P687">
        <f>IFERROR((ROUND(E687/L687, 2)), 0)</f>
        <v>82.96</v>
      </c>
      <c r="Q687" s="12" t="s">
        <v>8324</v>
      </c>
      <c r="R687" s="12" t="s">
        <v>8348</v>
      </c>
      <c r="S687" s="17">
        <f t="shared" si="30"/>
        <v>41116.690104166664</v>
      </c>
      <c r="T687" s="17">
        <f t="shared" si="31"/>
        <v>41151.690104166664</v>
      </c>
      <c r="U687">
        <f t="shared" si="32"/>
        <v>35</v>
      </c>
    </row>
    <row r="688" spans="1:21" ht="48" hidden="1" x14ac:dyDescent="0.2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s="10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>ROUND(E688/D688*100, 0)</f>
        <v>139</v>
      </c>
      <c r="P688">
        <f>IFERROR((ROUND(E688/L688, 2)), 0)</f>
        <v>103.2</v>
      </c>
      <c r="Q688" s="12" t="s">
        <v>8312</v>
      </c>
      <c r="R688" s="12" t="s">
        <v>8344</v>
      </c>
      <c r="S688" s="17">
        <f t="shared" si="30"/>
        <v>41533.542858796296</v>
      </c>
      <c r="T688" s="17">
        <f t="shared" si="31"/>
        <v>41563.542858796296</v>
      </c>
      <c r="U688">
        <f t="shared" si="32"/>
        <v>30</v>
      </c>
    </row>
    <row r="689" spans="1:21" ht="48" hidden="1" x14ac:dyDescent="0.2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s="10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>ROUND(E689/D689*100, 0)</f>
        <v>139</v>
      </c>
      <c r="P689">
        <f>IFERROR((ROUND(E689/L689, 2)), 0)</f>
        <v>40.35</v>
      </c>
      <c r="Q689" s="12" t="s">
        <v>8324</v>
      </c>
      <c r="R689" s="12" t="s">
        <v>8348</v>
      </c>
      <c r="S689" s="17">
        <f t="shared" si="30"/>
        <v>42723.63653935185</v>
      </c>
      <c r="T689" s="17">
        <f t="shared" si="31"/>
        <v>42753.63653935185</v>
      </c>
      <c r="U689">
        <f t="shared" si="32"/>
        <v>30</v>
      </c>
    </row>
    <row r="690" spans="1:21" ht="32" hidden="1" x14ac:dyDescent="0.2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s="1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>ROUND(E690/D690*100, 0)</f>
        <v>133</v>
      </c>
      <c r="P690">
        <f>IFERROR((ROUND(E690/L690, 2)), 0)</f>
        <v>73.5</v>
      </c>
      <c r="Q690" s="12" t="s">
        <v>8315</v>
      </c>
      <c r="R690" s="12" t="s">
        <v>8326</v>
      </c>
      <c r="S690" s="17">
        <f t="shared" si="30"/>
        <v>41704.735937500001</v>
      </c>
      <c r="T690" s="17">
        <f t="shared" si="31"/>
        <v>41750.165972222225</v>
      </c>
      <c r="U690">
        <f t="shared" si="32"/>
        <v>45</v>
      </c>
    </row>
    <row r="691" spans="1:21" ht="48" hidden="1" x14ac:dyDescent="0.2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s="10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>ROUND(E691/D691*100, 0)</f>
        <v>132</v>
      </c>
      <c r="P691">
        <f>IFERROR((ROUND(E691/L691, 2)), 0)</f>
        <v>215.73</v>
      </c>
      <c r="Q691" s="12" t="s">
        <v>8312</v>
      </c>
      <c r="R691" s="12" t="s">
        <v>8346</v>
      </c>
      <c r="S691" s="17">
        <f t="shared" si="30"/>
        <v>40977.805300925924</v>
      </c>
      <c r="T691" s="17">
        <f t="shared" si="31"/>
        <v>41007.76363425926</v>
      </c>
      <c r="U691">
        <f t="shared" si="32"/>
        <v>30</v>
      </c>
    </row>
    <row r="692" spans="1:21" ht="48" hidden="1" x14ac:dyDescent="0.2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s="10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>ROUND(E692/D692*100, 0)</f>
        <v>131</v>
      </c>
      <c r="P692">
        <f>IFERROR((ROUND(E692/L692, 2)), 0)</f>
        <v>150.9</v>
      </c>
      <c r="Q692" s="12" t="s">
        <v>8308</v>
      </c>
      <c r="R692" s="12" t="s">
        <v>8347</v>
      </c>
      <c r="S692" s="17">
        <f t="shared" si="30"/>
        <v>41754.047083333331</v>
      </c>
      <c r="T692" s="17">
        <f t="shared" si="31"/>
        <v>41784.957638888889</v>
      </c>
      <c r="U692">
        <f t="shared" si="32"/>
        <v>31</v>
      </c>
    </row>
    <row r="693" spans="1:21" ht="32" hidden="1" x14ac:dyDescent="0.2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s="10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>ROUND(E693/D693*100, 0)</f>
        <v>128</v>
      </c>
      <c r="P693">
        <f>IFERROR((ROUND(E693/L693, 2)), 0)</f>
        <v>75.13</v>
      </c>
      <c r="Q693" s="12" t="s">
        <v>8321</v>
      </c>
      <c r="R693" s="12" t="s">
        <v>8349</v>
      </c>
      <c r="S693" s="17">
        <f t="shared" si="30"/>
        <v>41572.958495370374</v>
      </c>
      <c r="T693" s="17">
        <f t="shared" si="31"/>
        <v>41609.168055555558</v>
      </c>
      <c r="U693">
        <f t="shared" si="32"/>
        <v>36</v>
      </c>
    </row>
    <row r="694" spans="1:21" ht="48" hidden="1" x14ac:dyDescent="0.2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s="10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>ROUND(E694/D694*100, 0)</f>
        <v>127</v>
      </c>
      <c r="P694">
        <f>IFERROR((ROUND(E694/L694, 2)), 0)</f>
        <v>96.3</v>
      </c>
      <c r="Q694" s="12" t="s">
        <v>8310</v>
      </c>
      <c r="R694" s="12" t="s">
        <v>8311</v>
      </c>
      <c r="S694" s="17">
        <f t="shared" si="30"/>
        <v>41466.785231481481</v>
      </c>
      <c r="T694" s="17">
        <f t="shared" si="31"/>
        <v>41502.499305555553</v>
      </c>
      <c r="U694">
        <f t="shared" si="32"/>
        <v>36</v>
      </c>
    </row>
    <row r="695" spans="1:21" ht="48" hidden="1" x14ac:dyDescent="0.2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s="10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>ROUND(E695/D695*100, 0)</f>
        <v>125</v>
      </c>
      <c r="P695">
        <f>IFERROR((ROUND(E695/L695, 2)), 0)</f>
        <v>73.42</v>
      </c>
      <c r="Q695" s="12" t="s">
        <v>8315</v>
      </c>
      <c r="R695" s="12" t="s">
        <v>8326</v>
      </c>
      <c r="S695" s="17">
        <f t="shared" si="30"/>
        <v>40961.057349537034</v>
      </c>
      <c r="T695" s="17">
        <f t="shared" si="31"/>
        <v>40992.166666666664</v>
      </c>
      <c r="U695">
        <f t="shared" si="32"/>
        <v>31</v>
      </c>
    </row>
    <row r="696" spans="1:21" ht="48" hidden="1" x14ac:dyDescent="0.2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s="10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>ROUND(E696/D696*100, 0)</f>
        <v>122</v>
      </c>
      <c r="P696">
        <f>IFERROR((ROUND(E696/L696, 2)), 0)</f>
        <v>709.42</v>
      </c>
      <c r="Q696" s="12" t="s">
        <v>8308</v>
      </c>
      <c r="R696" s="12" t="s">
        <v>8337</v>
      </c>
      <c r="S696" s="17">
        <f t="shared" si="30"/>
        <v>42711.795138888891</v>
      </c>
      <c r="T696" s="17">
        <f t="shared" si="31"/>
        <v>42741.795138888891</v>
      </c>
      <c r="U696">
        <f t="shared" si="32"/>
        <v>30</v>
      </c>
    </row>
    <row r="697" spans="1:21" ht="48" hidden="1" x14ac:dyDescent="0.2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s="10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>ROUND(E697/D697*100, 0)</f>
        <v>120</v>
      </c>
      <c r="P697">
        <f>IFERROR((ROUND(E697/L697, 2)), 0)</f>
        <v>92.39</v>
      </c>
      <c r="Q697" s="12" t="s">
        <v>8310</v>
      </c>
      <c r="R697" s="12" t="s">
        <v>8311</v>
      </c>
      <c r="S697" s="17">
        <f t="shared" si="30"/>
        <v>41934.914918981485</v>
      </c>
      <c r="T697" s="17">
        <f t="shared" si="31"/>
        <v>41979.956585648149</v>
      </c>
      <c r="U697">
        <f t="shared" si="32"/>
        <v>45</v>
      </c>
    </row>
    <row r="698" spans="1:21" ht="48" hidden="1" x14ac:dyDescent="0.2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s="10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>ROUND(E698/D698*100, 0)</f>
        <v>120</v>
      </c>
      <c r="P698">
        <f>IFERROR((ROUND(E698/L698, 2)), 0)</f>
        <v>233.9</v>
      </c>
      <c r="Q698" s="12" t="s">
        <v>8310</v>
      </c>
      <c r="R698" s="12" t="s">
        <v>8311</v>
      </c>
      <c r="S698" s="17">
        <f t="shared" si="30"/>
        <v>41939.569907407407</v>
      </c>
      <c r="T698" s="17">
        <f t="shared" si="31"/>
        <v>41969.611574074079</v>
      </c>
      <c r="U698">
        <f t="shared" si="32"/>
        <v>30</v>
      </c>
    </row>
    <row r="699" spans="1:21" ht="48" hidden="1" x14ac:dyDescent="0.2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s="10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>ROUND(E699/D699*100, 0)</f>
        <v>119</v>
      </c>
      <c r="P699">
        <f>IFERROR((ROUND(E699/L699, 2)), 0)</f>
        <v>230.09</v>
      </c>
      <c r="Q699" s="12" t="s">
        <v>8308</v>
      </c>
      <c r="R699" s="12" t="s">
        <v>8337</v>
      </c>
      <c r="S699" s="17">
        <f t="shared" si="30"/>
        <v>41134.475497685184</v>
      </c>
      <c r="T699" s="17">
        <f t="shared" si="31"/>
        <v>41159.475497685184</v>
      </c>
      <c r="U699">
        <f t="shared" si="32"/>
        <v>25</v>
      </c>
    </row>
    <row r="700" spans="1:21" ht="48" hidden="1" x14ac:dyDescent="0.2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s="1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>ROUND(E700/D700*100, 0)</f>
        <v>118</v>
      </c>
      <c r="P700">
        <f>IFERROR((ROUND(E700/L700, 2)), 0)</f>
        <v>170.7</v>
      </c>
      <c r="Q700" s="12" t="s">
        <v>8310</v>
      </c>
      <c r="R700" s="12" t="s">
        <v>8311</v>
      </c>
      <c r="S700" s="17">
        <f t="shared" si="30"/>
        <v>42655.465891203698</v>
      </c>
      <c r="T700" s="17">
        <f t="shared" si="31"/>
        <v>42685.507557870369</v>
      </c>
      <c r="U700">
        <f t="shared" si="32"/>
        <v>30</v>
      </c>
    </row>
    <row r="701" spans="1:21" ht="64" hidden="1" x14ac:dyDescent="0.2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s="10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>ROUND(E701/D701*100, 0)</f>
        <v>118</v>
      </c>
      <c r="P701">
        <f>IFERROR((ROUND(E701/L701, 2)), 0)</f>
        <v>30.65</v>
      </c>
      <c r="Q701" s="12" t="s">
        <v>8308</v>
      </c>
      <c r="R701" s="12" t="s">
        <v>8337</v>
      </c>
      <c r="S701" s="17">
        <f t="shared" si="30"/>
        <v>41149.954791666663</v>
      </c>
      <c r="T701" s="17">
        <f t="shared" si="31"/>
        <v>41179.954791666663</v>
      </c>
      <c r="U701">
        <f t="shared" si="32"/>
        <v>30</v>
      </c>
    </row>
    <row r="702" spans="1:21" ht="48" hidden="1" x14ac:dyDescent="0.2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s="10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>ROUND(E702/D702*100, 0)</f>
        <v>117</v>
      </c>
      <c r="P702">
        <f>IFERROR((ROUND(E702/L702, 2)), 0)</f>
        <v>59.25</v>
      </c>
      <c r="Q702" s="12" t="s">
        <v>8308</v>
      </c>
      <c r="R702" s="12" t="s">
        <v>8337</v>
      </c>
      <c r="S702" s="17">
        <f t="shared" si="30"/>
        <v>42291.596273148149</v>
      </c>
      <c r="T702" s="17">
        <f t="shared" si="31"/>
        <v>42321.637939814813</v>
      </c>
      <c r="U702">
        <f t="shared" si="32"/>
        <v>30</v>
      </c>
    </row>
    <row r="703" spans="1:21" ht="32" hidden="1" x14ac:dyDescent="0.2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s="10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>ROUND(E703/D703*100, 0)</f>
        <v>116</v>
      </c>
      <c r="P703">
        <f>IFERROR((ROUND(E703/L703, 2)), 0)</f>
        <v>95.37</v>
      </c>
      <c r="Q703" s="12" t="s">
        <v>8310</v>
      </c>
      <c r="R703" s="12" t="s">
        <v>8311</v>
      </c>
      <c r="S703" s="17">
        <f t="shared" si="30"/>
        <v>42629.655046296291</v>
      </c>
      <c r="T703" s="17">
        <f t="shared" si="31"/>
        <v>42657.958333333328</v>
      </c>
      <c r="U703">
        <f t="shared" si="32"/>
        <v>28</v>
      </c>
    </row>
    <row r="704" spans="1:21" ht="48" hidden="1" x14ac:dyDescent="0.2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s="10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>ROUND(E704/D704*100, 0)</f>
        <v>115</v>
      </c>
      <c r="P704">
        <f>IFERROR((ROUND(E704/L704, 2)), 0)</f>
        <v>129.82</v>
      </c>
      <c r="Q704" s="12" t="s">
        <v>8308</v>
      </c>
      <c r="R704" s="12" t="s">
        <v>8337</v>
      </c>
      <c r="S704" s="17">
        <f t="shared" si="30"/>
        <v>42586.066076388888</v>
      </c>
      <c r="T704" s="17">
        <f t="shared" si="31"/>
        <v>42624.165972222225</v>
      </c>
      <c r="U704">
        <f t="shared" si="32"/>
        <v>38</v>
      </c>
    </row>
    <row r="705" spans="1:21" ht="48" hidden="1" x14ac:dyDescent="0.2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s="10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>ROUND(E705/D705*100, 0)</f>
        <v>115</v>
      </c>
      <c r="P705">
        <f>IFERROR((ROUND(E705/L705, 2)), 0)</f>
        <v>120.31</v>
      </c>
      <c r="Q705" s="12" t="s">
        <v>8315</v>
      </c>
      <c r="R705" s="12" t="s">
        <v>8320</v>
      </c>
      <c r="S705" s="17">
        <f t="shared" si="30"/>
        <v>42211.99454861111</v>
      </c>
      <c r="T705" s="17">
        <f t="shared" si="31"/>
        <v>42241.99454861111</v>
      </c>
      <c r="U705">
        <f t="shared" si="32"/>
        <v>30</v>
      </c>
    </row>
    <row r="706" spans="1:21" ht="48" hidden="1" x14ac:dyDescent="0.2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s="10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>ROUND(E706/D706*100, 0)</f>
        <v>113</v>
      </c>
      <c r="P706">
        <f>IFERROR((ROUND(E706/L706, 2)), 0)</f>
        <v>50.76</v>
      </c>
      <c r="Q706" s="12" t="s">
        <v>8310</v>
      </c>
      <c r="R706" s="12" t="s">
        <v>8311</v>
      </c>
      <c r="S706" s="17">
        <f t="shared" si="30"/>
        <v>41920.123611111114</v>
      </c>
      <c r="T706" s="17">
        <f t="shared" si="31"/>
        <v>41948.208333333336</v>
      </c>
      <c r="U706">
        <f t="shared" si="32"/>
        <v>28</v>
      </c>
    </row>
    <row r="707" spans="1:21" ht="48" hidden="1" x14ac:dyDescent="0.2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s="10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>ROUND(E707/D707*100, 0)</f>
        <v>110</v>
      </c>
      <c r="P707">
        <f>IFERROR((ROUND(E707/L707, 2)), 0)</f>
        <v>104.15</v>
      </c>
      <c r="Q707" s="12" t="s">
        <v>8310</v>
      </c>
      <c r="R707" s="12" t="s">
        <v>8311</v>
      </c>
      <c r="S707" s="17">
        <f t="shared" ref="S707:S770" si="33">(((J707/60)/60)/24)+DATE(1970,1,1)</f>
        <v>42627.307303240741</v>
      </c>
      <c r="T707" s="17">
        <f t="shared" ref="T707:T770" si="34">(((I707/60)/60)/24)+DATE(1970,1,1)</f>
        <v>42656</v>
      </c>
      <c r="U707">
        <f t="shared" ref="U707:U770" si="35">ROUND(T707-S707, 0)</f>
        <v>29</v>
      </c>
    </row>
    <row r="708" spans="1:21" ht="32" hidden="1" x14ac:dyDescent="0.2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s="10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>ROUND(E708/D708*100, 0)</f>
        <v>109</v>
      </c>
      <c r="P708">
        <f>IFERROR((ROUND(E708/L708, 2)), 0)</f>
        <v>88.59</v>
      </c>
      <c r="Q708" s="12" t="s">
        <v>8310</v>
      </c>
      <c r="R708" s="12" t="s">
        <v>8311</v>
      </c>
      <c r="S708" s="17">
        <f t="shared" si="33"/>
        <v>41368.560289351852</v>
      </c>
      <c r="T708" s="17">
        <f t="shared" si="34"/>
        <v>41398.560289351852</v>
      </c>
      <c r="U708">
        <f t="shared" si="35"/>
        <v>30</v>
      </c>
    </row>
    <row r="709" spans="1:21" ht="48" hidden="1" x14ac:dyDescent="0.2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s="10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>ROUND(E709/D709*100, 0)</f>
        <v>108</v>
      </c>
      <c r="P709">
        <f>IFERROR((ROUND(E709/L709, 2)), 0)</f>
        <v>145.04</v>
      </c>
      <c r="Q709" s="12" t="s">
        <v>8308</v>
      </c>
      <c r="R709" s="12" t="s">
        <v>8337</v>
      </c>
      <c r="S709" s="17">
        <f t="shared" si="33"/>
        <v>42473.57</v>
      </c>
      <c r="T709" s="17">
        <f t="shared" si="34"/>
        <v>42503.57</v>
      </c>
      <c r="U709">
        <f t="shared" si="35"/>
        <v>30</v>
      </c>
    </row>
    <row r="710" spans="1:21" ht="48" hidden="1" x14ac:dyDescent="0.2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s="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>ROUND(E710/D710*100, 0)</f>
        <v>106</v>
      </c>
      <c r="P710">
        <f>IFERROR((ROUND(E710/L710, 2)), 0)</f>
        <v>151.24</v>
      </c>
      <c r="Q710" s="12" t="s">
        <v>8328</v>
      </c>
      <c r="R710" s="12" t="s">
        <v>8329</v>
      </c>
      <c r="S710" s="17">
        <f t="shared" si="33"/>
        <v>42234.597685185188</v>
      </c>
      <c r="T710" s="17">
        <f t="shared" si="34"/>
        <v>42274.597685185188</v>
      </c>
      <c r="U710">
        <f t="shared" si="35"/>
        <v>40</v>
      </c>
    </row>
    <row r="711" spans="1:21" ht="48" hidden="1" x14ac:dyDescent="0.2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s="10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>ROUND(E711/D711*100, 0)</f>
        <v>106</v>
      </c>
      <c r="P711">
        <f>IFERROR((ROUND(E711/L711, 2)), 0)</f>
        <v>75.5</v>
      </c>
      <c r="Q711" s="12" t="s">
        <v>8331</v>
      </c>
      <c r="R711" s="12" t="s">
        <v>8350</v>
      </c>
      <c r="S711" s="17">
        <f t="shared" si="33"/>
        <v>42011.628136574072</v>
      </c>
      <c r="T711" s="17">
        <f t="shared" si="34"/>
        <v>42041.628136574072</v>
      </c>
      <c r="U711">
        <f t="shared" si="35"/>
        <v>30</v>
      </c>
    </row>
    <row r="712" spans="1:21" ht="48" hidden="1" x14ac:dyDescent="0.2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s="10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 0)</f>
        <v>106</v>
      </c>
      <c r="P712">
        <f>IFERROR((ROUND(E712/L712, 2)), 0)</f>
        <v>111.8</v>
      </c>
      <c r="Q712" s="12" t="s">
        <v>8308</v>
      </c>
      <c r="R712" s="12" t="s">
        <v>8337</v>
      </c>
      <c r="S712" s="17">
        <f t="shared" si="33"/>
        <v>41934.584502314814</v>
      </c>
      <c r="T712" s="17">
        <f t="shared" si="34"/>
        <v>41964.626168981486</v>
      </c>
      <c r="U712">
        <f t="shared" si="35"/>
        <v>30</v>
      </c>
    </row>
    <row r="713" spans="1:21" ht="48" hidden="1" x14ac:dyDescent="0.2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s="10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>ROUND(E713/D713*100, 0)</f>
        <v>106</v>
      </c>
      <c r="P713">
        <f>IFERROR((ROUND(E713/L713, 2)), 0)</f>
        <v>211.84</v>
      </c>
      <c r="Q713" s="12" t="s">
        <v>8331</v>
      </c>
      <c r="R713" s="12" t="s">
        <v>8350</v>
      </c>
      <c r="S713" s="17">
        <f t="shared" si="33"/>
        <v>41807.624374999999</v>
      </c>
      <c r="T713" s="17">
        <f t="shared" si="34"/>
        <v>41837.624374999999</v>
      </c>
      <c r="U713">
        <f t="shared" si="35"/>
        <v>30</v>
      </c>
    </row>
    <row r="714" spans="1:21" ht="32" hidden="1" x14ac:dyDescent="0.2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s="10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>ROUND(E714/D714*100, 0)</f>
        <v>106</v>
      </c>
      <c r="P714">
        <f>IFERROR((ROUND(E714/L714, 2)), 0)</f>
        <v>174.03</v>
      </c>
      <c r="Q714" s="12" t="s">
        <v>8315</v>
      </c>
      <c r="R714" s="12" t="s">
        <v>8323</v>
      </c>
      <c r="S714" s="17">
        <f t="shared" si="33"/>
        <v>42100.642071759255</v>
      </c>
      <c r="T714" s="17">
        <f t="shared" si="34"/>
        <v>42155.642071759255</v>
      </c>
      <c r="U714">
        <f t="shared" si="35"/>
        <v>55</v>
      </c>
    </row>
    <row r="715" spans="1:21" ht="48" hidden="1" x14ac:dyDescent="0.2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s="10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>ROUND(E715/D715*100, 0)</f>
        <v>105</v>
      </c>
      <c r="P715">
        <f>IFERROR((ROUND(E715/L715, 2)), 0)</f>
        <v>346.13</v>
      </c>
      <c r="Q715" s="12" t="s">
        <v>8315</v>
      </c>
      <c r="R715" s="12" t="s">
        <v>8326</v>
      </c>
      <c r="S715" s="17">
        <f t="shared" si="33"/>
        <v>42633.841608796298</v>
      </c>
      <c r="T715" s="17">
        <f t="shared" si="34"/>
        <v>42663.841608796298</v>
      </c>
      <c r="U715">
        <f t="shared" si="35"/>
        <v>30</v>
      </c>
    </row>
    <row r="716" spans="1:21" ht="48" hidden="1" x14ac:dyDescent="0.2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s="10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>ROUND(E716/D716*100, 0)</f>
        <v>105</v>
      </c>
      <c r="P716">
        <f>IFERROR((ROUND(E716/L716, 2)), 0)</f>
        <v>118.7</v>
      </c>
      <c r="Q716" s="12" t="s">
        <v>8324</v>
      </c>
      <c r="R716" s="12" t="s">
        <v>8354</v>
      </c>
      <c r="S716" s="17">
        <f t="shared" si="33"/>
        <v>41023.782037037039</v>
      </c>
      <c r="T716" s="17">
        <f t="shared" si="34"/>
        <v>41053.782037037039</v>
      </c>
      <c r="U716">
        <f t="shared" si="35"/>
        <v>30</v>
      </c>
    </row>
    <row r="717" spans="1:21" ht="48" hidden="1" x14ac:dyDescent="0.2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s="10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>ROUND(E717/D717*100, 0)</f>
        <v>105</v>
      </c>
      <c r="P717">
        <f>IFERROR((ROUND(E717/L717, 2)), 0)</f>
        <v>104.31</v>
      </c>
      <c r="Q717" s="12" t="s">
        <v>8308</v>
      </c>
      <c r="R717" s="12" t="s">
        <v>8337</v>
      </c>
      <c r="S717" s="17">
        <f t="shared" si="33"/>
        <v>41085.698113425926</v>
      </c>
      <c r="T717" s="17">
        <f t="shared" si="34"/>
        <v>41120.208333333336</v>
      </c>
      <c r="U717">
        <f t="shared" si="35"/>
        <v>35</v>
      </c>
    </row>
    <row r="718" spans="1:21" ht="48" hidden="1" x14ac:dyDescent="0.2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s="10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>ROUND(E718/D718*100, 0)</f>
        <v>103</v>
      </c>
      <c r="P718">
        <f>IFERROR((ROUND(E718/L718, 2)), 0)</f>
        <v>175.51</v>
      </c>
      <c r="Q718" s="12" t="s">
        <v>8310</v>
      </c>
      <c r="R718" s="12" t="s">
        <v>8318</v>
      </c>
      <c r="S718" s="17">
        <f t="shared" si="33"/>
        <v>42103.556828703702</v>
      </c>
      <c r="T718" s="17">
        <f t="shared" si="34"/>
        <v>42133.165972222225</v>
      </c>
      <c r="U718">
        <f t="shared" si="35"/>
        <v>30</v>
      </c>
    </row>
    <row r="719" spans="1:21" ht="48" hidden="1" x14ac:dyDescent="0.2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s="10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>ROUND(E719/D719*100, 0)</f>
        <v>103</v>
      </c>
      <c r="P719">
        <f>IFERROR((ROUND(E719/L719, 2)), 0)</f>
        <v>78.2</v>
      </c>
      <c r="Q719" s="12" t="s">
        <v>8308</v>
      </c>
      <c r="R719" s="12" t="s">
        <v>8337</v>
      </c>
      <c r="S719" s="17">
        <f t="shared" si="33"/>
        <v>41662.047500000001</v>
      </c>
      <c r="T719" s="17">
        <f t="shared" si="34"/>
        <v>41692.047500000001</v>
      </c>
      <c r="U719">
        <f t="shared" si="35"/>
        <v>30</v>
      </c>
    </row>
    <row r="720" spans="1:21" ht="48" hidden="1" x14ac:dyDescent="0.2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s="1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>ROUND(E720/D720*100, 0)</f>
        <v>102</v>
      </c>
      <c r="P720">
        <f>IFERROR((ROUND(E720/L720, 2)), 0)</f>
        <v>115.69</v>
      </c>
      <c r="Q720" s="12" t="s">
        <v>8331</v>
      </c>
      <c r="R720" s="12" t="s">
        <v>8350</v>
      </c>
      <c r="S720" s="17">
        <f t="shared" si="33"/>
        <v>41771.572256944448</v>
      </c>
      <c r="T720" s="17">
        <f t="shared" si="34"/>
        <v>41801.572256944448</v>
      </c>
      <c r="U720">
        <f t="shared" si="35"/>
        <v>30</v>
      </c>
    </row>
    <row r="721" spans="1:21" ht="48" hidden="1" x14ac:dyDescent="0.2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s="10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>ROUND(E721/D721*100, 0)</f>
        <v>102</v>
      </c>
      <c r="P721">
        <f>IFERROR((ROUND(E721/L721, 2)), 0)</f>
        <v>85.34</v>
      </c>
      <c r="Q721" s="12" t="s">
        <v>8308</v>
      </c>
      <c r="R721" s="12" t="s">
        <v>8337</v>
      </c>
      <c r="S721" s="17">
        <f t="shared" si="33"/>
        <v>40626.959930555553</v>
      </c>
      <c r="T721" s="17">
        <f t="shared" si="34"/>
        <v>40657.959930555553</v>
      </c>
      <c r="U721">
        <f t="shared" si="35"/>
        <v>31</v>
      </c>
    </row>
    <row r="722" spans="1:21" ht="48" hidden="1" x14ac:dyDescent="0.2">
      <c r="A722">
        <v>3250</v>
      </c>
      <c r="B722" s="3" t="s">
        <v>3250</v>
      </c>
      <c r="C722" s="3" t="s">
        <v>7360</v>
      </c>
      <c r="D722" s="6">
        <v>25000</v>
      </c>
      <c r="E722" s="8">
        <v>25388</v>
      </c>
      <c r="F722" s="10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>ROUND(E722/D722*100, 0)</f>
        <v>102</v>
      </c>
      <c r="P722">
        <f>IFERROR((ROUND(E722/L722, 2)), 0)</f>
        <v>119.19</v>
      </c>
      <c r="Q722" s="12" t="s">
        <v>8310</v>
      </c>
      <c r="R722" s="12" t="s">
        <v>8334</v>
      </c>
      <c r="S722" s="17">
        <f t="shared" si="33"/>
        <v>41918.742175925923</v>
      </c>
      <c r="T722" s="17">
        <f t="shared" si="34"/>
        <v>41948.783842592595</v>
      </c>
      <c r="U722">
        <f t="shared" si="35"/>
        <v>30</v>
      </c>
    </row>
    <row r="723" spans="1:21" ht="48" hidden="1" x14ac:dyDescent="0.2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s="10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>ROUND(E723/D723*100, 0)</f>
        <v>101</v>
      </c>
      <c r="P723">
        <f>IFERROR((ROUND(E723/L723, 2)), 0)</f>
        <v>200.89</v>
      </c>
      <c r="Q723" s="12" t="s">
        <v>8308</v>
      </c>
      <c r="R723" s="12" t="s">
        <v>8337</v>
      </c>
      <c r="S723" s="17">
        <f t="shared" si="33"/>
        <v>41113.77238425926</v>
      </c>
      <c r="T723" s="17">
        <f t="shared" si="34"/>
        <v>41143.77238425926</v>
      </c>
      <c r="U723">
        <f t="shared" si="35"/>
        <v>30</v>
      </c>
    </row>
    <row r="724" spans="1:21" ht="48" hidden="1" x14ac:dyDescent="0.2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s="10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>ROUND(E724/D724*100, 0)</f>
        <v>101</v>
      </c>
      <c r="P724">
        <f>IFERROR((ROUND(E724/L724, 2)), 0)</f>
        <v>239.35</v>
      </c>
      <c r="Q724" s="12" t="s">
        <v>8315</v>
      </c>
      <c r="R724" s="12" t="s">
        <v>8323</v>
      </c>
      <c r="S724" s="17">
        <f t="shared" si="33"/>
        <v>41956.017488425925</v>
      </c>
      <c r="T724" s="17">
        <f t="shared" si="34"/>
        <v>41986.017488425925</v>
      </c>
      <c r="U724">
        <f t="shared" si="35"/>
        <v>30</v>
      </c>
    </row>
    <row r="725" spans="1:21" ht="48" hidden="1" x14ac:dyDescent="0.2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s="10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>ROUND(E725/D725*100, 0)</f>
        <v>100</v>
      </c>
      <c r="P725">
        <f>IFERROR((ROUND(E725/L725, 2)), 0)</f>
        <v>115.08</v>
      </c>
      <c r="Q725" s="12" t="s">
        <v>8310</v>
      </c>
      <c r="R725" s="12" t="s">
        <v>8311</v>
      </c>
      <c r="S725" s="17">
        <f t="shared" si="33"/>
        <v>42576.278715277775</v>
      </c>
      <c r="T725" s="17">
        <f t="shared" si="34"/>
        <v>42606.278715277775</v>
      </c>
      <c r="U725">
        <f t="shared" si="35"/>
        <v>30</v>
      </c>
    </row>
    <row r="726" spans="1:21" ht="32" hidden="1" x14ac:dyDescent="0.2">
      <c r="A726">
        <v>1004</v>
      </c>
      <c r="B726" s="3" t="s">
        <v>1005</v>
      </c>
      <c r="C726" s="3" t="s">
        <v>5114</v>
      </c>
      <c r="D726" s="6">
        <v>25000</v>
      </c>
      <c r="E726" s="8">
        <v>20552</v>
      </c>
      <c r="F726" s="10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>ROUND(E726/D726*100, 0)</f>
        <v>82</v>
      </c>
      <c r="P726">
        <f>IFERROR((ROUND(E726/L726, 2)), 0)</f>
        <v>216.34</v>
      </c>
      <c r="Q726" s="12" t="s">
        <v>8315</v>
      </c>
      <c r="R726" s="12" t="s">
        <v>8323</v>
      </c>
      <c r="S726" s="17">
        <f t="shared" si="33"/>
        <v>42388.708645833336</v>
      </c>
      <c r="T726" s="17">
        <f t="shared" si="34"/>
        <v>42418.708645833336</v>
      </c>
      <c r="U726">
        <f t="shared" si="35"/>
        <v>30</v>
      </c>
    </row>
    <row r="727" spans="1:21" ht="48" hidden="1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s="10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>ROUND(E727/D727*100, 0)</f>
        <v>70</v>
      </c>
      <c r="P727">
        <f>IFERROR((ROUND(E727/L727, 2)), 0)</f>
        <v>382.39</v>
      </c>
      <c r="Q727" s="12" t="s">
        <v>8315</v>
      </c>
      <c r="R727" s="12" t="s">
        <v>8323</v>
      </c>
      <c r="S727" s="17">
        <f t="shared" si="33"/>
        <v>42612.624039351853</v>
      </c>
      <c r="T727" s="17">
        <f t="shared" si="34"/>
        <v>42644.624039351853</v>
      </c>
      <c r="U727">
        <f t="shared" si="35"/>
        <v>32</v>
      </c>
    </row>
    <row r="728" spans="1:21" ht="32" hidden="1" x14ac:dyDescent="0.2">
      <c r="A728">
        <v>1792</v>
      </c>
      <c r="B728" s="3" t="s">
        <v>1793</v>
      </c>
      <c r="C728" s="3" t="s">
        <v>5902</v>
      </c>
      <c r="D728" s="6">
        <v>25000</v>
      </c>
      <c r="E728" s="8">
        <v>15281</v>
      </c>
      <c r="F728" s="10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>ROUND(E728/D728*100, 0)</f>
        <v>61</v>
      </c>
      <c r="P728">
        <f>IFERROR((ROUND(E728/L728, 2)), 0)</f>
        <v>109.94</v>
      </c>
      <c r="Q728" s="12" t="s">
        <v>8328</v>
      </c>
      <c r="R728" s="12" t="s">
        <v>8329</v>
      </c>
      <c r="S728" s="17">
        <f t="shared" si="33"/>
        <v>42189.031041666662</v>
      </c>
      <c r="T728" s="17">
        <f t="shared" si="34"/>
        <v>42226.290972222225</v>
      </c>
      <c r="U728">
        <f t="shared" si="35"/>
        <v>37</v>
      </c>
    </row>
    <row r="729" spans="1:21" ht="48" hidden="1" x14ac:dyDescent="0.2">
      <c r="A729">
        <v>1137</v>
      </c>
      <c r="B729" s="3" t="s">
        <v>1138</v>
      </c>
      <c r="C729" s="3" t="s">
        <v>5247</v>
      </c>
      <c r="D729" s="6">
        <v>25000</v>
      </c>
      <c r="E729" s="8">
        <v>9875</v>
      </c>
      <c r="F729" s="10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>ROUND(E729/D729*100, 0)</f>
        <v>40</v>
      </c>
      <c r="P729">
        <f>IFERROR((ROUND(E729/L729, 2)), 0)</f>
        <v>253.21</v>
      </c>
      <c r="Q729" s="12" t="s">
        <v>8321</v>
      </c>
      <c r="R729" s="12" t="s">
        <v>8333</v>
      </c>
      <c r="S729" s="17">
        <f t="shared" si="33"/>
        <v>42453.819687499999</v>
      </c>
      <c r="T729" s="17">
        <f t="shared" si="34"/>
        <v>42483.819687499999</v>
      </c>
      <c r="U729">
        <f t="shared" si="35"/>
        <v>30</v>
      </c>
    </row>
    <row r="730" spans="1:21" ht="48" hidden="1" x14ac:dyDescent="0.2">
      <c r="A730">
        <v>1013</v>
      </c>
      <c r="B730" s="3" t="s">
        <v>1014</v>
      </c>
      <c r="C730" s="3" t="s">
        <v>5123</v>
      </c>
      <c r="D730" s="6">
        <v>25000</v>
      </c>
      <c r="E730" s="8">
        <v>8632</v>
      </c>
      <c r="F730" s="1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>ROUND(E730/D730*100, 0)</f>
        <v>35</v>
      </c>
      <c r="P730">
        <f>IFERROR((ROUND(E730/L730, 2)), 0)</f>
        <v>95.91</v>
      </c>
      <c r="Q730" s="12" t="s">
        <v>8315</v>
      </c>
      <c r="R730" s="12" t="s">
        <v>8323</v>
      </c>
      <c r="S730" s="17">
        <f t="shared" si="33"/>
        <v>42339.833981481483</v>
      </c>
      <c r="T730" s="17">
        <f t="shared" si="34"/>
        <v>42367.833333333328</v>
      </c>
      <c r="U730">
        <f t="shared" si="35"/>
        <v>28</v>
      </c>
    </row>
    <row r="731" spans="1:21" ht="48" hidden="1" x14ac:dyDescent="0.2">
      <c r="A731">
        <v>1077</v>
      </c>
      <c r="B731" s="3" t="s">
        <v>1078</v>
      </c>
      <c r="C731" s="3" t="s">
        <v>5187</v>
      </c>
      <c r="D731" s="6">
        <v>25000</v>
      </c>
      <c r="E731" s="8">
        <v>7344</v>
      </c>
      <c r="F731" s="10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>ROUND(E731/D731*100, 0)</f>
        <v>29</v>
      </c>
      <c r="P731">
        <f>IFERROR((ROUND(E731/L731, 2)), 0)</f>
        <v>43.98</v>
      </c>
      <c r="Q731" s="12" t="s">
        <v>8321</v>
      </c>
      <c r="R731" s="12" t="s">
        <v>8322</v>
      </c>
      <c r="S731" s="17">
        <f t="shared" si="33"/>
        <v>42353.16679398148</v>
      </c>
      <c r="T731" s="17">
        <f t="shared" si="34"/>
        <v>42383.16679398148</v>
      </c>
      <c r="U731">
        <f t="shared" si="35"/>
        <v>30</v>
      </c>
    </row>
    <row r="732" spans="1:21" ht="32" hidden="1" x14ac:dyDescent="0.2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s="10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>ROUND(E732/D732*100, 0)</f>
        <v>23</v>
      </c>
      <c r="P732">
        <f>IFERROR((ROUND(E732/L732, 2)), 0)</f>
        <v>130.09</v>
      </c>
      <c r="Q732" s="12" t="s">
        <v>8310</v>
      </c>
      <c r="R732" s="12" t="s">
        <v>8311</v>
      </c>
      <c r="S732" s="17">
        <f t="shared" si="33"/>
        <v>42528.542627314819</v>
      </c>
      <c r="T732" s="17">
        <f t="shared" si="34"/>
        <v>42560.082638888889</v>
      </c>
      <c r="U732">
        <f t="shared" si="35"/>
        <v>32</v>
      </c>
    </row>
    <row r="733" spans="1:21" ht="48" hidden="1" x14ac:dyDescent="0.2">
      <c r="A733">
        <v>1335</v>
      </c>
      <c r="B733" s="3" t="s">
        <v>1336</v>
      </c>
      <c r="C733" s="3" t="s">
        <v>5445</v>
      </c>
      <c r="D733" s="6">
        <v>25000</v>
      </c>
      <c r="E733" s="8">
        <v>4940</v>
      </c>
      <c r="F733" s="10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>ROUND(E733/D733*100, 0)</f>
        <v>20</v>
      </c>
      <c r="P733">
        <f>IFERROR((ROUND(E733/L733, 2)), 0)</f>
        <v>308.75</v>
      </c>
      <c r="Q733" s="12" t="s">
        <v>8315</v>
      </c>
      <c r="R733" s="12" t="s">
        <v>8323</v>
      </c>
      <c r="S733" s="17">
        <f t="shared" si="33"/>
        <v>42313.936365740738</v>
      </c>
      <c r="T733" s="17">
        <f t="shared" si="34"/>
        <v>42343.936365740738</v>
      </c>
      <c r="U733">
        <f t="shared" si="35"/>
        <v>30</v>
      </c>
    </row>
    <row r="734" spans="1:21" ht="48" hidden="1" x14ac:dyDescent="0.2">
      <c r="A734">
        <v>626</v>
      </c>
      <c r="B734" s="3" t="s">
        <v>627</v>
      </c>
      <c r="C734" s="3" t="s">
        <v>4736</v>
      </c>
      <c r="D734" s="6">
        <v>25000</v>
      </c>
      <c r="E734" s="8">
        <v>4345</v>
      </c>
      <c r="F734" s="10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>ROUND(E734/D734*100, 0)</f>
        <v>17</v>
      </c>
      <c r="P734">
        <f>IFERROR((ROUND(E734/L734, 2)), 0)</f>
        <v>111.41</v>
      </c>
      <c r="Q734" s="12" t="s">
        <v>8315</v>
      </c>
      <c r="R734" s="12" t="s">
        <v>8319</v>
      </c>
      <c r="S734" s="17">
        <f t="shared" si="33"/>
        <v>42198.559479166666</v>
      </c>
      <c r="T734" s="17">
        <f t="shared" si="34"/>
        <v>42231.556944444441</v>
      </c>
      <c r="U734">
        <f t="shared" si="35"/>
        <v>33</v>
      </c>
    </row>
    <row r="735" spans="1:21" ht="48" hidden="1" x14ac:dyDescent="0.2">
      <c r="A735">
        <v>1568</v>
      </c>
      <c r="B735" s="3" t="s">
        <v>1569</v>
      </c>
      <c r="C735" s="3" t="s">
        <v>5678</v>
      </c>
      <c r="D735" s="6">
        <v>25000</v>
      </c>
      <c r="E735" s="8">
        <v>3410</v>
      </c>
      <c r="F735" s="10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>ROUND(E735/D735*100, 0)</f>
        <v>14</v>
      </c>
      <c r="P735">
        <f>IFERROR((ROUND(E735/L735, 2)), 0)</f>
        <v>155</v>
      </c>
      <c r="Q735" s="12" t="s">
        <v>8312</v>
      </c>
      <c r="R735" s="12" t="s">
        <v>8352</v>
      </c>
      <c r="S735" s="17">
        <f t="shared" si="33"/>
        <v>41962.062326388885</v>
      </c>
      <c r="T735" s="17">
        <f t="shared" si="34"/>
        <v>41997.062326388885</v>
      </c>
      <c r="U735">
        <f t="shared" si="35"/>
        <v>35</v>
      </c>
    </row>
    <row r="736" spans="1:21" ht="48" hidden="1" x14ac:dyDescent="0.2">
      <c r="A736">
        <v>2671</v>
      </c>
      <c r="B736" s="3" t="s">
        <v>2671</v>
      </c>
      <c r="C736" s="3" t="s">
        <v>6781</v>
      </c>
      <c r="D736" s="6">
        <v>25000</v>
      </c>
      <c r="E736" s="8">
        <v>2836</v>
      </c>
      <c r="F736" s="10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>ROUND(E736/D736*100, 0)</f>
        <v>11</v>
      </c>
      <c r="P736">
        <f>IFERROR((ROUND(E736/L736, 2)), 0)</f>
        <v>33.76</v>
      </c>
      <c r="Q736" s="12" t="s">
        <v>8315</v>
      </c>
      <c r="R736" s="12" t="s">
        <v>8316</v>
      </c>
      <c r="S736" s="17">
        <f t="shared" si="33"/>
        <v>41962.749027777783</v>
      </c>
      <c r="T736" s="17">
        <f t="shared" si="34"/>
        <v>41992.818055555559</v>
      </c>
      <c r="U736">
        <f t="shared" si="35"/>
        <v>30</v>
      </c>
    </row>
    <row r="737" spans="1:21" ht="48" hidden="1" x14ac:dyDescent="0.2">
      <c r="A737">
        <v>2366</v>
      </c>
      <c r="B737" s="3" t="s">
        <v>2367</v>
      </c>
      <c r="C737" s="3" t="s">
        <v>6476</v>
      </c>
      <c r="D737" s="6">
        <v>25000</v>
      </c>
      <c r="E737" s="8">
        <v>2630</v>
      </c>
      <c r="F737" s="10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>ROUND(E737/D737*100, 0)</f>
        <v>11</v>
      </c>
      <c r="P737">
        <f>IFERROR((ROUND(E737/L737, 2)), 0)</f>
        <v>97.41</v>
      </c>
      <c r="Q737" s="12" t="s">
        <v>8315</v>
      </c>
      <c r="R737" s="12" t="s">
        <v>8319</v>
      </c>
      <c r="S737" s="17">
        <f t="shared" si="33"/>
        <v>42268.531631944439</v>
      </c>
      <c r="T737" s="17">
        <f t="shared" si="34"/>
        <v>42298.531631944439</v>
      </c>
      <c r="U737">
        <f t="shared" si="35"/>
        <v>30</v>
      </c>
    </row>
    <row r="738" spans="1:21" ht="48" hidden="1" x14ac:dyDescent="0.2">
      <c r="A738">
        <v>889</v>
      </c>
      <c r="B738" s="3" t="s">
        <v>890</v>
      </c>
      <c r="C738" s="3" t="s">
        <v>4999</v>
      </c>
      <c r="D738" s="6">
        <v>25000</v>
      </c>
      <c r="E738" s="8">
        <v>2360.3200000000002</v>
      </c>
      <c r="F738" s="10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>ROUND(E738/D738*100, 0)</f>
        <v>9</v>
      </c>
      <c r="P738">
        <f>IFERROR((ROUND(E738/L738, 2)), 0)</f>
        <v>73.760000000000005</v>
      </c>
      <c r="Q738" s="12" t="s">
        <v>8324</v>
      </c>
      <c r="R738" s="12" t="s">
        <v>8345</v>
      </c>
      <c r="S738" s="17">
        <f t="shared" si="33"/>
        <v>41887.784062500003</v>
      </c>
      <c r="T738" s="17">
        <f t="shared" si="34"/>
        <v>41917.784062500003</v>
      </c>
      <c r="U738">
        <f t="shared" si="35"/>
        <v>30</v>
      </c>
    </row>
    <row r="739" spans="1:21" ht="48" hidden="1" x14ac:dyDescent="0.2">
      <c r="A739">
        <v>1714</v>
      </c>
      <c r="B739" s="3" t="s">
        <v>1715</v>
      </c>
      <c r="C739" s="3" t="s">
        <v>5824</v>
      </c>
      <c r="D739" s="6">
        <v>25000</v>
      </c>
      <c r="E739" s="8">
        <v>1967</v>
      </c>
      <c r="F739" s="10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>ROUND(E739/D739*100, 0)</f>
        <v>8</v>
      </c>
      <c r="P739">
        <f>IFERROR((ROUND(E739/L739, 2)), 0)</f>
        <v>115.71</v>
      </c>
      <c r="Q739" s="12" t="s">
        <v>8324</v>
      </c>
      <c r="R739" s="12" t="s">
        <v>8330</v>
      </c>
      <c r="S739" s="17">
        <f t="shared" si="33"/>
        <v>42095.918530092589</v>
      </c>
      <c r="T739" s="17">
        <f t="shared" si="34"/>
        <v>42125.918530092589</v>
      </c>
      <c r="U739">
        <f t="shared" si="35"/>
        <v>30</v>
      </c>
    </row>
    <row r="740" spans="1:21" ht="48" hidden="1" x14ac:dyDescent="0.2">
      <c r="A740">
        <v>2675</v>
      </c>
      <c r="B740" s="3" t="s">
        <v>2675</v>
      </c>
      <c r="C740" s="3" t="s">
        <v>6785</v>
      </c>
      <c r="D740" s="6">
        <v>25000</v>
      </c>
      <c r="E740" s="8">
        <v>1897</v>
      </c>
      <c r="F740" s="1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>ROUND(E740/D740*100, 0)</f>
        <v>8</v>
      </c>
      <c r="P740">
        <f>IFERROR((ROUND(E740/L740, 2)), 0)</f>
        <v>65.41</v>
      </c>
      <c r="Q740" s="12" t="s">
        <v>8315</v>
      </c>
      <c r="R740" s="12" t="s">
        <v>8316</v>
      </c>
      <c r="S740" s="17">
        <f t="shared" si="33"/>
        <v>41923.857511574075</v>
      </c>
      <c r="T740" s="17">
        <f t="shared" si="34"/>
        <v>41953.899178240739</v>
      </c>
      <c r="U740">
        <f t="shared" si="35"/>
        <v>30</v>
      </c>
    </row>
    <row r="741" spans="1:21" ht="32" hidden="1" x14ac:dyDescent="0.2">
      <c r="A741">
        <v>1098</v>
      </c>
      <c r="B741" s="3" t="s">
        <v>1099</v>
      </c>
      <c r="C741" s="3" t="s">
        <v>5208</v>
      </c>
      <c r="D741" s="6">
        <v>25000</v>
      </c>
      <c r="E741" s="8">
        <v>1803</v>
      </c>
      <c r="F741" s="10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>ROUND(E741/D741*100, 0)</f>
        <v>7</v>
      </c>
      <c r="P741">
        <f>IFERROR((ROUND(E741/L741, 2)), 0)</f>
        <v>81.95</v>
      </c>
      <c r="Q741" s="12" t="s">
        <v>8321</v>
      </c>
      <c r="R741" s="12" t="s">
        <v>8322</v>
      </c>
      <c r="S741" s="17">
        <f t="shared" si="33"/>
        <v>41712.762673611112</v>
      </c>
      <c r="T741" s="17">
        <f t="shared" si="34"/>
        <v>41742.762673611112</v>
      </c>
      <c r="U741">
        <f t="shared" si="35"/>
        <v>30</v>
      </c>
    </row>
    <row r="742" spans="1:21" ht="48" hidden="1" x14ac:dyDescent="0.2">
      <c r="A742">
        <v>126</v>
      </c>
      <c r="B742" s="3" t="s">
        <v>128</v>
      </c>
      <c r="C742" s="3" t="s">
        <v>4237</v>
      </c>
      <c r="D742" s="6">
        <v>25000</v>
      </c>
      <c r="E742" s="8">
        <v>1387</v>
      </c>
      <c r="F742" s="10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>ROUND(E742/D742*100, 0)</f>
        <v>6</v>
      </c>
      <c r="P742">
        <f>IFERROR((ROUND(E742/L742, 2)), 0)</f>
        <v>106.69</v>
      </c>
      <c r="Q742" s="12" t="s">
        <v>8308</v>
      </c>
      <c r="R742" s="12" t="s">
        <v>8309</v>
      </c>
      <c r="S742" s="17">
        <f t="shared" si="33"/>
        <v>42135.589548611111</v>
      </c>
      <c r="T742" s="17">
        <f t="shared" si="34"/>
        <v>42166.083333333328</v>
      </c>
      <c r="U742">
        <f t="shared" si="35"/>
        <v>30</v>
      </c>
    </row>
    <row r="743" spans="1:21" ht="48" hidden="1" x14ac:dyDescent="0.2">
      <c r="A743">
        <v>3877</v>
      </c>
      <c r="B743" s="3" t="s">
        <v>3874</v>
      </c>
      <c r="C743" s="3" t="s">
        <v>7986</v>
      </c>
      <c r="D743" s="6">
        <v>25000</v>
      </c>
      <c r="E743" s="8">
        <v>1241</v>
      </c>
      <c r="F743" s="10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>ROUND(E743/D743*100, 0)</f>
        <v>5</v>
      </c>
      <c r="P743">
        <f>IFERROR((ROUND(E743/L743, 2)), 0)</f>
        <v>88.64</v>
      </c>
      <c r="Q743" s="12" t="s">
        <v>8310</v>
      </c>
      <c r="R743" s="12" t="s">
        <v>8318</v>
      </c>
      <c r="S743" s="17">
        <f t="shared" si="33"/>
        <v>42682.67768518519</v>
      </c>
      <c r="T743" s="17">
        <f t="shared" si="34"/>
        <v>42712.67768518519</v>
      </c>
      <c r="U743">
        <f t="shared" si="35"/>
        <v>30</v>
      </c>
    </row>
    <row r="744" spans="1:21" ht="48" hidden="1" x14ac:dyDescent="0.2">
      <c r="A744">
        <v>1868</v>
      </c>
      <c r="B744" s="3" t="s">
        <v>1869</v>
      </c>
      <c r="C744" s="3" t="s">
        <v>5978</v>
      </c>
      <c r="D744" s="6">
        <v>25000</v>
      </c>
      <c r="E744" s="8">
        <v>1217</v>
      </c>
      <c r="F744" s="10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>ROUND(E744/D744*100, 0)</f>
        <v>5</v>
      </c>
      <c r="P744">
        <f>IFERROR((ROUND(E744/L744, 2)), 0)</f>
        <v>71.59</v>
      </c>
      <c r="Q744" s="12" t="s">
        <v>8321</v>
      </c>
      <c r="R744" s="12" t="s">
        <v>8333</v>
      </c>
      <c r="S744" s="17">
        <f t="shared" si="33"/>
        <v>42328.779224537036</v>
      </c>
      <c r="T744" s="17">
        <f t="shared" si="34"/>
        <v>42353.332638888889</v>
      </c>
      <c r="U744">
        <f t="shared" si="35"/>
        <v>25</v>
      </c>
    </row>
    <row r="745" spans="1:21" ht="48" hidden="1" x14ac:dyDescent="0.2">
      <c r="A745">
        <v>2947</v>
      </c>
      <c r="B745" s="3" t="s">
        <v>2947</v>
      </c>
      <c r="C745" s="3" t="s">
        <v>7057</v>
      </c>
      <c r="D745" s="6">
        <v>25000</v>
      </c>
      <c r="E745" s="8">
        <v>1072</v>
      </c>
      <c r="F745" s="10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>ROUND(E745/D745*100, 0)</f>
        <v>4</v>
      </c>
      <c r="P745">
        <f>IFERROR((ROUND(E745/L745, 2)), 0)</f>
        <v>82.46</v>
      </c>
      <c r="Q745" s="12" t="s">
        <v>8310</v>
      </c>
      <c r="R745" s="12" t="s">
        <v>8311</v>
      </c>
      <c r="S745" s="17">
        <f t="shared" si="33"/>
        <v>42649.562118055561</v>
      </c>
      <c r="T745" s="17">
        <f t="shared" si="34"/>
        <v>42698.715972222228</v>
      </c>
      <c r="U745">
        <f t="shared" si="35"/>
        <v>49</v>
      </c>
    </row>
    <row r="746" spans="1:21" ht="80" hidden="1" x14ac:dyDescent="0.2">
      <c r="A746">
        <v>3126</v>
      </c>
      <c r="B746" s="3" t="s">
        <v>3126</v>
      </c>
      <c r="C746" s="3" t="s">
        <v>7236</v>
      </c>
      <c r="D746" s="6">
        <v>25000</v>
      </c>
      <c r="E746" s="8">
        <v>1040</v>
      </c>
      <c r="F746" s="10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>ROUND(E746/D746*100, 0)</f>
        <v>4</v>
      </c>
      <c r="P746">
        <f>IFERROR((ROUND(E746/L746, 2)), 0)</f>
        <v>61.18</v>
      </c>
      <c r="Q746" s="12" t="s">
        <v>8310</v>
      </c>
      <c r="R746" s="12" t="s">
        <v>8311</v>
      </c>
      <c r="S746" s="17">
        <f t="shared" si="33"/>
        <v>42427.01807870371</v>
      </c>
      <c r="T746" s="17">
        <f t="shared" si="34"/>
        <v>42456.976412037038</v>
      </c>
      <c r="U746">
        <f t="shared" si="35"/>
        <v>30</v>
      </c>
    </row>
    <row r="747" spans="1:21" ht="48" hidden="1" x14ac:dyDescent="0.2">
      <c r="A747">
        <v>1108</v>
      </c>
      <c r="B747" s="3" t="s">
        <v>1109</v>
      </c>
      <c r="C747" s="3" t="s">
        <v>5218</v>
      </c>
      <c r="D747" s="6">
        <v>25000</v>
      </c>
      <c r="E747" s="8">
        <v>732.5</v>
      </c>
      <c r="F747" s="10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>ROUND(E747/D747*100, 0)</f>
        <v>3</v>
      </c>
      <c r="P747">
        <f>IFERROR((ROUND(E747/L747, 2)), 0)</f>
        <v>34.880000000000003</v>
      </c>
      <c r="Q747" s="12" t="s">
        <v>8321</v>
      </c>
      <c r="R747" s="12" t="s">
        <v>8322</v>
      </c>
      <c r="S747" s="17">
        <f t="shared" si="33"/>
        <v>40952.636979166666</v>
      </c>
      <c r="T747" s="17">
        <f t="shared" si="34"/>
        <v>41012.595312500001</v>
      </c>
      <c r="U747">
        <f t="shared" si="35"/>
        <v>60</v>
      </c>
    </row>
    <row r="748" spans="1:21" ht="48" hidden="1" x14ac:dyDescent="0.2">
      <c r="A748">
        <v>3085</v>
      </c>
      <c r="B748" s="3" t="s">
        <v>3085</v>
      </c>
      <c r="C748" s="3" t="s">
        <v>7195</v>
      </c>
      <c r="D748" s="6">
        <v>25000</v>
      </c>
      <c r="E748" s="8">
        <v>610</v>
      </c>
      <c r="F748" s="10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>ROUND(E748/D748*100, 0)</f>
        <v>2</v>
      </c>
      <c r="P748">
        <f>IFERROR((ROUND(E748/L748, 2)), 0)</f>
        <v>67.78</v>
      </c>
      <c r="Q748" s="12" t="s">
        <v>8310</v>
      </c>
      <c r="R748" s="12" t="s">
        <v>8311</v>
      </c>
      <c r="S748" s="17">
        <f t="shared" si="33"/>
        <v>42246.883784722217</v>
      </c>
      <c r="T748" s="17">
        <f t="shared" si="34"/>
        <v>42276.883784722217</v>
      </c>
      <c r="U748">
        <f t="shared" si="35"/>
        <v>30</v>
      </c>
    </row>
    <row r="749" spans="1:21" ht="48" hidden="1" x14ac:dyDescent="0.2">
      <c r="A749">
        <v>1816</v>
      </c>
      <c r="B749" s="3" t="s">
        <v>1817</v>
      </c>
      <c r="C749" s="3" t="s">
        <v>5926</v>
      </c>
      <c r="D749" s="6">
        <v>25000</v>
      </c>
      <c r="E749" s="8">
        <v>509</v>
      </c>
      <c r="F749" s="10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>ROUND(E749/D749*100, 0)</f>
        <v>2</v>
      </c>
      <c r="P749">
        <f>IFERROR((ROUND(E749/L749, 2)), 0)</f>
        <v>84.83</v>
      </c>
      <c r="Q749" s="12" t="s">
        <v>8328</v>
      </c>
      <c r="R749" s="12" t="s">
        <v>8329</v>
      </c>
      <c r="S749" s="17">
        <f t="shared" si="33"/>
        <v>42548.876192129625</v>
      </c>
      <c r="T749" s="17">
        <f t="shared" si="34"/>
        <v>42576.791666666672</v>
      </c>
      <c r="U749">
        <f t="shared" si="35"/>
        <v>28</v>
      </c>
    </row>
    <row r="750" spans="1:21" ht="32" hidden="1" x14ac:dyDescent="0.2">
      <c r="A750">
        <v>2409</v>
      </c>
      <c r="B750" s="3" t="s">
        <v>2410</v>
      </c>
      <c r="C750" s="3" t="s">
        <v>6519</v>
      </c>
      <c r="D750" s="6">
        <v>25000</v>
      </c>
      <c r="E750" s="8">
        <v>460</v>
      </c>
      <c r="F750" s="1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>ROUND(E750/D750*100, 0)</f>
        <v>2</v>
      </c>
      <c r="P750">
        <f>IFERROR((ROUND(E750/L750, 2)), 0)</f>
        <v>76.67</v>
      </c>
      <c r="Q750" s="12" t="s">
        <v>8331</v>
      </c>
      <c r="R750" s="12" t="s">
        <v>8332</v>
      </c>
      <c r="S750" s="17">
        <f t="shared" si="33"/>
        <v>42204.875868055555</v>
      </c>
      <c r="T750" s="17">
        <f t="shared" si="34"/>
        <v>42234.875868055555</v>
      </c>
      <c r="U750">
        <f t="shared" si="35"/>
        <v>30</v>
      </c>
    </row>
    <row r="751" spans="1:21" ht="48" hidden="1" x14ac:dyDescent="0.2">
      <c r="A751">
        <v>1908</v>
      </c>
      <c r="B751" s="3" t="s">
        <v>1909</v>
      </c>
      <c r="C751" s="3" t="s">
        <v>6018</v>
      </c>
      <c r="D751" s="6">
        <v>25000</v>
      </c>
      <c r="E751" s="8">
        <v>433</v>
      </c>
      <c r="F751" s="10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>ROUND(E751/D751*100, 0)</f>
        <v>2</v>
      </c>
      <c r="P751">
        <f>IFERROR((ROUND(E751/L751, 2)), 0)</f>
        <v>108.25</v>
      </c>
      <c r="Q751" s="12" t="s">
        <v>8315</v>
      </c>
      <c r="R751" s="12" t="s">
        <v>8327</v>
      </c>
      <c r="S751" s="17">
        <f t="shared" si="33"/>
        <v>42703.917824074073</v>
      </c>
      <c r="T751" s="17">
        <f t="shared" si="34"/>
        <v>42733.917824074073</v>
      </c>
      <c r="U751">
        <f t="shared" si="35"/>
        <v>30</v>
      </c>
    </row>
    <row r="752" spans="1:21" ht="32" hidden="1" x14ac:dyDescent="0.2">
      <c r="A752">
        <v>2424</v>
      </c>
      <c r="B752" s="3" t="s">
        <v>2425</v>
      </c>
      <c r="C752" s="3" t="s">
        <v>6534</v>
      </c>
      <c r="D752" s="6">
        <v>25000</v>
      </c>
      <c r="E752" s="8">
        <v>310</v>
      </c>
      <c r="F752" s="10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>ROUND(E752/D752*100, 0)</f>
        <v>1</v>
      </c>
      <c r="P752">
        <f>IFERROR((ROUND(E752/L752, 2)), 0)</f>
        <v>34.44</v>
      </c>
      <c r="Q752" s="12" t="s">
        <v>8331</v>
      </c>
      <c r="R752" s="12" t="s">
        <v>8332</v>
      </c>
      <c r="S752" s="17">
        <f t="shared" si="33"/>
        <v>41909.892453703702</v>
      </c>
      <c r="T752" s="17">
        <f t="shared" si="34"/>
        <v>41939.892453703702</v>
      </c>
      <c r="U752">
        <f t="shared" si="35"/>
        <v>30</v>
      </c>
    </row>
    <row r="753" spans="1:21" ht="48" hidden="1" x14ac:dyDescent="0.2">
      <c r="A753">
        <v>965</v>
      </c>
      <c r="B753" s="3" t="s">
        <v>966</v>
      </c>
      <c r="C753" s="3" t="s">
        <v>5075</v>
      </c>
      <c r="D753" s="6">
        <v>25000</v>
      </c>
      <c r="E753" s="8">
        <v>298</v>
      </c>
      <c r="F753" s="10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>ROUND(E753/D753*100, 0)</f>
        <v>1</v>
      </c>
      <c r="P753">
        <f>IFERROR((ROUND(E753/L753, 2)), 0)</f>
        <v>49.67</v>
      </c>
      <c r="Q753" s="12" t="s">
        <v>8315</v>
      </c>
      <c r="R753" s="12" t="s">
        <v>8323</v>
      </c>
      <c r="S753" s="17">
        <f t="shared" si="33"/>
        <v>42637.016736111109</v>
      </c>
      <c r="T753" s="17">
        <f t="shared" si="34"/>
        <v>42669.165972222225</v>
      </c>
      <c r="U753">
        <f t="shared" si="35"/>
        <v>32</v>
      </c>
    </row>
    <row r="754" spans="1:21" ht="48" hidden="1" x14ac:dyDescent="0.2">
      <c r="A754">
        <v>198</v>
      </c>
      <c r="B754" s="3" t="s">
        <v>200</v>
      </c>
      <c r="C754" s="3" t="s">
        <v>4308</v>
      </c>
      <c r="D754" s="6">
        <v>25000</v>
      </c>
      <c r="E754" s="8">
        <v>279</v>
      </c>
      <c r="F754" s="10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>ROUND(E754/D754*100, 0)</f>
        <v>1</v>
      </c>
      <c r="P754">
        <f>IFERROR((ROUND(E754/L754, 2)), 0)</f>
        <v>46.5</v>
      </c>
      <c r="Q754" s="12" t="s">
        <v>8308</v>
      </c>
      <c r="R754" s="12" t="s">
        <v>8317</v>
      </c>
      <c r="S754" s="17">
        <f t="shared" si="33"/>
        <v>41887.383356481485</v>
      </c>
      <c r="T754" s="17">
        <f t="shared" si="34"/>
        <v>41917.383356481485</v>
      </c>
      <c r="U754">
        <f t="shared" si="35"/>
        <v>30</v>
      </c>
    </row>
    <row r="755" spans="1:21" ht="48" hidden="1" x14ac:dyDescent="0.2">
      <c r="A755">
        <v>621</v>
      </c>
      <c r="B755" s="3" t="s">
        <v>622</v>
      </c>
      <c r="C755" s="3" t="s">
        <v>4731</v>
      </c>
      <c r="D755" s="6">
        <v>25000</v>
      </c>
      <c r="E755" s="8">
        <v>261</v>
      </c>
      <c r="F755" s="10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>ROUND(E755/D755*100, 0)</f>
        <v>1</v>
      </c>
      <c r="P755">
        <f>IFERROR((ROUND(E755/L755, 2)), 0)</f>
        <v>87</v>
      </c>
      <c r="Q755" s="12" t="s">
        <v>8315</v>
      </c>
      <c r="R755" s="12" t="s">
        <v>8319</v>
      </c>
      <c r="S755" s="17">
        <f t="shared" si="33"/>
        <v>42528.987696759257</v>
      </c>
      <c r="T755" s="17">
        <f t="shared" si="34"/>
        <v>42558.987696759257</v>
      </c>
      <c r="U755">
        <f t="shared" si="35"/>
        <v>30</v>
      </c>
    </row>
    <row r="756" spans="1:21" ht="48" hidden="1" x14ac:dyDescent="0.2">
      <c r="A756">
        <v>1918</v>
      </c>
      <c r="B756" s="3" t="s">
        <v>1919</v>
      </c>
      <c r="C756" s="3" t="s">
        <v>6028</v>
      </c>
      <c r="D756" s="6">
        <v>25000</v>
      </c>
      <c r="E756" s="8">
        <v>260</v>
      </c>
      <c r="F756" s="10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>ROUND(E756/D756*100, 0)</f>
        <v>1</v>
      </c>
      <c r="P756">
        <f>IFERROR((ROUND(E756/L756, 2)), 0)</f>
        <v>28.89</v>
      </c>
      <c r="Q756" s="12" t="s">
        <v>8315</v>
      </c>
      <c r="R756" s="12" t="s">
        <v>8327</v>
      </c>
      <c r="S756" s="17">
        <f t="shared" si="33"/>
        <v>41828.789942129632</v>
      </c>
      <c r="T756" s="17">
        <f t="shared" si="34"/>
        <v>41863.789942129632</v>
      </c>
      <c r="U756">
        <f t="shared" si="35"/>
        <v>35</v>
      </c>
    </row>
    <row r="757" spans="1:21" ht="48" hidden="1" x14ac:dyDescent="0.2">
      <c r="A757">
        <v>713</v>
      </c>
      <c r="B757" s="3" t="s">
        <v>714</v>
      </c>
      <c r="C757" s="3" t="s">
        <v>4823</v>
      </c>
      <c r="D757" s="6">
        <v>25000</v>
      </c>
      <c r="E757" s="8">
        <v>199</v>
      </c>
      <c r="F757" s="10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>ROUND(E757/D757*100, 0)</f>
        <v>1</v>
      </c>
      <c r="P757">
        <f>IFERROR((ROUND(E757/L757, 2)), 0)</f>
        <v>199</v>
      </c>
      <c r="Q757" s="12" t="s">
        <v>8315</v>
      </c>
      <c r="R757" s="12" t="s">
        <v>8323</v>
      </c>
      <c r="S757" s="17">
        <f t="shared" si="33"/>
        <v>42496.529305555552</v>
      </c>
      <c r="T757" s="17">
        <f t="shared" si="34"/>
        <v>42526.529305555552</v>
      </c>
      <c r="U757">
        <f t="shared" si="35"/>
        <v>30</v>
      </c>
    </row>
    <row r="758" spans="1:21" ht="48" hidden="1" x14ac:dyDescent="0.2">
      <c r="A758">
        <v>1155</v>
      </c>
      <c r="B758" s="3" t="s">
        <v>1156</v>
      </c>
      <c r="C758" s="3" t="s">
        <v>5265</v>
      </c>
      <c r="D758" s="6">
        <v>25000</v>
      </c>
      <c r="E758" s="8">
        <v>188</v>
      </c>
      <c r="F758" s="10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>ROUND(E758/D758*100, 0)</f>
        <v>1</v>
      </c>
      <c r="P758">
        <f>IFERROR((ROUND(E758/L758, 2)), 0)</f>
        <v>23.5</v>
      </c>
      <c r="Q758" s="12" t="s">
        <v>8331</v>
      </c>
      <c r="R758" s="12" t="s">
        <v>8332</v>
      </c>
      <c r="S758" s="17">
        <f t="shared" si="33"/>
        <v>41835.763981481483</v>
      </c>
      <c r="T758" s="17">
        <f t="shared" si="34"/>
        <v>41865.763981481483</v>
      </c>
      <c r="U758">
        <f t="shared" si="35"/>
        <v>30</v>
      </c>
    </row>
    <row r="759" spans="1:21" ht="48" hidden="1" x14ac:dyDescent="0.2">
      <c r="A759">
        <v>2411</v>
      </c>
      <c r="B759" s="3" t="s">
        <v>2412</v>
      </c>
      <c r="C759" s="3" t="s">
        <v>6521</v>
      </c>
      <c r="D759" s="6">
        <v>25000</v>
      </c>
      <c r="E759" s="8">
        <v>151</v>
      </c>
      <c r="F759" s="10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>ROUND(E759/D759*100, 0)</f>
        <v>1</v>
      </c>
      <c r="P759">
        <f>IFERROR((ROUND(E759/L759, 2)), 0)</f>
        <v>50.33</v>
      </c>
      <c r="Q759" s="12" t="s">
        <v>8331</v>
      </c>
      <c r="R759" s="12" t="s">
        <v>8332</v>
      </c>
      <c r="S759" s="17">
        <f t="shared" si="33"/>
        <v>42211.732430555552</v>
      </c>
      <c r="T759" s="17">
        <f t="shared" si="34"/>
        <v>42241.732430555552</v>
      </c>
      <c r="U759">
        <f t="shared" si="35"/>
        <v>30</v>
      </c>
    </row>
    <row r="760" spans="1:21" ht="48" hidden="1" x14ac:dyDescent="0.2">
      <c r="A760">
        <v>1866</v>
      </c>
      <c r="B760" s="3" t="s">
        <v>1867</v>
      </c>
      <c r="C760" s="3" t="s">
        <v>5976</v>
      </c>
      <c r="D760" s="6">
        <v>25000</v>
      </c>
      <c r="E760" s="8">
        <v>125</v>
      </c>
      <c r="F760" s="1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>ROUND(E760/D760*100, 0)</f>
        <v>1</v>
      </c>
      <c r="P760">
        <f>IFERROR((ROUND(E760/L760, 2)), 0)</f>
        <v>62.5</v>
      </c>
      <c r="Q760" s="12" t="s">
        <v>8321</v>
      </c>
      <c r="R760" s="12" t="s">
        <v>8333</v>
      </c>
      <c r="S760" s="17">
        <f t="shared" si="33"/>
        <v>42742.246493055558</v>
      </c>
      <c r="T760" s="17">
        <f t="shared" si="34"/>
        <v>42795.166666666672</v>
      </c>
      <c r="U760">
        <f t="shared" si="35"/>
        <v>53</v>
      </c>
    </row>
    <row r="761" spans="1:21" ht="48" hidden="1" x14ac:dyDescent="0.2">
      <c r="A761">
        <v>553</v>
      </c>
      <c r="B761" s="3" t="s">
        <v>554</v>
      </c>
      <c r="C761" s="3" t="s">
        <v>4663</v>
      </c>
      <c r="D761" s="6">
        <v>25000</v>
      </c>
      <c r="E761" s="8">
        <v>123</v>
      </c>
      <c r="F761" s="10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>ROUND(E761/D761*100, 0)</f>
        <v>0</v>
      </c>
      <c r="P761">
        <f>IFERROR((ROUND(E761/L761, 2)), 0)</f>
        <v>20.5</v>
      </c>
      <c r="Q761" s="12" t="s">
        <v>8315</v>
      </c>
      <c r="R761" s="12" t="s">
        <v>8319</v>
      </c>
      <c r="S761" s="17">
        <f t="shared" si="33"/>
        <v>41927.71980324074</v>
      </c>
      <c r="T761" s="17">
        <f t="shared" si="34"/>
        <v>41957.761469907404</v>
      </c>
      <c r="U761">
        <f t="shared" si="35"/>
        <v>30</v>
      </c>
    </row>
    <row r="762" spans="1:21" ht="48" hidden="1" x14ac:dyDescent="0.2">
      <c r="A762">
        <v>571</v>
      </c>
      <c r="B762" s="3" t="s">
        <v>572</v>
      </c>
      <c r="C762" s="3" t="s">
        <v>4681</v>
      </c>
      <c r="D762" s="6">
        <v>25000</v>
      </c>
      <c r="E762" s="8">
        <v>106</v>
      </c>
      <c r="F762" s="10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>ROUND(E762/D762*100, 0)</f>
        <v>0</v>
      </c>
      <c r="P762">
        <f>IFERROR((ROUND(E762/L762, 2)), 0)</f>
        <v>53</v>
      </c>
      <c r="Q762" s="12" t="s">
        <v>8315</v>
      </c>
      <c r="R762" s="12" t="s">
        <v>8319</v>
      </c>
      <c r="S762" s="17">
        <f t="shared" si="33"/>
        <v>42192.816238425927</v>
      </c>
      <c r="T762" s="17">
        <f t="shared" si="34"/>
        <v>42212.165972222225</v>
      </c>
      <c r="U762">
        <f t="shared" si="35"/>
        <v>19</v>
      </c>
    </row>
    <row r="763" spans="1:21" ht="32" hidden="1" x14ac:dyDescent="0.2">
      <c r="A763">
        <v>1405</v>
      </c>
      <c r="B763" s="3" t="s">
        <v>1406</v>
      </c>
      <c r="C763" s="3" t="s">
        <v>5515</v>
      </c>
      <c r="D763" s="6">
        <v>25000</v>
      </c>
      <c r="E763" s="8">
        <v>105</v>
      </c>
      <c r="F763" s="10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>ROUND(E763/D763*100, 0)</f>
        <v>0</v>
      </c>
      <c r="P763">
        <f>IFERROR((ROUND(E763/L763, 2)), 0)</f>
        <v>6.18</v>
      </c>
      <c r="Q763" s="12" t="s">
        <v>8312</v>
      </c>
      <c r="R763" s="12" t="s">
        <v>8313</v>
      </c>
      <c r="S763" s="17">
        <f t="shared" si="33"/>
        <v>41941.680567129632</v>
      </c>
      <c r="T763" s="17">
        <f t="shared" si="34"/>
        <v>41971.722233796296</v>
      </c>
      <c r="U763">
        <f t="shared" si="35"/>
        <v>30</v>
      </c>
    </row>
    <row r="764" spans="1:21" ht="48" hidden="1" x14ac:dyDescent="0.2">
      <c r="A764">
        <v>1170</v>
      </c>
      <c r="B764" s="3" t="s">
        <v>1171</v>
      </c>
      <c r="C764" s="3" t="s">
        <v>5280</v>
      </c>
      <c r="D764" s="6">
        <v>25000</v>
      </c>
      <c r="E764" s="8">
        <v>100</v>
      </c>
      <c r="F764" s="10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>ROUND(E764/D764*100, 0)</f>
        <v>0</v>
      </c>
      <c r="P764">
        <f>IFERROR((ROUND(E764/L764, 2)), 0)</f>
        <v>50</v>
      </c>
      <c r="Q764" s="12" t="s">
        <v>8331</v>
      </c>
      <c r="R764" s="12" t="s">
        <v>8332</v>
      </c>
      <c r="S764" s="17">
        <f t="shared" si="33"/>
        <v>42124.893182870372</v>
      </c>
      <c r="T764" s="17">
        <f t="shared" si="34"/>
        <v>42154.893182870372</v>
      </c>
      <c r="U764">
        <f t="shared" si="35"/>
        <v>30</v>
      </c>
    </row>
    <row r="765" spans="1:21" ht="48" hidden="1" x14ac:dyDescent="0.2">
      <c r="A765">
        <v>2370</v>
      </c>
      <c r="B765" s="3" t="s">
        <v>2371</v>
      </c>
      <c r="C765" s="3" t="s">
        <v>6480</v>
      </c>
      <c r="D765" s="6">
        <v>25000</v>
      </c>
      <c r="E765" s="8">
        <v>82</v>
      </c>
      <c r="F765" s="10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>ROUND(E765/D765*100, 0)</f>
        <v>0</v>
      </c>
      <c r="P765">
        <f>IFERROR((ROUND(E765/L765, 2)), 0)</f>
        <v>20.5</v>
      </c>
      <c r="Q765" s="12" t="s">
        <v>8315</v>
      </c>
      <c r="R765" s="12" t="s">
        <v>8319</v>
      </c>
      <c r="S765" s="17">
        <f t="shared" si="33"/>
        <v>41961.18913194444</v>
      </c>
      <c r="T765" s="17">
        <f t="shared" si="34"/>
        <v>41991.18913194444</v>
      </c>
      <c r="U765">
        <f t="shared" si="35"/>
        <v>30</v>
      </c>
    </row>
    <row r="766" spans="1:21" ht="48" hidden="1" x14ac:dyDescent="0.2">
      <c r="A766">
        <v>1905</v>
      </c>
      <c r="B766" s="3" t="s">
        <v>1906</v>
      </c>
      <c r="C766" s="3" t="s">
        <v>6015</v>
      </c>
      <c r="D766" s="6">
        <v>25000</v>
      </c>
      <c r="E766" s="8">
        <v>42</v>
      </c>
      <c r="F766" s="10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>ROUND(E766/D766*100, 0)</f>
        <v>0</v>
      </c>
      <c r="P766">
        <f>IFERROR((ROUND(E766/L766, 2)), 0)</f>
        <v>10.5</v>
      </c>
      <c r="Q766" s="12" t="s">
        <v>8315</v>
      </c>
      <c r="R766" s="12" t="s">
        <v>8327</v>
      </c>
      <c r="S766" s="17">
        <f t="shared" si="33"/>
        <v>41859.925856481481</v>
      </c>
      <c r="T766" s="17">
        <f t="shared" si="34"/>
        <v>41889.925856481481</v>
      </c>
      <c r="U766">
        <f t="shared" si="35"/>
        <v>30</v>
      </c>
    </row>
    <row r="767" spans="1:21" ht="32" hidden="1" x14ac:dyDescent="0.2">
      <c r="A767">
        <v>594</v>
      </c>
      <c r="B767" s="3" t="s">
        <v>595</v>
      </c>
      <c r="C767" s="3" t="s">
        <v>4704</v>
      </c>
      <c r="D767" s="6">
        <v>25000</v>
      </c>
      <c r="E767" s="8">
        <v>26</v>
      </c>
      <c r="F767" s="10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>ROUND(E767/D767*100, 0)</f>
        <v>0</v>
      </c>
      <c r="P767">
        <f>IFERROR((ROUND(E767/L767, 2)), 0)</f>
        <v>13</v>
      </c>
      <c r="Q767" s="12" t="s">
        <v>8315</v>
      </c>
      <c r="R767" s="12" t="s">
        <v>8319</v>
      </c>
      <c r="S767" s="17">
        <f t="shared" si="33"/>
        <v>42446.780162037037</v>
      </c>
      <c r="T767" s="17">
        <f t="shared" si="34"/>
        <v>42476.780162037037</v>
      </c>
      <c r="U767">
        <f t="shared" si="35"/>
        <v>30</v>
      </c>
    </row>
    <row r="768" spans="1:21" ht="48" hidden="1" x14ac:dyDescent="0.2">
      <c r="A768">
        <v>990</v>
      </c>
      <c r="B768" s="3" t="s">
        <v>991</v>
      </c>
      <c r="C768" s="3" t="s">
        <v>5100</v>
      </c>
      <c r="D768" s="6">
        <v>25000</v>
      </c>
      <c r="E768" s="8">
        <v>26</v>
      </c>
      <c r="F768" s="10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>ROUND(E768/D768*100, 0)</f>
        <v>0</v>
      </c>
      <c r="P768">
        <f>IFERROR((ROUND(E768/L768, 2)), 0)</f>
        <v>13</v>
      </c>
      <c r="Q768" s="12" t="s">
        <v>8315</v>
      </c>
      <c r="R768" s="12" t="s">
        <v>8323</v>
      </c>
      <c r="S768" s="17">
        <f t="shared" si="33"/>
        <v>41855.784305555557</v>
      </c>
      <c r="T768" s="17">
        <f t="shared" si="34"/>
        <v>41885.784305555557</v>
      </c>
      <c r="U768">
        <f t="shared" si="35"/>
        <v>30</v>
      </c>
    </row>
    <row r="769" spans="1:21" ht="48" hidden="1" x14ac:dyDescent="0.2">
      <c r="A769">
        <v>1422</v>
      </c>
      <c r="B769" s="3" t="s">
        <v>1423</v>
      </c>
      <c r="C769" s="3" t="s">
        <v>5532</v>
      </c>
      <c r="D769" s="6">
        <v>25000</v>
      </c>
      <c r="E769" s="8">
        <v>26</v>
      </c>
      <c r="F769" s="10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>ROUND(E769/D769*100, 0)</f>
        <v>0</v>
      </c>
      <c r="P769">
        <f>IFERROR((ROUND(E769/L769, 2)), 0)</f>
        <v>13</v>
      </c>
      <c r="Q769" s="12" t="s">
        <v>8312</v>
      </c>
      <c r="R769" s="12" t="s">
        <v>8313</v>
      </c>
      <c r="S769" s="17">
        <f t="shared" si="33"/>
        <v>42604.239629629628</v>
      </c>
      <c r="T769" s="17">
        <f t="shared" si="34"/>
        <v>42634.239629629628</v>
      </c>
      <c r="U769">
        <f t="shared" si="35"/>
        <v>30</v>
      </c>
    </row>
    <row r="770" spans="1:21" ht="32" hidden="1" x14ac:dyDescent="0.2">
      <c r="A770">
        <v>1171</v>
      </c>
      <c r="B770" s="3" t="s">
        <v>1172</v>
      </c>
      <c r="C770" s="3" t="s">
        <v>5281</v>
      </c>
      <c r="D770" s="6">
        <v>25000</v>
      </c>
      <c r="E770" s="8">
        <v>25</v>
      </c>
      <c r="F770" s="1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>ROUND(E770/D770*100, 0)</f>
        <v>0</v>
      </c>
      <c r="P770">
        <f>IFERROR((ROUND(E770/L770, 2)), 0)</f>
        <v>25</v>
      </c>
      <c r="Q770" s="12" t="s">
        <v>8331</v>
      </c>
      <c r="R770" s="12" t="s">
        <v>8332</v>
      </c>
      <c r="S770" s="17">
        <f t="shared" si="33"/>
        <v>41938.804710648146</v>
      </c>
      <c r="T770" s="17">
        <f t="shared" si="34"/>
        <v>41956.846377314811</v>
      </c>
      <c r="U770">
        <f t="shared" si="35"/>
        <v>18</v>
      </c>
    </row>
    <row r="771" spans="1:21" ht="64" hidden="1" x14ac:dyDescent="0.2">
      <c r="A771">
        <v>3074</v>
      </c>
      <c r="B771" s="3" t="s">
        <v>3074</v>
      </c>
      <c r="C771" s="3" t="s">
        <v>7184</v>
      </c>
      <c r="D771" s="6">
        <v>25000</v>
      </c>
      <c r="E771" s="8">
        <v>22</v>
      </c>
      <c r="F771" s="10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>ROUND(E771/D771*100, 0)</f>
        <v>0</v>
      </c>
      <c r="P771">
        <f>IFERROR((ROUND(E771/L771, 2)), 0)</f>
        <v>7.33</v>
      </c>
      <c r="Q771" s="12" t="s">
        <v>8310</v>
      </c>
      <c r="R771" s="12" t="s">
        <v>8311</v>
      </c>
      <c r="S771" s="17">
        <f t="shared" ref="S771:S834" si="36">(((J771/60)/60)/24)+DATE(1970,1,1)</f>
        <v>42409.571284722217</v>
      </c>
      <c r="T771" s="17">
        <f t="shared" ref="T771:T834" si="37">(((I771/60)/60)/24)+DATE(1970,1,1)</f>
        <v>42439.571284722217</v>
      </c>
      <c r="U771">
        <f t="shared" ref="U771:U834" si="38">ROUND(T771-S771, 0)</f>
        <v>30</v>
      </c>
    </row>
    <row r="772" spans="1:21" ht="48" hidden="1" x14ac:dyDescent="0.2">
      <c r="A772">
        <v>3065</v>
      </c>
      <c r="B772" s="3" t="s">
        <v>3065</v>
      </c>
      <c r="C772" s="3" t="s">
        <v>7175</v>
      </c>
      <c r="D772" s="6">
        <v>25000</v>
      </c>
      <c r="E772" s="8">
        <v>10</v>
      </c>
      <c r="F772" s="10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>ROUND(E772/D772*100, 0)</f>
        <v>0</v>
      </c>
      <c r="P772">
        <f>IFERROR((ROUND(E772/L772, 2)), 0)</f>
        <v>5</v>
      </c>
      <c r="Q772" s="12" t="s">
        <v>8310</v>
      </c>
      <c r="R772" s="12" t="s">
        <v>8311</v>
      </c>
      <c r="S772" s="17">
        <f t="shared" si="36"/>
        <v>41825.055231481485</v>
      </c>
      <c r="T772" s="17">
        <f t="shared" si="37"/>
        <v>41850.055231481485</v>
      </c>
      <c r="U772">
        <f t="shared" si="38"/>
        <v>25</v>
      </c>
    </row>
    <row r="773" spans="1:21" ht="48" hidden="1" x14ac:dyDescent="0.2">
      <c r="A773">
        <v>3110</v>
      </c>
      <c r="B773" s="3" t="s">
        <v>3110</v>
      </c>
      <c r="C773" s="3" t="s">
        <v>7220</v>
      </c>
      <c r="D773" s="6">
        <v>25000</v>
      </c>
      <c r="E773" s="8">
        <v>10</v>
      </c>
      <c r="F773" s="10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>ROUND(E773/D773*100, 0)</f>
        <v>0</v>
      </c>
      <c r="P773">
        <f>IFERROR((ROUND(E773/L773, 2)), 0)</f>
        <v>10</v>
      </c>
      <c r="Q773" s="12" t="s">
        <v>8310</v>
      </c>
      <c r="R773" s="12" t="s">
        <v>8311</v>
      </c>
      <c r="S773" s="17">
        <f t="shared" si="36"/>
        <v>42745.031469907408</v>
      </c>
      <c r="T773" s="17">
        <f t="shared" si="37"/>
        <v>42785.031469907408</v>
      </c>
      <c r="U773">
        <f t="shared" si="38"/>
        <v>40</v>
      </c>
    </row>
    <row r="774" spans="1:21" ht="16" hidden="1" x14ac:dyDescent="0.2">
      <c r="A774">
        <v>2418</v>
      </c>
      <c r="B774" s="3" t="s">
        <v>2419</v>
      </c>
      <c r="C774" s="3" t="s">
        <v>6528</v>
      </c>
      <c r="D774" s="6">
        <v>25000</v>
      </c>
      <c r="E774" s="8">
        <v>5</v>
      </c>
      <c r="F774" s="10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>ROUND(E774/D774*100, 0)</f>
        <v>0</v>
      </c>
      <c r="P774">
        <f>IFERROR((ROUND(E774/L774, 2)), 0)</f>
        <v>1</v>
      </c>
      <c r="Q774" s="12" t="s">
        <v>8331</v>
      </c>
      <c r="R774" s="12" t="s">
        <v>8332</v>
      </c>
      <c r="S774" s="17">
        <f t="shared" si="36"/>
        <v>42027.856990740736</v>
      </c>
      <c r="T774" s="17">
        <f t="shared" si="37"/>
        <v>42087.815324074079</v>
      </c>
      <c r="U774">
        <f t="shared" si="38"/>
        <v>60</v>
      </c>
    </row>
    <row r="775" spans="1:21" ht="32" hidden="1" x14ac:dyDescent="0.2">
      <c r="A775">
        <v>635</v>
      </c>
      <c r="B775" s="3" t="s">
        <v>636</v>
      </c>
      <c r="C775" s="3" t="s">
        <v>4745</v>
      </c>
      <c r="D775" s="6">
        <v>25000</v>
      </c>
      <c r="E775" s="8">
        <v>2</v>
      </c>
      <c r="F775" s="10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>ROUND(E775/D775*100, 0)</f>
        <v>0</v>
      </c>
      <c r="P775">
        <f>IFERROR((ROUND(E775/L775, 2)), 0)</f>
        <v>2</v>
      </c>
      <c r="Q775" s="12" t="s">
        <v>8315</v>
      </c>
      <c r="R775" s="12" t="s">
        <v>8319</v>
      </c>
      <c r="S775" s="17">
        <f t="shared" si="36"/>
        <v>42076.092152777783</v>
      </c>
      <c r="T775" s="17">
        <f t="shared" si="37"/>
        <v>42106.092152777783</v>
      </c>
      <c r="U775">
        <f t="shared" si="38"/>
        <v>30</v>
      </c>
    </row>
    <row r="776" spans="1:21" ht="48" hidden="1" x14ac:dyDescent="0.2">
      <c r="A776">
        <v>1134</v>
      </c>
      <c r="B776" s="3" t="s">
        <v>1135</v>
      </c>
      <c r="C776" s="3" t="s">
        <v>5244</v>
      </c>
      <c r="D776" s="6">
        <v>25000</v>
      </c>
      <c r="E776" s="8">
        <v>1</v>
      </c>
      <c r="F776" s="10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>ROUND(E776/D776*100, 0)</f>
        <v>0</v>
      </c>
      <c r="P776">
        <f>IFERROR((ROUND(E776/L776, 2)), 0)</f>
        <v>1</v>
      </c>
      <c r="Q776" s="12" t="s">
        <v>8321</v>
      </c>
      <c r="R776" s="12" t="s">
        <v>8333</v>
      </c>
      <c r="S776" s="17">
        <f t="shared" si="36"/>
        <v>41958.285046296296</v>
      </c>
      <c r="T776" s="17">
        <f t="shared" si="37"/>
        <v>41972.189583333333</v>
      </c>
      <c r="U776">
        <f t="shared" si="38"/>
        <v>14</v>
      </c>
    </row>
    <row r="777" spans="1:21" ht="32" hidden="1" x14ac:dyDescent="0.2">
      <c r="A777">
        <v>2914</v>
      </c>
      <c r="B777" s="3" t="s">
        <v>2914</v>
      </c>
      <c r="C777" s="3" t="s">
        <v>7024</v>
      </c>
      <c r="D777" s="6">
        <v>25000</v>
      </c>
      <c r="E777" s="8">
        <v>1</v>
      </c>
      <c r="F777" s="10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>ROUND(E777/D777*100, 0)</f>
        <v>0</v>
      </c>
      <c r="P777">
        <f>IFERROR((ROUND(E777/L777, 2)), 0)</f>
        <v>1</v>
      </c>
      <c r="Q777" s="12" t="s">
        <v>8310</v>
      </c>
      <c r="R777" s="12" t="s">
        <v>8334</v>
      </c>
      <c r="S777" s="17">
        <f t="shared" si="36"/>
        <v>42017.907337962963</v>
      </c>
      <c r="T777" s="17">
        <f t="shared" si="37"/>
        <v>42077.865671296298</v>
      </c>
      <c r="U777">
        <f t="shared" si="38"/>
        <v>60</v>
      </c>
    </row>
    <row r="778" spans="1:21" ht="48" hidden="1" x14ac:dyDescent="0.2">
      <c r="A778">
        <v>2941</v>
      </c>
      <c r="B778" s="3" t="s">
        <v>2941</v>
      </c>
      <c r="C778" s="3" t="s">
        <v>7051</v>
      </c>
      <c r="D778" s="6">
        <v>25000</v>
      </c>
      <c r="E778" s="8">
        <v>1</v>
      </c>
      <c r="F778" s="10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>ROUND(E778/D778*100, 0)</f>
        <v>0</v>
      </c>
      <c r="P778">
        <f>IFERROR((ROUND(E778/L778, 2)), 0)</f>
        <v>1</v>
      </c>
      <c r="Q778" s="12" t="s">
        <v>8310</v>
      </c>
      <c r="R778" s="12" t="s">
        <v>8311</v>
      </c>
      <c r="S778" s="17">
        <f t="shared" si="36"/>
        <v>42034.960127314815</v>
      </c>
      <c r="T778" s="17">
        <f t="shared" si="37"/>
        <v>42064.960127314815</v>
      </c>
      <c r="U778">
        <f t="shared" si="38"/>
        <v>30</v>
      </c>
    </row>
    <row r="779" spans="1:21" ht="48" hidden="1" x14ac:dyDescent="0.2">
      <c r="A779">
        <v>3639</v>
      </c>
      <c r="B779" s="3" t="s">
        <v>3637</v>
      </c>
      <c r="C779" s="3" t="s">
        <v>7749</v>
      </c>
      <c r="D779" s="6">
        <v>25000</v>
      </c>
      <c r="E779" s="8">
        <v>1</v>
      </c>
      <c r="F779" s="10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>ROUND(E779/D779*100, 0)</f>
        <v>0</v>
      </c>
      <c r="P779">
        <f>IFERROR((ROUND(E779/L779, 2)), 0)</f>
        <v>1</v>
      </c>
      <c r="Q779" s="12" t="s">
        <v>8310</v>
      </c>
      <c r="R779" s="12" t="s">
        <v>8318</v>
      </c>
      <c r="S779" s="17">
        <f t="shared" si="36"/>
        <v>42590.677152777775</v>
      </c>
      <c r="T779" s="17">
        <f t="shared" si="37"/>
        <v>42650.632638888885</v>
      </c>
      <c r="U779">
        <f t="shared" si="38"/>
        <v>60</v>
      </c>
    </row>
    <row r="780" spans="1:21" ht="48" hidden="1" x14ac:dyDescent="0.2">
      <c r="A780">
        <v>209</v>
      </c>
      <c r="B780" s="3" t="s">
        <v>211</v>
      </c>
      <c r="C780" s="3" t="s">
        <v>4319</v>
      </c>
      <c r="D780" s="6">
        <v>25000</v>
      </c>
      <c r="E780" s="8">
        <v>0</v>
      </c>
      <c r="F780" s="1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>ROUND(E780/D780*100, 0)</f>
        <v>0</v>
      </c>
      <c r="P780">
        <f>IFERROR((ROUND(E780/L780, 2)), 0)</f>
        <v>0</v>
      </c>
      <c r="Q780" s="12" t="s">
        <v>8308</v>
      </c>
      <c r="R780" s="12" t="s">
        <v>8317</v>
      </c>
      <c r="S780" s="17">
        <f t="shared" si="36"/>
        <v>42165.922858796301</v>
      </c>
      <c r="T780" s="17">
        <f t="shared" si="37"/>
        <v>42195.922858796301</v>
      </c>
      <c r="U780">
        <f t="shared" si="38"/>
        <v>30</v>
      </c>
    </row>
    <row r="781" spans="1:21" ht="48" hidden="1" x14ac:dyDescent="0.2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s="10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>ROUND(E781/D781*100, 0)</f>
        <v>0</v>
      </c>
      <c r="P781">
        <f>IFERROR((ROUND(E781/L781, 2)), 0)</f>
        <v>0</v>
      </c>
      <c r="Q781" s="12" t="s">
        <v>8315</v>
      </c>
      <c r="R781" s="12" t="s">
        <v>8319</v>
      </c>
      <c r="S781" s="17">
        <f t="shared" si="36"/>
        <v>42165.785289351858</v>
      </c>
      <c r="T781" s="17">
        <f t="shared" si="37"/>
        <v>42195.785289351858</v>
      </c>
      <c r="U781">
        <f t="shared" si="38"/>
        <v>30</v>
      </c>
    </row>
    <row r="782" spans="1:21" ht="48" hidden="1" x14ac:dyDescent="0.2">
      <c r="A782">
        <v>625</v>
      </c>
      <c r="B782" s="3" t="s">
        <v>626</v>
      </c>
      <c r="C782" s="3" t="s">
        <v>4735</v>
      </c>
      <c r="D782" s="6">
        <v>25000</v>
      </c>
      <c r="E782" s="8">
        <v>0</v>
      </c>
      <c r="F782" s="10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>ROUND(E782/D782*100, 0)</f>
        <v>0</v>
      </c>
      <c r="P782">
        <f>IFERROR((ROUND(E782/L782, 2)), 0)</f>
        <v>0</v>
      </c>
      <c r="Q782" s="12" t="s">
        <v>8315</v>
      </c>
      <c r="R782" s="12" t="s">
        <v>8319</v>
      </c>
      <c r="S782" s="17">
        <f t="shared" si="36"/>
        <v>42790.895567129628</v>
      </c>
      <c r="T782" s="17">
        <f t="shared" si="37"/>
        <v>42820.853900462964</v>
      </c>
      <c r="U782">
        <f t="shared" si="38"/>
        <v>30</v>
      </c>
    </row>
    <row r="783" spans="1:21" ht="32" hidden="1" x14ac:dyDescent="0.2">
      <c r="A783">
        <v>1120</v>
      </c>
      <c r="B783" s="3" t="s">
        <v>1121</v>
      </c>
      <c r="C783" s="3" t="s">
        <v>5230</v>
      </c>
      <c r="D783" s="6">
        <v>25000</v>
      </c>
      <c r="E783" s="8">
        <v>0</v>
      </c>
      <c r="F783" s="10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>ROUND(E783/D783*100, 0)</f>
        <v>0</v>
      </c>
      <c r="P783">
        <f>IFERROR((ROUND(E783/L783, 2)), 0)</f>
        <v>0</v>
      </c>
      <c r="Q783" s="12" t="s">
        <v>8321</v>
      </c>
      <c r="R783" s="12" t="s">
        <v>8322</v>
      </c>
      <c r="S783" s="17">
        <f t="shared" si="36"/>
        <v>40799.872685185182</v>
      </c>
      <c r="T783" s="17">
        <f t="shared" si="37"/>
        <v>40844.872685185182</v>
      </c>
      <c r="U783">
        <f t="shared" si="38"/>
        <v>45</v>
      </c>
    </row>
    <row r="784" spans="1:21" ht="48" hidden="1" x14ac:dyDescent="0.2">
      <c r="A784">
        <v>1147</v>
      </c>
      <c r="B784" s="3" t="s">
        <v>1148</v>
      </c>
      <c r="C784" s="3" t="s">
        <v>5257</v>
      </c>
      <c r="D784" s="6">
        <v>25000</v>
      </c>
      <c r="E784" s="8">
        <v>0</v>
      </c>
      <c r="F784" s="10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>ROUND(E784/D784*100, 0)</f>
        <v>0</v>
      </c>
      <c r="P784">
        <f>IFERROR((ROUND(E784/L784, 2)), 0)</f>
        <v>0</v>
      </c>
      <c r="Q784" s="12" t="s">
        <v>8331</v>
      </c>
      <c r="R784" s="12" t="s">
        <v>8332</v>
      </c>
      <c r="S784" s="17">
        <f t="shared" si="36"/>
        <v>41871.972025462965</v>
      </c>
      <c r="T784" s="17">
        <f t="shared" si="37"/>
        <v>41931.972025462965</v>
      </c>
      <c r="U784">
        <f t="shared" si="38"/>
        <v>60</v>
      </c>
    </row>
    <row r="785" spans="1:21" ht="48" hidden="1" x14ac:dyDescent="0.2">
      <c r="A785">
        <v>1151</v>
      </c>
      <c r="B785" s="3" t="s">
        <v>1152</v>
      </c>
      <c r="C785" s="3" t="s">
        <v>5261</v>
      </c>
      <c r="D785" s="6">
        <v>25000</v>
      </c>
      <c r="E785" s="8">
        <v>0</v>
      </c>
      <c r="F785" s="10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>ROUND(E785/D785*100, 0)</f>
        <v>0</v>
      </c>
      <c r="P785">
        <f>IFERROR((ROUND(E785/L785, 2)), 0)</f>
        <v>0</v>
      </c>
      <c r="Q785" s="12" t="s">
        <v>8331</v>
      </c>
      <c r="R785" s="12" t="s">
        <v>8332</v>
      </c>
      <c r="S785" s="17">
        <f t="shared" si="36"/>
        <v>42224.102581018517</v>
      </c>
      <c r="T785" s="17">
        <f t="shared" si="37"/>
        <v>42254.102581018517</v>
      </c>
      <c r="U785">
        <f t="shared" si="38"/>
        <v>30</v>
      </c>
    </row>
    <row r="786" spans="1:21" ht="48" hidden="1" x14ac:dyDescent="0.2">
      <c r="A786">
        <v>1237</v>
      </c>
      <c r="B786" s="3" t="s">
        <v>1238</v>
      </c>
      <c r="C786" s="3" t="s">
        <v>5347</v>
      </c>
      <c r="D786" s="6">
        <v>25000</v>
      </c>
      <c r="E786" s="8">
        <v>0</v>
      </c>
      <c r="F786" s="10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>ROUND(E786/D786*100, 0)</f>
        <v>0</v>
      </c>
      <c r="P786">
        <f>IFERROR((ROUND(E786/L786, 2)), 0)</f>
        <v>0</v>
      </c>
      <c r="Q786" s="12" t="s">
        <v>8324</v>
      </c>
      <c r="R786" s="12" t="s">
        <v>8325</v>
      </c>
      <c r="S786" s="17">
        <f t="shared" si="36"/>
        <v>41125.283159722225</v>
      </c>
      <c r="T786" s="17">
        <f t="shared" si="37"/>
        <v>41145.283159722225</v>
      </c>
      <c r="U786">
        <f t="shared" si="38"/>
        <v>20</v>
      </c>
    </row>
    <row r="787" spans="1:21" ht="48" hidden="1" x14ac:dyDescent="0.2">
      <c r="A787">
        <v>1453</v>
      </c>
      <c r="B787" s="3" t="s">
        <v>1454</v>
      </c>
      <c r="C787" s="3" t="s">
        <v>5563</v>
      </c>
      <c r="D787" s="6">
        <v>25000</v>
      </c>
      <c r="E787" s="8">
        <v>0</v>
      </c>
      <c r="F787" s="10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>ROUND(E787/D787*100, 0)</f>
        <v>0</v>
      </c>
      <c r="P787">
        <f>IFERROR((ROUND(E787/L787, 2)), 0)</f>
        <v>0</v>
      </c>
      <c r="Q787" s="12" t="s">
        <v>8312</v>
      </c>
      <c r="R787" s="12" t="s">
        <v>8313</v>
      </c>
      <c r="S787" s="17">
        <f t="shared" si="36"/>
        <v>42795.696145833332</v>
      </c>
      <c r="T787" s="17">
        <f t="shared" si="37"/>
        <v>42840.654479166667</v>
      </c>
      <c r="U787">
        <f t="shared" si="38"/>
        <v>45</v>
      </c>
    </row>
    <row r="788" spans="1:21" ht="48" hidden="1" x14ac:dyDescent="0.2">
      <c r="A788">
        <v>2369</v>
      </c>
      <c r="B788" s="3" t="s">
        <v>2370</v>
      </c>
      <c r="C788" s="3" t="s">
        <v>6479</v>
      </c>
      <c r="D788" s="6">
        <v>25000</v>
      </c>
      <c r="E788" s="8">
        <v>0</v>
      </c>
      <c r="F788" s="10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>ROUND(E788/D788*100, 0)</f>
        <v>0</v>
      </c>
      <c r="P788">
        <f>IFERROR((ROUND(E788/L788, 2)), 0)</f>
        <v>0</v>
      </c>
      <c r="Q788" s="12" t="s">
        <v>8315</v>
      </c>
      <c r="R788" s="12" t="s">
        <v>8319</v>
      </c>
      <c r="S788" s="17">
        <f t="shared" si="36"/>
        <v>42380.812627314815</v>
      </c>
      <c r="T788" s="17">
        <f t="shared" si="37"/>
        <v>42410.812627314815</v>
      </c>
      <c r="U788">
        <f t="shared" si="38"/>
        <v>30</v>
      </c>
    </row>
    <row r="789" spans="1:21" ht="48" hidden="1" x14ac:dyDescent="0.2">
      <c r="A789">
        <v>3056</v>
      </c>
      <c r="B789" s="3" t="s">
        <v>3056</v>
      </c>
      <c r="C789" s="3" t="s">
        <v>7166</v>
      </c>
      <c r="D789" s="6">
        <v>25000</v>
      </c>
      <c r="E789" s="8">
        <v>0</v>
      </c>
      <c r="F789" s="10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>ROUND(E789/D789*100, 0)</f>
        <v>0</v>
      </c>
      <c r="P789">
        <f>IFERROR((ROUND(E789/L789, 2)), 0)</f>
        <v>0</v>
      </c>
      <c r="Q789" s="12" t="s">
        <v>8310</v>
      </c>
      <c r="R789" s="12" t="s">
        <v>8311</v>
      </c>
      <c r="S789" s="17">
        <f t="shared" si="36"/>
        <v>41851.636388888888</v>
      </c>
      <c r="T789" s="17">
        <f t="shared" si="37"/>
        <v>41911.636388888888</v>
      </c>
      <c r="U789">
        <f t="shared" si="38"/>
        <v>60</v>
      </c>
    </row>
    <row r="790" spans="1:21" ht="32" hidden="1" x14ac:dyDescent="0.2">
      <c r="A790">
        <v>3145</v>
      </c>
      <c r="B790" s="3" t="s">
        <v>3145</v>
      </c>
      <c r="C790" s="3" t="s">
        <v>7255</v>
      </c>
      <c r="D790" s="6">
        <v>25000</v>
      </c>
      <c r="E790" s="8">
        <v>0</v>
      </c>
      <c r="F790" s="1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>ROUND(E790/D790*100, 0)</f>
        <v>0</v>
      </c>
      <c r="P790">
        <f>IFERROR((ROUND(E790/L790, 2)), 0)</f>
        <v>0</v>
      </c>
      <c r="Q790" s="12" t="s">
        <v>8310</v>
      </c>
      <c r="R790" s="12" t="s">
        <v>8334</v>
      </c>
      <c r="S790" s="17">
        <f t="shared" si="36"/>
        <v>42762.040902777779</v>
      </c>
      <c r="T790" s="17">
        <f t="shared" si="37"/>
        <v>42821.999236111107</v>
      </c>
      <c r="U790">
        <f t="shared" si="38"/>
        <v>60</v>
      </c>
    </row>
    <row r="791" spans="1:21" ht="48" hidden="1" x14ac:dyDescent="0.2">
      <c r="A791">
        <v>3643</v>
      </c>
      <c r="B791" s="3" t="s">
        <v>3641</v>
      </c>
      <c r="C791" s="3" t="s">
        <v>7753</v>
      </c>
      <c r="D791" s="6">
        <v>25000</v>
      </c>
      <c r="E791" s="8">
        <v>0</v>
      </c>
      <c r="F791" s="10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>ROUND(E791/D791*100, 0)</f>
        <v>0</v>
      </c>
      <c r="P791">
        <f>IFERROR((ROUND(E791/L791, 2)), 0)</f>
        <v>0</v>
      </c>
      <c r="Q791" s="12" t="s">
        <v>8310</v>
      </c>
      <c r="R791" s="12" t="s">
        <v>8318</v>
      </c>
      <c r="S791" s="17">
        <f t="shared" si="36"/>
        <v>42285.143969907411</v>
      </c>
      <c r="T791" s="17">
        <f t="shared" si="37"/>
        <v>42325.185636574075</v>
      </c>
      <c r="U791">
        <f t="shared" si="38"/>
        <v>40</v>
      </c>
    </row>
    <row r="792" spans="1:21" ht="48" hidden="1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s="10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>ROUND(E792/D792*100, 0)</f>
        <v>0</v>
      </c>
      <c r="P792">
        <f>IFERROR((ROUND(E792/L792, 2)), 0)</f>
        <v>0</v>
      </c>
      <c r="Q792" s="12" t="s">
        <v>8310</v>
      </c>
      <c r="R792" s="12" t="s">
        <v>8334</v>
      </c>
      <c r="S792" s="17">
        <f t="shared" si="36"/>
        <v>41774.651203703703</v>
      </c>
      <c r="T792" s="17">
        <f t="shared" si="37"/>
        <v>41834.651203703703</v>
      </c>
      <c r="U792">
        <f t="shared" si="38"/>
        <v>60</v>
      </c>
    </row>
    <row r="793" spans="1:21" ht="48" hidden="1" x14ac:dyDescent="0.2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s="10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>ROUND(E793/D793*100, 0)</f>
        <v>57</v>
      </c>
      <c r="P793">
        <f>IFERROR((ROUND(E793/L793, 2)), 0)</f>
        <v>150.5</v>
      </c>
      <c r="Q793" s="12" t="s">
        <v>8328</v>
      </c>
      <c r="R793" s="12" t="s">
        <v>8329</v>
      </c>
      <c r="S793" s="17">
        <f t="shared" si="36"/>
        <v>41891.780023148152</v>
      </c>
      <c r="T793" s="17">
        <f t="shared" si="37"/>
        <v>41926.780023148152</v>
      </c>
      <c r="U793">
        <f t="shared" si="38"/>
        <v>35</v>
      </c>
    </row>
    <row r="794" spans="1:21" ht="48" hidden="1" x14ac:dyDescent="0.2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s="10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>ROUND(E794/D794*100, 0)</f>
        <v>1</v>
      </c>
      <c r="P794">
        <f>IFERROR((ROUND(E794/L794, 2)), 0)</f>
        <v>67</v>
      </c>
      <c r="Q794" s="12" t="s">
        <v>8308</v>
      </c>
      <c r="R794" s="12" t="s">
        <v>8314</v>
      </c>
      <c r="S794" s="17">
        <f t="shared" si="36"/>
        <v>40949.98364583333</v>
      </c>
      <c r="T794" s="17">
        <f t="shared" si="37"/>
        <v>41009.941979166666</v>
      </c>
      <c r="U794">
        <f t="shared" si="38"/>
        <v>60</v>
      </c>
    </row>
    <row r="795" spans="1:21" ht="64" hidden="1" x14ac:dyDescent="0.2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s="10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>ROUND(E795/D795*100, 0)</f>
        <v>1</v>
      </c>
      <c r="P795">
        <f>IFERROR((ROUND(E795/L795, 2)), 0)</f>
        <v>49</v>
      </c>
      <c r="Q795" s="12" t="s">
        <v>8315</v>
      </c>
      <c r="R795" s="12" t="s">
        <v>8319</v>
      </c>
      <c r="S795" s="17">
        <f t="shared" si="36"/>
        <v>42348.9215625</v>
      </c>
      <c r="T795" s="17">
        <f t="shared" si="37"/>
        <v>42385.458333333328</v>
      </c>
      <c r="U795">
        <f t="shared" si="38"/>
        <v>37</v>
      </c>
    </row>
    <row r="796" spans="1:21" ht="48" hidden="1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s="10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 0)</f>
        <v>105</v>
      </c>
      <c r="P796">
        <f>IFERROR((ROUND(E796/L796, 2)), 0)</f>
        <v>84.02</v>
      </c>
      <c r="Q796" s="12" t="s">
        <v>8308</v>
      </c>
      <c r="R796" s="12" t="s">
        <v>8337</v>
      </c>
      <c r="S796" s="17">
        <f t="shared" si="36"/>
        <v>41935.070486111108</v>
      </c>
      <c r="T796" s="17">
        <f t="shared" si="37"/>
        <v>41957.216666666667</v>
      </c>
      <c r="U796">
        <f t="shared" si="38"/>
        <v>22</v>
      </c>
    </row>
    <row r="797" spans="1:21" ht="32" hidden="1" x14ac:dyDescent="0.2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s="10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>ROUND(E797/D797*100, 0)</f>
        <v>126</v>
      </c>
      <c r="P797">
        <f>IFERROR((ROUND(E797/L797, 2)), 0)</f>
        <v>81.25</v>
      </c>
      <c r="Q797" s="12" t="s">
        <v>8331</v>
      </c>
      <c r="R797" s="12" t="s">
        <v>8350</v>
      </c>
      <c r="S797" s="17">
        <f t="shared" si="36"/>
        <v>42052.666990740734</v>
      </c>
      <c r="T797" s="17">
        <f t="shared" si="37"/>
        <v>42082.625324074077</v>
      </c>
      <c r="U797">
        <f t="shared" si="38"/>
        <v>30</v>
      </c>
    </row>
    <row r="798" spans="1:21" ht="48" hidden="1" x14ac:dyDescent="0.2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s="10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>ROUND(E798/D798*100, 0)</f>
        <v>117</v>
      </c>
      <c r="P798">
        <f>IFERROR((ROUND(E798/L798, 2)), 0)</f>
        <v>89.39</v>
      </c>
      <c r="Q798" s="12" t="s">
        <v>8308</v>
      </c>
      <c r="R798" s="12" t="s">
        <v>8337</v>
      </c>
      <c r="S798" s="17">
        <f t="shared" si="36"/>
        <v>42263.952662037031</v>
      </c>
      <c r="T798" s="17">
        <f t="shared" si="37"/>
        <v>42294.083333333328</v>
      </c>
      <c r="U798">
        <f t="shared" si="38"/>
        <v>30</v>
      </c>
    </row>
    <row r="799" spans="1:21" ht="48" hidden="1" x14ac:dyDescent="0.2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s="10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>ROUND(E799/D799*100, 0)</f>
        <v>20</v>
      </c>
      <c r="P799">
        <f>IFERROR((ROUND(E799/L799, 2)), 0)</f>
        <v>44.94</v>
      </c>
      <c r="Q799" s="12" t="s">
        <v>8328</v>
      </c>
      <c r="R799" s="12" t="s">
        <v>8329</v>
      </c>
      <c r="S799" s="17">
        <f t="shared" si="36"/>
        <v>41897.134895833333</v>
      </c>
      <c r="T799" s="17">
        <f t="shared" si="37"/>
        <v>41928</v>
      </c>
      <c r="U799">
        <f t="shared" si="38"/>
        <v>31</v>
      </c>
    </row>
    <row r="800" spans="1:21" ht="48" hidden="1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s="1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>ROUND(E800/D800*100, 0)</f>
        <v>26</v>
      </c>
      <c r="P800">
        <f>IFERROR((ROUND(E800/L800, 2)), 0)</f>
        <v>65.34</v>
      </c>
      <c r="Q800" s="12" t="s">
        <v>8310</v>
      </c>
      <c r="R800" s="12" t="s">
        <v>8334</v>
      </c>
      <c r="S800" s="17">
        <f t="shared" si="36"/>
        <v>42614.268796296295</v>
      </c>
      <c r="T800" s="17">
        <f t="shared" si="37"/>
        <v>42645.375</v>
      </c>
      <c r="U800">
        <f t="shared" si="38"/>
        <v>31</v>
      </c>
    </row>
    <row r="801" spans="1:21" ht="48" hidden="1" x14ac:dyDescent="0.2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s="10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>ROUND(E801/D801*100, 0)</f>
        <v>120</v>
      </c>
      <c r="P801">
        <f>IFERROR((ROUND(E801/L801, 2)), 0)</f>
        <v>98.84</v>
      </c>
      <c r="Q801" s="12" t="s">
        <v>8328</v>
      </c>
      <c r="R801" s="12" t="s">
        <v>8329</v>
      </c>
      <c r="S801" s="17">
        <f t="shared" si="36"/>
        <v>42339.276006944448</v>
      </c>
      <c r="T801" s="17">
        <f t="shared" si="37"/>
        <v>42388.276006944448</v>
      </c>
      <c r="U801">
        <f t="shared" si="38"/>
        <v>49</v>
      </c>
    </row>
    <row r="802" spans="1:21" ht="48" hidden="1" x14ac:dyDescent="0.2">
      <c r="A802">
        <v>3211</v>
      </c>
      <c r="B802" s="3" t="s">
        <v>3211</v>
      </c>
      <c r="C802" s="3" t="s">
        <v>7321</v>
      </c>
      <c r="D802" s="6">
        <v>23000</v>
      </c>
      <c r="E802" s="8">
        <v>27541</v>
      </c>
      <c r="F802" s="10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>ROUND(E802/D802*100, 0)</f>
        <v>120</v>
      </c>
      <c r="P802">
        <f>IFERROR((ROUND(E802/L802, 2)), 0)</f>
        <v>85.53</v>
      </c>
      <c r="Q802" s="12" t="s">
        <v>8310</v>
      </c>
      <c r="R802" s="12" t="s">
        <v>8334</v>
      </c>
      <c r="S802" s="17">
        <f t="shared" si="36"/>
        <v>41834.586574074077</v>
      </c>
      <c r="T802" s="17">
        <f t="shared" si="37"/>
        <v>41866.083333333336</v>
      </c>
      <c r="U802">
        <f t="shared" si="38"/>
        <v>31</v>
      </c>
    </row>
    <row r="803" spans="1:21" ht="48" hidden="1" x14ac:dyDescent="0.2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s="10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>ROUND(E803/D803*100, 0)</f>
        <v>106</v>
      </c>
      <c r="P803">
        <f>IFERROR((ROUND(E803/L803, 2)), 0)</f>
        <v>251.74</v>
      </c>
      <c r="Q803" s="12" t="s">
        <v>8310</v>
      </c>
      <c r="R803" s="12" t="s">
        <v>8334</v>
      </c>
      <c r="S803" s="17">
        <f t="shared" si="36"/>
        <v>42614.760937500003</v>
      </c>
      <c r="T803" s="17">
        <f t="shared" si="37"/>
        <v>42644.165972222225</v>
      </c>
      <c r="U803">
        <f t="shared" si="38"/>
        <v>29</v>
      </c>
    </row>
    <row r="804" spans="1:21" ht="48" hidden="1" x14ac:dyDescent="0.2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s="10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>ROUND(E804/D804*100, 0)</f>
        <v>102</v>
      </c>
      <c r="P804">
        <f>IFERROR((ROUND(E804/L804, 2)), 0)</f>
        <v>189.76</v>
      </c>
      <c r="Q804" s="12" t="s">
        <v>8331</v>
      </c>
      <c r="R804" s="12" t="s">
        <v>8350</v>
      </c>
      <c r="S804" s="17">
        <f t="shared" si="36"/>
        <v>42423.602500000001</v>
      </c>
      <c r="T804" s="17">
        <f t="shared" si="37"/>
        <v>42453.560833333337</v>
      </c>
      <c r="U804">
        <f t="shared" si="38"/>
        <v>30</v>
      </c>
    </row>
    <row r="805" spans="1:21" ht="48" hidden="1" x14ac:dyDescent="0.2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s="10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>ROUND(E805/D805*100, 0)</f>
        <v>27</v>
      </c>
      <c r="P805">
        <f>IFERROR((ROUND(E805/L805, 2)), 0)</f>
        <v>291.33</v>
      </c>
      <c r="Q805" s="12" t="s">
        <v>8315</v>
      </c>
      <c r="R805" s="12" t="s">
        <v>8323</v>
      </c>
      <c r="S805" s="17">
        <f t="shared" si="36"/>
        <v>41813.662962962961</v>
      </c>
      <c r="T805" s="17">
        <f t="shared" si="37"/>
        <v>41843.662962962961</v>
      </c>
      <c r="U805">
        <f t="shared" si="38"/>
        <v>30</v>
      </c>
    </row>
    <row r="806" spans="1:21" ht="48" hidden="1" x14ac:dyDescent="0.2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s="10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>ROUND(E806/D806*100, 0)</f>
        <v>26</v>
      </c>
      <c r="P806">
        <f>IFERROR((ROUND(E806/L806, 2)), 0)</f>
        <v>116.56</v>
      </c>
      <c r="Q806" s="12" t="s">
        <v>8331</v>
      </c>
      <c r="R806" s="12" t="s">
        <v>8332</v>
      </c>
      <c r="S806" s="17">
        <f t="shared" si="36"/>
        <v>42187.940081018518</v>
      </c>
      <c r="T806" s="17">
        <f t="shared" si="37"/>
        <v>42218.916666666672</v>
      </c>
      <c r="U806">
        <f t="shared" si="38"/>
        <v>31</v>
      </c>
    </row>
    <row r="807" spans="1:21" ht="32" hidden="1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s="10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 0)</f>
        <v>141</v>
      </c>
      <c r="P807">
        <f>IFERROR((ROUND(E807/L807, 2)), 0)</f>
        <v>55.76</v>
      </c>
      <c r="Q807" s="12" t="s">
        <v>8315</v>
      </c>
      <c r="R807" s="12" t="s">
        <v>8320</v>
      </c>
      <c r="S807" s="17">
        <f t="shared" si="36"/>
        <v>42564.881076388891</v>
      </c>
      <c r="T807" s="17">
        <f t="shared" si="37"/>
        <v>42604.290972222225</v>
      </c>
      <c r="U807">
        <f t="shared" si="38"/>
        <v>39</v>
      </c>
    </row>
    <row r="808" spans="1:21" ht="48" hidden="1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s="10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 0)</f>
        <v>36</v>
      </c>
      <c r="P808">
        <f>IFERROR((ROUND(E808/L808, 2)), 0)</f>
        <v>67.14</v>
      </c>
      <c r="Q808" s="12" t="s">
        <v>8328</v>
      </c>
      <c r="R808" s="12" t="s">
        <v>8329</v>
      </c>
      <c r="S808" s="17">
        <f t="shared" si="36"/>
        <v>42247.803912037038</v>
      </c>
      <c r="T808" s="17">
        <f t="shared" si="37"/>
        <v>42279.75</v>
      </c>
      <c r="U808">
        <f t="shared" si="38"/>
        <v>32</v>
      </c>
    </row>
    <row r="809" spans="1:21" ht="48" hidden="1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s="10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>ROUND(E809/D809*100, 0)</f>
        <v>0</v>
      </c>
      <c r="P809">
        <f>IFERROR((ROUND(E809/L809, 2)), 0)</f>
        <v>1</v>
      </c>
      <c r="Q809" s="12" t="s">
        <v>8310</v>
      </c>
      <c r="R809" s="12" t="s">
        <v>8318</v>
      </c>
      <c r="S809" s="17">
        <f t="shared" si="36"/>
        <v>42689.029583333337</v>
      </c>
      <c r="T809" s="17">
        <f t="shared" si="37"/>
        <v>42749.029583333337</v>
      </c>
      <c r="U809">
        <f t="shared" si="38"/>
        <v>60</v>
      </c>
    </row>
    <row r="810" spans="1:21" ht="48" hidden="1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s="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 0)</f>
        <v>101</v>
      </c>
      <c r="P810">
        <f>IFERROR((ROUND(E810/L810, 2)), 0)</f>
        <v>216.75</v>
      </c>
      <c r="Q810" s="12" t="s">
        <v>8308</v>
      </c>
      <c r="R810" s="12" t="s">
        <v>8337</v>
      </c>
      <c r="S810" s="17">
        <f t="shared" si="36"/>
        <v>42178.282372685186</v>
      </c>
      <c r="T810" s="17">
        <f t="shared" si="37"/>
        <v>42208.282372685186</v>
      </c>
      <c r="U810">
        <f t="shared" si="38"/>
        <v>30</v>
      </c>
    </row>
    <row r="811" spans="1:21" ht="48" hidden="1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s="10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 0)</f>
        <v>183</v>
      </c>
      <c r="P811">
        <f>IFERROR((ROUND(E811/L811, 2)), 0)</f>
        <v>159.51</v>
      </c>
      <c r="Q811" s="12" t="s">
        <v>8308</v>
      </c>
      <c r="R811" s="12" t="s">
        <v>8347</v>
      </c>
      <c r="S811" s="17">
        <f t="shared" si="36"/>
        <v>42032.693043981482</v>
      </c>
      <c r="T811" s="17">
        <f t="shared" si="37"/>
        <v>42062.693043981482</v>
      </c>
      <c r="U811">
        <f t="shared" si="38"/>
        <v>30</v>
      </c>
    </row>
    <row r="812" spans="1:21" ht="16" hidden="1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s="10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 0)</f>
        <v>111</v>
      </c>
      <c r="P812">
        <f>IFERROR((ROUND(E812/L812, 2)), 0)</f>
        <v>42.52</v>
      </c>
      <c r="Q812" s="12" t="s">
        <v>8308</v>
      </c>
      <c r="R812" s="12" t="s">
        <v>8337</v>
      </c>
      <c r="S812" s="17">
        <f t="shared" si="36"/>
        <v>41282.944456018515</v>
      </c>
      <c r="T812" s="17">
        <f t="shared" si="37"/>
        <v>41312.944456018515</v>
      </c>
      <c r="U812">
        <f t="shared" si="38"/>
        <v>30</v>
      </c>
    </row>
    <row r="813" spans="1:21" ht="48" hidden="1" x14ac:dyDescent="0.2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s="10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>ROUND(E813/D813*100, 0)</f>
        <v>106</v>
      </c>
      <c r="P813">
        <f>IFERROR((ROUND(E813/L813, 2)), 0)</f>
        <v>146.44999999999999</v>
      </c>
      <c r="Q813" s="12" t="s">
        <v>8310</v>
      </c>
      <c r="R813" s="12" t="s">
        <v>8311</v>
      </c>
      <c r="S813" s="17">
        <f t="shared" si="36"/>
        <v>41841.850034722222</v>
      </c>
      <c r="T813" s="17">
        <f t="shared" si="37"/>
        <v>41871.850034722222</v>
      </c>
      <c r="U813">
        <f t="shared" si="38"/>
        <v>30</v>
      </c>
    </row>
    <row r="814" spans="1:21" ht="48" hidden="1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s="10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>ROUND(E814/D814*100, 0)</f>
        <v>105</v>
      </c>
      <c r="P814">
        <f>IFERROR((ROUND(E814/L814, 2)), 0)</f>
        <v>61.56</v>
      </c>
      <c r="Q814" s="12" t="s">
        <v>8328</v>
      </c>
      <c r="R814" s="12" t="s">
        <v>8329</v>
      </c>
      <c r="S814" s="17">
        <f t="shared" si="36"/>
        <v>42741.599664351852</v>
      </c>
      <c r="T814" s="17">
        <f t="shared" si="37"/>
        <v>42772.599664351852</v>
      </c>
      <c r="U814">
        <f t="shared" si="38"/>
        <v>31</v>
      </c>
    </row>
    <row r="815" spans="1:21" ht="48" hidden="1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s="10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>ROUND(E815/D815*100, 0)</f>
        <v>102</v>
      </c>
      <c r="P815">
        <f>IFERROR((ROUND(E815/L815, 2)), 0)</f>
        <v>140.86000000000001</v>
      </c>
      <c r="Q815" s="12" t="s">
        <v>8324</v>
      </c>
      <c r="R815" s="12" t="s">
        <v>8348</v>
      </c>
      <c r="S815" s="17">
        <f t="shared" si="36"/>
        <v>41449.585162037038</v>
      </c>
      <c r="T815" s="17">
        <f t="shared" si="37"/>
        <v>41479.585162037038</v>
      </c>
      <c r="U815">
        <f t="shared" si="38"/>
        <v>30</v>
      </c>
    </row>
    <row r="816" spans="1:21" ht="48" hidden="1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s="10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>ROUND(E816/D816*100, 0)</f>
        <v>101</v>
      </c>
      <c r="P816">
        <f>IFERROR((ROUND(E816/L816, 2)), 0)</f>
        <v>67.84</v>
      </c>
      <c r="Q816" s="12" t="s">
        <v>8328</v>
      </c>
      <c r="R816" s="12" t="s">
        <v>8329</v>
      </c>
      <c r="S816" s="17">
        <f t="shared" si="36"/>
        <v>42426.542592592596</v>
      </c>
      <c r="T816" s="17">
        <f t="shared" si="37"/>
        <v>42454.916666666672</v>
      </c>
      <c r="U816">
        <f t="shared" si="38"/>
        <v>28</v>
      </c>
    </row>
    <row r="817" spans="1:21" ht="64" hidden="1" x14ac:dyDescent="0.2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s="10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>ROUND(E817/D817*100, 0)</f>
        <v>25</v>
      </c>
      <c r="P817">
        <f>IFERROR((ROUND(E817/L817, 2)), 0)</f>
        <v>168.39</v>
      </c>
      <c r="Q817" s="12" t="s">
        <v>8331</v>
      </c>
      <c r="R817" s="12" t="s">
        <v>8332</v>
      </c>
      <c r="S817" s="17">
        <f t="shared" si="36"/>
        <v>42082.575555555552</v>
      </c>
      <c r="T817" s="17">
        <f t="shared" si="37"/>
        <v>42105.25</v>
      </c>
      <c r="U817">
        <f t="shared" si="38"/>
        <v>23</v>
      </c>
    </row>
    <row r="818" spans="1:21" ht="48" hidden="1" x14ac:dyDescent="0.2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s="10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>ROUND(E818/D818*100, 0)</f>
        <v>4</v>
      </c>
      <c r="P818">
        <f>IFERROR((ROUND(E818/L818, 2)), 0)</f>
        <v>55.06</v>
      </c>
      <c r="Q818" s="12" t="s">
        <v>8310</v>
      </c>
      <c r="R818" s="12" t="s">
        <v>8318</v>
      </c>
      <c r="S818" s="17">
        <f t="shared" si="36"/>
        <v>41982.737071759257</v>
      </c>
      <c r="T818" s="17">
        <f t="shared" si="37"/>
        <v>42015.207638888889</v>
      </c>
      <c r="U818">
        <f t="shared" si="38"/>
        <v>32</v>
      </c>
    </row>
    <row r="819" spans="1:21" ht="48" hidden="1" x14ac:dyDescent="0.2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s="10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>ROUND(E819/D819*100, 0)</f>
        <v>0</v>
      </c>
      <c r="P819">
        <f>IFERROR((ROUND(E819/L819, 2)), 0)</f>
        <v>52.5</v>
      </c>
      <c r="Q819" s="12" t="s">
        <v>8310</v>
      </c>
      <c r="R819" s="12" t="s">
        <v>8311</v>
      </c>
      <c r="S819" s="17">
        <f t="shared" si="36"/>
        <v>42766.956921296296</v>
      </c>
      <c r="T819" s="17">
        <f t="shared" si="37"/>
        <v>42796.956921296296</v>
      </c>
      <c r="U819">
        <f t="shared" si="38"/>
        <v>30</v>
      </c>
    </row>
    <row r="820" spans="1:21" ht="48" hidden="1" x14ac:dyDescent="0.2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s="1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>ROUND(E820/D820*100, 0)</f>
        <v>0</v>
      </c>
      <c r="P820">
        <f>IFERROR((ROUND(E820/L820, 2)), 0)</f>
        <v>35</v>
      </c>
      <c r="Q820" s="12" t="s">
        <v>8315</v>
      </c>
      <c r="R820" s="12" t="s">
        <v>8319</v>
      </c>
      <c r="S820" s="17">
        <f t="shared" si="36"/>
        <v>41914.092152777775</v>
      </c>
      <c r="T820" s="17">
        <f t="shared" si="37"/>
        <v>41944.092152777775</v>
      </c>
      <c r="U820">
        <f t="shared" si="38"/>
        <v>30</v>
      </c>
    </row>
    <row r="821" spans="1:21" ht="48" hidden="1" x14ac:dyDescent="0.2">
      <c r="A821">
        <v>2374</v>
      </c>
      <c r="B821" s="3" t="s">
        <v>2375</v>
      </c>
      <c r="C821" s="3" t="s">
        <v>6484</v>
      </c>
      <c r="D821" s="6">
        <v>22000</v>
      </c>
      <c r="E821" s="8">
        <v>10</v>
      </c>
      <c r="F821" s="10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>ROUND(E821/D821*100, 0)</f>
        <v>0</v>
      </c>
      <c r="P821">
        <f>IFERROR((ROUND(E821/L821, 2)), 0)</f>
        <v>10</v>
      </c>
      <c r="Q821" s="12" t="s">
        <v>8315</v>
      </c>
      <c r="R821" s="12" t="s">
        <v>8319</v>
      </c>
      <c r="S821" s="17">
        <f t="shared" si="36"/>
        <v>42017.843287037031</v>
      </c>
      <c r="T821" s="17">
        <f t="shared" si="37"/>
        <v>42047.843287037031</v>
      </c>
      <c r="U821">
        <f t="shared" si="38"/>
        <v>30</v>
      </c>
    </row>
    <row r="822" spans="1:21" ht="32" hidden="1" x14ac:dyDescent="0.2">
      <c r="A822">
        <v>1593</v>
      </c>
      <c r="B822" s="3" t="s">
        <v>1594</v>
      </c>
      <c r="C822" s="3" t="s">
        <v>5703</v>
      </c>
      <c r="D822" s="6">
        <v>22000</v>
      </c>
      <c r="E822" s="8">
        <v>3</v>
      </c>
      <c r="F822" s="10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>ROUND(E822/D822*100, 0)</f>
        <v>0</v>
      </c>
      <c r="P822">
        <f>IFERROR((ROUND(E822/L822, 2)), 0)</f>
        <v>1</v>
      </c>
      <c r="Q822" s="12" t="s">
        <v>8328</v>
      </c>
      <c r="R822" s="12" t="s">
        <v>8340</v>
      </c>
      <c r="S822" s="17">
        <f t="shared" si="36"/>
        <v>42033.845543981486</v>
      </c>
      <c r="T822" s="17">
        <f t="shared" si="37"/>
        <v>42063.845543981486</v>
      </c>
      <c r="U822">
        <f t="shared" si="38"/>
        <v>30</v>
      </c>
    </row>
    <row r="823" spans="1:21" ht="48" hidden="1" x14ac:dyDescent="0.2">
      <c r="A823">
        <v>2516</v>
      </c>
      <c r="B823" s="3" t="s">
        <v>2516</v>
      </c>
      <c r="C823" s="3" t="s">
        <v>6626</v>
      </c>
      <c r="D823" s="6">
        <v>22000</v>
      </c>
      <c r="E823" s="8">
        <v>0</v>
      </c>
      <c r="F823" s="10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>ROUND(E823/D823*100, 0)</f>
        <v>0</v>
      </c>
      <c r="P823">
        <f>IFERROR((ROUND(E823/L823, 2)), 0)</f>
        <v>0</v>
      </c>
      <c r="Q823" s="12" t="s">
        <v>8331</v>
      </c>
      <c r="R823" s="12" t="s">
        <v>8336</v>
      </c>
      <c r="S823" s="17">
        <f t="shared" si="36"/>
        <v>41942.653379629628</v>
      </c>
      <c r="T823" s="17">
        <f t="shared" si="37"/>
        <v>41972.6950462963</v>
      </c>
      <c r="U823">
        <f t="shared" si="38"/>
        <v>30</v>
      </c>
    </row>
    <row r="824" spans="1:21" ht="48" hidden="1" x14ac:dyDescent="0.2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s="10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>ROUND(E824/D824*100, 0)</f>
        <v>945</v>
      </c>
      <c r="P824">
        <f>IFERROR((ROUND(E824/L824, 2)), 0)</f>
        <v>164.8</v>
      </c>
      <c r="Q824" s="12" t="s">
        <v>8321</v>
      </c>
      <c r="R824" s="12" t="s">
        <v>8349</v>
      </c>
      <c r="S824" s="17">
        <f t="shared" si="36"/>
        <v>41873.79184027778</v>
      </c>
      <c r="T824" s="17">
        <f t="shared" si="37"/>
        <v>41903.79184027778</v>
      </c>
      <c r="U824">
        <f t="shared" si="38"/>
        <v>30</v>
      </c>
    </row>
    <row r="825" spans="1:21" ht="48" hidden="1" x14ac:dyDescent="0.2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s="10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>ROUND(E825/D825*100, 0)</f>
        <v>104</v>
      </c>
      <c r="P825">
        <f>IFERROR((ROUND(E825/L825, 2)), 0)</f>
        <v>81.13</v>
      </c>
      <c r="Q825" s="12" t="s">
        <v>8310</v>
      </c>
      <c r="R825" s="12" t="s">
        <v>8334</v>
      </c>
      <c r="S825" s="17">
        <f t="shared" si="36"/>
        <v>42135.60020833333</v>
      </c>
      <c r="T825" s="17">
        <f t="shared" si="37"/>
        <v>42167.083333333328</v>
      </c>
      <c r="U825">
        <f t="shared" si="38"/>
        <v>31</v>
      </c>
    </row>
    <row r="826" spans="1:21" ht="48" hidden="1" x14ac:dyDescent="0.2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s="10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>ROUND(E826/D826*100, 0)</f>
        <v>104</v>
      </c>
      <c r="P826">
        <f>IFERROR((ROUND(E826/L826, 2)), 0)</f>
        <v>79.97</v>
      </c>
      <c r="Q826" s="12" t="s">
        <v>8328</v>
      </c>
      <c r="R826" s="12" t="s">
        <v>8329</v>
      </c>
      <c r="S826" s="17">
        <f t="shared" si="36"/>
        <v>42409.776076388895</v>
      </c>
      <c r="T826" s="17">
        <f t="shared" si="37"/>
        <v>42469.734409722223</v>
      </c>
      <c r="U826">
        <f t="shared" si="38"/>
        <v>60</v>
      </c>
    </row>
    <row r="827" spans="1:21" ht="48" hidden="1" x14ac:dyDescent="0.2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s="10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>ROUND(E827/D827*100, 0)</f>
        <v>8</v>
      </c>
      <c r="P827">
        <f>IFERROR((ROUND(E827/L827, 2)), 0)</f>
        <v>45.97</v>
      </c>
      <c r="Q827" s="12" t="s">
        <v>8312</v>
      </c>
      <c r="R827" s="12" t="s">
        <v>8342</v>
      </c>
      <c r="S827" s="17">
        <f t="shared" si="36"/>
        <v>42136.297175925924</v>
      </c>
      <c r="T827" s="17">
        <f t="shared" si="37"/>
        <v>42167.297175925924</v>
      </c>
      <c r="U827">
        <f t="shared" si="38"/>
        <v>31</v>
      </c>
    </row>
    <row r="828" spans="1:21" ht="48" hidden="1" x14ac:dyDescent="0.2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s="10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>ROUND(E828/D828*100, 0)</f>
        <v>1460</v>
      </c>
      <c r="P828">
        <f>IFERROR((ROUND(E828/L828, 2)), 0)</f>
        <v>134.36000000000001</v>
      </c>
      <c r="Q828" s="12" t="s">
        <v>8315</v>
      </c>
      <c r="R828" s="12" t="s">
        <v>8323</v>
      </c>
      <c r="S828" s="17">
        <f t="shared" si="36"/>
        <v>42199.651319444441</v>
      </c>
      <c r="T828" s="17">
        <f t="shared" si="37"/>
        <v>42235.651319444441</v>
      </c>
      <c r="U828">
        <f t="shared" si="38"/>
        <v>36</v>
      </c>
    </row>
    <row r="829" spans="1:21" ht="48" hidden="1" x14ac:dyDescent="0.2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s="10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>ROUND(E829/D829*100, 0)</f>
        <v>1015</v>
      </c>
      <c r="P829">
        <f>IFERROR((ROUND(E829/L829, 2)), 0)</f>
        <v>56.97</v>
      </c>
      <c r="Q829" s="12" t="s">
        <v>8321</v>
      </c>
      <c r="R829" s="12" t="s">
        <v>8349</v>
      </c>
      <c r="S829" s="17">
        <f t="shared" si="36"/>
        <v>42068.209097222221</v>
      </c>
      <c r="T829" s="17">
        <f t="shared" si="37"/>
        <v>42097.165972222225</v>
      </c>
      <c r="U829">
        <f t="shared" si="38"/>
        <v>29</v>
      </c>
    </row>
    <row r="830" spans="1:21" ht="48" hidden="1" x14ac:dyDescent="0.2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s="1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>ROUND(E830/D830*100, 0)</f>
        <v>579</v>
      </c>
      <c r="P830">
        <f>IFERROR((ROUND(E830/L830, 2)), 0)</f>
        <v>61.38</v>
      </c>
      <c r="Q830" s="12" t="s">
        <v>8315</v>
      </c>
      <c r="R830" s="12" t="s">
        <v>8326</v>
      </c>
      <c r="S830" s="17">
        <f t="shared" si="36"/>
        <v>42557.792453703703</v>
      </c>
      <c r="T830" s="17">
        <f t="shared" si="37"/>
        <v>42587.792453703703</v>
      </c>
      <c r="U830">
        <f t="shared" si="38"/>
        <v>30</v>
      </c>
    </row>
    <row r="831" spans="1:21" ht="48" hidden="1" x14ac:dyDescent="0.2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s="10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>ROUND(E831/D831*100, 0)</f>
        <v>521</v>
      </c>
      <c r="P831">
        <f>IFERROR((ROUND(E831/L831, 2)), 0)</f>
        <v>48.1</v>
      </c>
      <c r="Q831" s="12" t="s">
        <v>8331</v>
      </c>
      <c r="R831" s="12" t="s">
        <v>8350</v>
      </c>
      <c r="S831" s="17">
        <f t="shared" si="36"/>
        <v>41666.924710648149</v>
      </c>
      <c r="T831" s="17">
        <f t="shared" si="37"/>
        <v>41706.924710648149</v>
      </c>
      <c r="U831">
        <f t="shared" si="38"/>
        <v>40</v>
      </c>
    </row>
    <row r="832" spans="1:21" ht="48" hidden="1" x14ac:dyDescent="0.2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s="10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>ROUND(E832/D832*100, 0)</f>
        <v>381</v>
      </c>
      <c r="P832">
        <f>IFERROR((ROUND(E832/L832, 2)), 0)</f>
        <v>188.38</v>
      </c>
      <c r="Q832" s="12" t="s">
        <v>8321</v>
      </c>
      <c r="R832" s="12" t="s">
        <v>8349</v>
      </c>
      <c r="S832" s="17">
        <f t="shared" si="36"/>
        <v>41968.829826388886</v>
      </c>
      <c r="T832" s="17">
        <f t="shared" si="37"/>
        <v>41994.041666666672</v>
      </c>
      <c r="U832">
        <f t="shared" si="38"/>
        <v>25</v>
      </c>
    </row>
    <row r="833" spans="1:21" ht="48" hidden="1" x14ac:dyDescent="0.2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s="10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>ROUND(E833/D833*100, 0)</f>
        <v>375</v>
      </c>
      <c r="P833">
        <f>IFERROR((ROUND(E833/L833, 2)), 0)</f>
        <v>186.81</v>
      </c>
      <c r="Q833" s="12" t="s">
        <v>8315</v>
      </c>
      <c r="R833" s="12" t="s">
        <v>8326</v>
      </c>
      <c r="S833" s="17">
        <f t="shared" si="36"/>
        <v>41445.334131944444</v>
      </c>
      <c r="T833" s="17">
        <f t="shared" si="37"/>
        <v>41505.334131944444</v>
      </c>
      <c r="U833">
        <f t="shared" si="38"/>
        <v>60</v>
      </c>
    </row>
    <row r="834" spans="1:21" ht="48" hidden="1" x14ac:dyDescent="0.2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s="10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>ROUND(E834/D834*100, 0)</f>
        <v>370</v>
      </c>
      <c r="P834">
        <f>IFERROR((ROUND(E834/L834, 2)), 0)</f>
        <v>182.78</v>
      </c>
      <c r="Q834" s="12" t="s">
        <v>8315</v>
      </c>
      <c r="R834" s="12" t="s">
        <v>8326</v>
      </c>
      <c r="S834" s="17">
        <f t="shared" si="36"/>
        <v>41730.663530092592</v>
      </c>
      <c r="T834" s="17">
        <f t="shared" si="37"/>
        <v>41760.663530092592</v>
      </c>
      <c r="U834">
        <f t="shared" si="38"/>
        <v>30</v>
      </c>
    </row>
    <row r="835" spans="1:21" ht="48" hidden="1" x14ac:dyDescent="0.2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s="10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>ROUND(E835/D835*100, 0)</f>
        <v>283</v>
      </c>
      <c r="P835">
        <f>IFERROR((ROUND(E835/L835, 2)), 0)</f>
        <v>42.63</v>
      </c>
      <c r="Q835" s="12" t="s">
        <v>8321</v>
      </c>
      <c r="R835" s="12" t="s">
        <v>8349</v>
      </c>
      <c r="S835" s="17">
        <f t="shared" ref="S835:S898" si="39">(((J835/60)/60)/24)+DATE(1970,1,1)</f>
        <v>42684.000046296293</v>
      </c>
      <c r="T835" s="17">
        <f t="shared" ref="T835:T898" si="40">(((I835/60)/60)/24)+DATE(1970,1,1)</f>
        <v>42714.000046296293</v>
      </c>
      <c r="U835">
        <f t="shared" ref="U835:U898" si="41">ROUND(T835-S835, 0)</f>
        <v>30</v>
      </c>
    </row>
    <row r="836" spans="1:21" ht="48" hidden="1" x14ac:dyDescent="0.2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s="10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>ROUND(E836/D836*100, 0)</f>
        <v>281</v>
      </c>
      <c r="P836">
        <f>IFERROR((ROUND(E836/L836, 2)), 0)</f>
        <v>201.96</v>
      </c>
      <c r="Q836" s="12" t="s">
        <v>8315</v>
      </c>
      <c r="R836" s="12" t="s">
        <v>8326</v>
      </c>
      <c r="S836" s="17">
        <f t="shared" si="39"/>
        <v>42600.278749999998</v>
      </c>
      <c r="T836" s="17">
        <f t="shared" si="40"/>
        <v>42645.278749999998</v>
      </c>
      <c r="U836">
        <f t="shared" si="41"/>
        <v>45</v>
      </c>
    </row>
    <row r="837" spans="1:21" ht="32" hidden="1" x14ac:dyDescent="0.2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s="10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>ROUND(E837/D837*100, 0)</f>
        <v>254</v>
      </c>
      <c r="P837">
        <f>IFERROR((ROUND(E837/L837, 2)), 0)</f>
        <v>493.82</v>
      </c>
      <c r="Q837" s="12" t="s">
        <v>8328</v>
      </c>
      <c r="R837" s="12" t="s">
        <v>8329</v>
      </c>
      <c r="S837" s="17">
        <f t="shared" si="39"/>
        <v>42132.941805555558</v>
      </c>
      <c r="T837" s="17">
        <f t="shared" si="40"/>
        <v>42155.875</v>
      </c>
      <c r="U837">
        <f t="shared" si="41"/>
        <v>23</v>
      </c>
    </row>
    <row r="838" spans="1:21" ht="48" hidden="1" x14ac:dyDescent="0.2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s="10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>ROUND(E838/D838*100, 0)</f>
        <v>233</v>
      </c>
      <c r="P838">
        <f>IFERROR((ROUND(E838/L838, 2)), 0)</f>
        <v>44.46</v>
      </c>
      <c r="Q838" s="12" t="s">
        <v>8310</v>
      </c>
      <c r="R838" s="12" t="s">
        <v>8311</v>
      </c>
      <c r="S838" s="17">
        <f t="shared" si="39"/>
        <v>42512.698217592595</v>
      </c>
      <c r="T838" s="17">
        <f t="shared" si="40"/>
        <v>42572.698217592595</v>
      </c>
      <c r="U838">
        <f t="shared" si="41"/>
        <v>60</v>
      </c>
    </row>
    <row r="839" spans="1:21" ht="48" hidden="1" x14ac:dyDescent="0.2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s="10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>ROUND(E839/D839*100, 0)</f>
        <v>203</v>
      </c>
      <c r="P839">
        <f>IFERROR((ROUND(E839/L839, 2)), 0)</f>
        <v>130.22999999999999</v>
      </c>
      <c r="Q839" s="12" t="s">
        <v>8331</v>
      </c>
      <c r="R839" s="12" t="s">
        <v>8350</v>
      </c>
      <c r="S839" s="17">
        <f t="shared" si="39"/>
        <v>41836.625254629631</v>
      </c>
      <c r="T839" s="17">
        <f t="shared" si="40"/>
        <v>41866.625254629631</v>
      </c>
      <c r="U839">
        <f t="shared" si="41"/>
        <v>30</v>
      </c>
    </row>
    <row r="840" spans="1:21" ht="16" hidden="1" x14ac:dyDescent="0.2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s="1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>ROUND(E840/D840*100, 0)</f>
        <v>177</v>
      </c>
      <c r="P840">
        <f>IFERROR((ROUND(E840/L840, 2)), 0)</f>
        <v>97</v>
      </c>
      <c r="Q840" s="12" t="s">
        <v>8310</v>
      </c>
      <c r="R840" s="12" t="s">
        <v>8311</v>
      </c>
      <c r="S840" s="17">
        <f t="shared" si="39"/>
        <v>42337.02039351852</v>
      </c>
      <c r="T840" s="17">
        <f t="shared" si="40"/>
        <v>42359.207638888889</v>
      </c>
      <c r="U840">
        <f t="shared" si="41"/>
        <v>22</v>
      </c>
    </row>
    <row r="841" spans="1:21" ht="48" hidden="1" x14ac:dyDescent="0.2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s="10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>ROUND(E841/D841*100, 0)</f>
        <v>136</v>
      </c>
      <c r="P841">
        <f>IFERROR((ROUND(E841/L841, 2)), 0)</f>
        <v>95.76</v>
      </c>
      <c r="Q841" s="12" t="s">
        <v>8328</v>
      </c>
      <c r="R841" s="12" t="s">
        <v>8329</v>
      </c>
      <c r="S841" s="17">
        <f t="shared" si="39"/>
        <v>42705.919201388882</v>
      </c>
      <c r="T841" s="17">
        <f t="shared" si="40"/>
        <v>42738.919201388882</v>
      </c>
      <c r="U841">
        <f t="shared" si="41"/>
        <v>33</v>
      </c>
    </row>
    <row r="842" spans="1:21" ht="32" hidden="1" x14ac:dyDescent="0.2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s="10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>ROUND(E842/D842*100, 0)</f>
        <v>132</v>
      </c>
      <c r="P842">
        <f>IFERROR((ROUND(E842/L842, 2)), 0)</f>
        <v>99.77</v>
      </c>
      <c r="Q842" s="12" t="s">
        <v>8312</v>
      </c>
      <c r="R842" s="12" t="s">
        <v>8346</v>
      </c>
      <c r="S842" s="17">
        <f t="shared" si="39"/>
        <v>40854.745266203703</v>
      </c>
      <c r="T842" s="17">
        <f t="shared" si="40"/>
        <v>40884.745266203703</v>
      </c>
      <c r="U842">
        <f t="shared" si="41"/>
        <v>30</v>
      </c>
    </row>
    <row r="843" spans="1:21" ht="48" hidden="1" x14ac:dyDescent="0.2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s="10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>ROUND(E843/D843*100, 0)</f>
        <v>131</v>
      </c>
      <c r="P843">
        <f>IFERROR((ROUND(E843/L843, 2)), 0)</f>
        <v>546.69000000000005</v>
      </c>
      <c r="Q843" s="12" t="s">
        <v>8315</v>
      </c>
      <c r="R843" s="12" t="s">
        <v>8326</v>
      </c>
      <c r="S843" s="17">
        <f t="shared" si="39"/>
        <v>42692.771493055552</v>
      </c>
      <c r="T843" s="17">
        <f t="shared" si="40"/>
        <v>42722.771493055552</v>
      </c>
      <c r="U843">
        <f t="shared" si="41"/>
        <v>30</v>
      </c>
    </row>
    <row r="844" spans="1:21" ht="48" hidden="1" x14ac:dyDescent="0.2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s="10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>ROUND(E844/D844*100, 0)</f>
        <v>129</v>
      </c>
      <c r="P844">
        <f>IFERROR((ROUND(E844/L844, 2)), 0)</f>
        <v>99.38</v>
      </c>
      <c r="Q844" s="12" t="s">
        <v>8324</v>
      </c>
      <c r="R844" s="12" t="s">
        <v>8345</v>
      </c>
      <c r="S844" s="17">
        <f t="shared" si="39"/>
        <v>41348.168287037035</v>
      </c>
      <c r="T844" s="17">
        <f t="shared" si="40"/>
        <v>41393.168287037035</v>
      </c>
      <c r="U844">
        <f t="shared" si="41"/>
        <v>45</v>
      </c>
    </row>
    <row r="845" spans="1:21" ht="48" hidden="1" x14ac:dyDescent="0.2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s="10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>ROUND(E845/D845*100, 0)</f>
        <v>119</v>
      </c>
      <c r="P845">
        <f>IFERROR((ROUND(E845/L845, 2)), 0)</f>
        <v>388.98</v>
      </c>
      <c r="Q845" s="12" t="s">
        <v>8324</v>
      </c>
      <c r="R845" s="12" t="s">
        <v>8343</v>
      </c>
      <c r="S845" s="17">
        <f t="shared" si="39"/>
        <v>42370.580590277779</v>
      </c>
      <c r="T845" s="17">
        <f t="shared" si="40"/>
        <v>42400.580590277779</v>
      </c>
      <c r="U845">
        <f t="shared" si="41"/>
        <v>30</v>
      </c>
    </row>
    <row r="846" spans="1:21" ht="48" hidden="1" x14ac:dyDescent="0.2">
      <c r="A846">
        <v>3147</v>
      </c>
      <c r="B846" s="3" t="s">
        <v>3147</v>
      </c>
      <c r="C846" s="3" t="s">
        <v>7257</v>
      </c>
      <c r="D846" s="6">
        <v>20000</v>
      </c>
      <c r="E846" s="8">
        <v>23505</v>
      </c>
      <c r="F846" s="10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>ROUND(E846/D846*100, 0)</f>
        <v>118</v>
      </c>
      <c r="P846">
        <f>IFERROR((ROUND(E846/L846, 2)), 0)</f>
        <v>110.35</v>
      </c>
      <c r="Q846" s="12" t="s">
        <v>8310</v>
      </c>
      <c r="R846" s="12" t="s">
        <v>8334</v>
      </c>
      <c r="S846" s="17">
        <f t="shared" si="39"/>
        <v>41909.969386574077</v>
      </c>
      <c r="T846" s="17">
        <f t="shared" si="40"/>
        <v>41950.011053240742</v>
      </c>
      <c r="U846">
        <f t="shared" si="41"/>
        <v>40</v>
      </c>
    </row>
    <row r="847" spans="1:21" ht="48" hidden="1" x14ac:dyDescent="0.2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s="10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>ROUND(E847/D847*100, 0)</f>
        <v>115</v>
      </c>
      <c r="P847">
        <f>IFERROR((ROUND(E847/L847, 2)), 0)</f>
        <v>80.19</v>
      </c>
      <c r="Q847" s="12" t="s">
        <v>8315</v>
      </c>
      <c r="R847" s="12" t="s">
        <v>8320</v>
      </c>
      <c r="S847" s="17">
        <f t="shared" si="39"/>
        <v>42218.169293981482</v>
      </c>
      <c r="T847" s="17">
        <f t="shared" si="40"/>
        <v>42246.169293981482</v>
      </c>
      <c r="U847">
        <f t="shared" si="41"/>
        <v>28</v>
      </c>
    </row>
    <row r="848" spans="1:21" ht="48" hidden="1" x14ac:dyDescent="0.2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s="10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>ROUND(E848/D848*100, 0)</f>
        <v>112</v>
      </c>
      <c r="P848">
        <f>IFERROR((ROUND(E848/L848, 2)), 0)</f>
        <v>58.54</v>
      </c>
      <c r="Q848" s="12" t="s">
        <v>8308</v>
      </c>
      <c r="R848" s="12" t="s">
        <v>8337</v>
      </c>
      <c r="S848" s="17">
        <f t="shared" si="39"/>
        <v>41980.781793981485</v>
      </c>
      <c r="T848" s="17">
        <f t="shared" si="40"/>
        <v>42010.781793981485</v>
      </c>
      <c r="U848">
        <f t="shared" si="41"/>
        <v>30</v>
      </c>
    </row>
    <row r="849" spans="1:21" ht="48" hidden="1" x14ac:dyDescent="0.2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s="10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>ROUND(E849/D849*100, 0)</f>
        <v>112</v>
      </c>
      <c r="P849">
        <f>IFERROR((ROUND(E849/L849, 2)), 0)</f>
        <v>148.97</v>
      </c>
      <c r="Q849" s="12" t="s">
        <v>8308</v>
      </c>
      <c r="R849" s="12" t="s">
        <v>8347</v>
      </c>
      <c r="S849" s="17">
        <f t="shared" si="39"/>
        <v>41929.164733796293</v>
      </c>
      <c r="T849" s="17">
        <f t="shared" si="40"/>
        <v>41959.206400462965</v>
      </c>
      <c r="U849">
        <f t="shared" si="41"/>
        <v>30</v>
      </c>
    </row>
    <row r="850" spans="1:21" ht="32" hidden="1" x14ac:dyDescent="0.2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s="1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>ROUND(E850/D850*100, 0)</f>
        <v>110</v>
      </c>
      <c r="P850">
        <f>IFERROR((ROUND(E850/L850, 2)), 0)</f>
        <v>55.96</v>
      </c>
      <c r="Q850" s="12" t="s">
        <v>8321</v>
      </c>
      <c r="R850" s="12" t="s">
        <v>8349</v>
      </c>
      <c r="S850" s="17">
        <f t="shared" si="39"/>
        <v>42583.615081018521</v>
      </c>
      <c r="T850" s="17">
        <f t="shared" si="40"/>
        <v>42620.083333333328</v>
      </c>
      <c r="U850">
        <f t="shared" si="41"/>
        <v>36</v>
      </c>
    </row>
    <row r="851" spans="1:21" ht="48" hidden="1" x14ac:dyDescent="0.2">
      <c r="A851">
        <v>1297</v>
      </c>
      <c r="B851" s="3" t="s">
        <v>1298</v>
      </c>
      <c r="C851" s="3" t="s">
        <v>5407</v>
      </c>
      <c r="D851" s="6">
        <v>20000</v>
      </c>
      <c r="E851" s="8">
        <v>21905</v>
      </c>
      <c r="F851" s="10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>ROUND(E851/D851*100, 0)</f>
        <v>110</v>
      </c>
      <c r="P851">
        <f>IFERROR((ROUND(E851/L851, 2)), 0)</f>
        <v>92.04</v>
      </c>
      <c r="Q851" s="12" t="s">
        <v>8310</v>
      </c>
      <c r="R851" s="12" t="s">
        <v>8334</v>
      </c>
      <c r="S851" s="17">
        <f t="shared" si="39"/>
        <v>42461.747199074074</v>
      </c>
      <c r="T851" s="17">
        <f t="shared" si="40"/>
        <v>42491.747199074074</v>
      </c>
      <c r="U851">
        <f t="shared" si="41"/>
        <v>30</v>
      </c>
    </row>
    <row r="852" spans="1:21" ht="48" hidden="1" x14ac:dyDescent="0.2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s="10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>ROUND(E852/D852*100, 0)</f>
        <v>109</v>
      </c>
      <c r="P852">
        <f>IFERROR((ROUND(E852/L852, 2)), 0)</f>
        <v>92.13</v>
      </c>
      <c r="Q852" s="12" t="s">
        <v>8310</v>
      </c>
      <c r="R852" s="12" t="s">
        <v>8311</v>
      </c>
      <c r="S852" s="17">
        <f t="shared" si="39"/>
        <v>41610.794421296298</v>
      </c>
      <c r="T852" s="17">
        <f t="shared" si="40"/>
        <v>41637.332638888889</v>
      </c>
      <c r="U852">
        <f t="shared" si="41"/>
        <v>27</v>
      </c>
    </row>
    <row r="853" spans="1:21" ht="48" hidden="1" x14ac:dyDescent="0.2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s="10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>ROUND(E853/D853*100, 0)</f>
        <v>108</v>
      </c>
      <c r="P853">
        <f>IFERROR((ROUND(E853/L853, 2)), 0)</f>
        <v>65.3</v>
      </c>
      <c r="Q853" s="12" t="s">
        <v>8308</v>
      </c>
      <c r="R853" s="12" t="s">
        <v>8337</v>
      </c>
      <c r="S853" s="17">
        <f t="shared" si="39"/>
        <v>41193.032013888893</v>
      </c>
      <c r="T853" s="17">
        <f t="shared" si="40"/>
        <v>41223.073680555557</v>
      </c>
      <c r="U853">
        <f t="shared" si="41"/>
        <v>30</v>
      </c>
    </row>
    <row r="854" spans="1:21" ht="48" hidden="1" x14ac:dyDescent="0.2">
      <c r="A854">
        <v>3229</v>
      </c>
      <c r="B854" s="3" t="s">
        <v>3229</v>
      </c>
      <c r="C854" s="3" t="s">
        <v>7339</v>
      </c>
      <c r="D854" s="6">
        <v>20000</v>
      </c>
      <c r="E854" s="8">
        <v>21573</v>
      </c>
      <c r="F854" s="10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>ROUND(E854/D854*100, 0)</f>
        <v>108</v>
      </c>
      <c r="P854">
        <f>IFERROR((ROUND(E854/L854, 2)), 0)</f>
        <v>106.8</v>
      </c>
      <c r="Q854" s="12" t="s">
        <v>8310</v>
      </c>
      <c r="R854" s="12" t="s">
        <v>8334</v>
      </c>
      <c r="S854" s="17">
        <f t="shared" si="39"/>
        <v>41933.291643518518</v>
      </c>
      <c r="T854" s="17">
        <f t="shared" si="40"/>
        <v>41963.333310185189</v>
      </c>
      <c r="U854">
        <f t="shared" si="41"/>
        <v>30</v>
      </c>
    </row>
    <row r="855" spans="1:21" ht="32" hidden="1" x14ac:dyDescent="0.2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s="10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>ROUND(E855/D855*100, 0)</f>
        <v>107</v>
      </c>
      <c r="P855">
        <f>IFERROR((ROUND(E855/L855, 2)), 0)</f>
        <v>97.64</v>
      </c>
      <c r="Q855" s="12" t="s">
        <v>8308</v>
      </c>
      <c r="R855" s="12" t="s">
        <v>8337</v>
      </c>
      <c r="S855" s="17">
        <f t="shared" si="39"/>
        <v>41017.885462962964</v>
      </c>
      <c r="T855" s="17">
        <f t="shared" si="40"/>
        <v>41067.621527777781</v>
      </c>
      <c r="U855">
        <f t="shared" si="41"/>
        <v>50</v>
      </c>
    </row>
    <row r="856" spans="1:21" ht="48" hidden="1" x14ac:dyDescent="0.2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s="10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>ROUND(E856/D856*100, 0)</f>
        <v>107</v>
      </c>
      <c r="P856">
        <f>IFERROR((ROUND(E856/L856, 2)), 0)</f>
        <v>224.85</v>
      </c>
      <c r="Q856" s="12" t="s">
        <v>8308</v>
      </c>
      <c r="R856" s="12" t="s">
        <v>8337</v>
      </c>
      <c r="S856" s="17">
        <f t="shared" si="39"/>
        <v>42687.875775462962</v>
      </c>
      <c r="T856" s="17">
        <f t="shared" si="40"/>
        <v>42718.5</v>
      </c>
      <c r="U856">
        <f t="shared" si="41"/>
        <v>31</v>
      </c>
    </row>
    <row r="857" spans="1:21" ht="48" hidden="1" x14ac:dyDescent="0.2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s="10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>ROUND(E857/D857*100, 0)</f>
        <v>107</v>
      </c>
      <c r="P857">
        <f>IFERROR((ROUND(E857/L857, 2)), 0)</f>
        <v>267</v>
      </c>
      <c r="Q857" s="12" t="s">
        <v>8315</v>
      </c>
      <c r="R857" s="12" t="s">
        <v>8316</v>
      </c>
      <c r="S857" s="17">
        <f t="shared" si="39"/>
        <v>42207.746678240743</v>
      </c>
      <c r="T857" s="17">
        <f t="shared" si="40"/>
        <v>42237.746678240743</v>
      </c>
      <c r="U857">
        <f t="shared" si="41"/>
        <v>30</v>
      </c>
    </row>
    <row r="858" spans="1:21" ht="48" hidden="1" x14ac:dyDescent="0.2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s="10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>ROUND(E858/D858*100, 0)</f>
        <v>107</v>
      </c>
      <c r="P858">
        <f>IFERROR((ROUND(E858/L858, 2)), 0)</f>
        <v>134.91</v>
      </c>
      <c r="Q858" s="12" t="s">
        <v>8308</v>
      </c>
      <c r="R858" s="12" t="s">
        <v>8337</v>
      </c>
      <c r="S858" s="17">
        <f t="shared" si="39"/>
        <v>42331.551307870366</v>
      </c>
      <c r="T858" s="17">
        <f t="shared" si="40"/>
        <v>42360.958333333328</v>
      </c>
      <c r="U858">
        <f t="shared" si="41"/>
        <v>29</v>
      </c>
    </row>
    <row r="859" spans="1:21" ht="48" hidden="1" x14ac:dyDescent="0.2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s="10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>ROUND(E859/D859*100, 0)</f>
        <v>105</v>
      </c>
      <c r="P859">
        <f>IFERROR((ROUND(E859/L859, 2)), 0)</f>
        <v>373.56</v>
      </c>
      <c r="Q859" s="12" t="s">
        <v>8315</v>
      </c>
      <c r="R859" s="12" t="s">
        <v>8316</v>
      </c>
      <c r="S859" s="17">
        <f t="shared" si="39"/>
        <v>42222.622766203705</v>
      </c>
      <c r="T859" s="17">
        <f t="shared" si="40"/>
        <v>42251.625</v>
      </c>
      <c r="U859">
        <f t="shared" si="41"/>
        <v>29</v>
      </c>
    </row>
    <row r="860" spans="1:21" ht="48" hidden="1" x14ac:dyDescent="0.2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s="1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>ROUND(E860/D860*100, 0)</f>
        <v>104</v>
      </c>
      <c r="P860">
        <f>IFERROR((ROUND(E860/L860, 2)), 0)</f>
        <v>64.930000000000007</v>
      </c>
      <c r="Q860" s="12" t="s">
        <v>8315</v>
      </c>
      <c r="R860" s="12" t="s">
        <v>8320</v>
      </c>
      <c r="S860" s="17">
        <f t="shared" si="39"/>
        <v>40998.051192129627</v>
      </c>
      <c r="T860" s="17">
        <f t="shared" si="40"/>
        <v>41028.051192129627</v>
      </c>
      <c r="U860">
        <f t="shared" si="41"/>
        <v>30</v>
      </c>
    </row>
    <row r="861" spans="1:21" ht="48" hidden="1" x14ac:dyDescent="0.2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s="10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>ROUND(E861/D861*100, 0)</f>
        <v>104</v>
      </c>
      <c r="P861">
        <f>IFERROR((ROUND(E861/L861, 2)), 0)</f>
        <v>138.80000000000001</v>
      </c>
      <c r="Q861" s="12" t="s">
        <v>8308</v>
      </c>
      <c r="R861" s="12" t="s">
        <v>8337</v>
      </c>
      <c r="S861" s="17">
        <f t="shared" si="39"/>
        <v>40868.219814814816</v>
      </c>
      <c r="T861" s="17">
        <f t="shared" si="40"/>
        <v>40909.332638888889</v>
      </c>
      <c r="U861">
        <f t="shared" si="41"/>
        <v>41</v>
      </c>
    </row>
    <row r="862" spans="1:21" ht="16" hidden="1" x14ac:dyDescent="0.2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s="10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>ROUND(E862/D862*100, 0)</f>
        <v>104</v>
      </c>
      <c r="P862">
        <f>IFERROR((ROUND(E862/L862, 2)), 0)</f>
        <v>266.08999999999997</v>
      </c>
      <c r="Q862" s="12" t="s">
        <v>8324</v>
      </c>
      <c r="R862" s="12" t="s">
        <v>8355</v>
      </c>
      <c r="S862" s="17">
        <f t="shared" si="39"/>
        <v>41943.791030092594</v>
      </c>
      <c r="T862" s="17">
        <f t="shared" si="40"/>
        <v>41974.832696759258</v>
      </c>
      <c r="U862">
        <f t="shared" si="41"/>
        <v>31</v>
      </c>
    </row>
    <row r="863" spans="1:21" ht="48" hidden="1" x14ac:dyDescent="0.2">
      <c r="A863">
        <v>3253</v>
      </c>
      <c r="B863" s="3" t="s">
        <v>3253</v>
      </c>
      <c r="C863" s="3" t="s">
        <v>7363</v>
      </c>
      <c r="D863" s="6">
        <v>20000</v>
      </c>
      <c r="E863" s="8">
        <v>20365</v>
      </c>
      <c r="F863" s="10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>ROUND(E863/D863*100, 0)</f>
        <v>102</v>
      </c>
      <c r="P863">
        <f>IFERROR((ROUND(E863/L863, 2)), 0)</f>
        <v>177.09</v>
      </c>
      <c r="Q863" s="12" t="s">
        <v>8310</v>
      </c>
      <c r="R863" s="12" t="s">
        <v>8334</v>
      </c>
      <c r="S863" s="17">
        <f t="shared" si="39"/>
        <v>42602.576712962968</v>
      </c>
      <c r="T863" s="17">
        <f t="shared" si="40"/>
        <v>42621.15625</v>
      </c>
      <c r="U863">
        <f t="shared" si="41"/>
        <v>19</v>
      </c>
    </row>
    <row r="864" spans="1:21" ht="32" hidden="1" x14ac:dyDescent="0.2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s="10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>ROUND(E864/D864*100, 0)</f>
        <v>101</v>
      </c>
      <c r="P864">
        <f>IFERROR((ROUND(E864/L864, 2)), 0)</f>
        <v>168.78</v>
      </c>
      <c r="Q864" s="12" t="s">
        <v>8312</v>
      </c>
      <c r="R864" s="12" t="s">
        <v>8346</v>
      </c>
      <c r="S864" s="17">
        <f t="shared" si="39"/>
        <v>42382.74009259259</v>
      </c>
      <c r="T864" s="17">
        <f t="shared" si="40"/>
        <v>42412.74009259259</v>
      </c>
      <c r="U864">
        <f t="shared" si="41"/>
        <v>30</v>
      </c>
    </row>
    <row r="865" spans="1:21" ht="48" hidden="1" x14ac:dyDescent="0.2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s="10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>ROUND(E865/D865*100, 0)</f>
        <v>101</v>
      </c>
      <c r="P865">
        <f>IFERROR((ROUND(E865/L865, 2)), 0)</f>
        <v>141.75</v>
      </c>
      <c r="Q865" s="12" t="s">
        <v>8308</v>
      </c>
      <c r="R865" s="12" t="s">
        <v>8337</v>
      </c>
      <c r="S865" s="17">
        <f t="shared" si="39"/>
        <v>42089.72802083334</v>
      </c>
      <c r="T865" s="17">
        <f t="shared" si="40"/>
        <v>42125.165972222225</v>
      </c>
      <c r="U865">
        <f t="shared" si="41"/>
        <v>35</v>
      </c>
    </row>
    <row r="866" spans="1:21" ht="48" hidden="1" x14ac:dyDescent="0.2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s="10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>ROUND(E866/D866*100, 0)</f>
        <v>101</v>
      </c>
      <c r="P866">
        <f>IFERROR((ROUND(E866/L866, 2)), 0)</f>
        <v>104.26</v>
      </c>
      <c r="Q866" s="12" t="s">
        <v>8308</v>
      </c>
      <c r="R866" s="12" t="s">
        <v>8337</v>
      </c>
      <c r="S866" s="17">
        <f t="shared" si="39"/>
        <v>40865.042256944449</v>
      </c>
      <c r="T866" s="17">
        <f t="shared" si="40"/>
        <v>40895.040972222225</v>
      </c>
      <c r="U866">
        <f t="shared" si="41"/>
        <v>30</v>
      </c>
    </row>
    <row r="867" spans="1:21" ht="48" hidden="1" x14ac:dyDescent="0.2">
      <c r="A867">
        <v>3236</v>
      </c>
      <c r="B867" s="3" t="s">
        <v>3236</v>
      </c>
      <c r="C867" s="3" t="s">
        <v>7346</v>
      </c>
      <c r="D867" s="6">
        <v>20000</v>
      </c>
      <c r="E867" s="8">
        <v>20120</v>
      </c>
      <c r="F867" s="10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>ROUND(E867/D867*100, 0)</f>
        <v>101</v>
      </c>
      <c r="P867">
        <f>IFERROR((ROUND(E867/L867, 2)), 0)</f>
        <v>182.91</v>
      </c>
      <c r="Q867" s="12" t="s">
        <v>8310</v>
      </c>
      <c r="R867" s="12" t="s">
        <v>8334</v>
      </c>
      <c r="S867" s="17">
        <f t="shared" si="39"/>
        <v>42702.917048611111</v>
      </c>
      <c r="T867" s="17">
        <f t="shared" si="40"/>
        <v>42732.917048611111</v>
      </c>
      <c r="U867">
        <f t="shared" si="41"/>
        <v>30</v>
      </c>
    </row>
    <row r="868" spans="1:21" ht="48" hidden="1" x14ac:dyDescent="0.2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s="10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>ROUND(E868/D868*100, 0)</f>
        <v>100</v>
      </c>
      <c r="P868">
        <f>IFERROR((ROUND(E868/L868, 2)), 0)</f>
        <v>143.36000000000001</v>
      </c>
      <c r="Q868" s="12" t="s">
        <v>8312</v>
      </c>
      <c r="R868" s="12" t="s">
        <v>8346</v>
      </c>
      <c r="S868" s="17">
        <f t="shared" si="39"/>
        <v>42321.626296296294</v>
      </c>
      <c r="T868" s="17">
        <f t="shared" si="40"/>
        <v>42351.626296296294</v>
      </c>
      <c r="U868">
        <f t="shared" si="41"/>
        <v>30</v>
      </c>
    </row>
    <row r="869" spans="1:21" ht="48" hidden="1" x14ac:dyDescent="0.2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s="10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>ROUND(E869/D869*100, 0)</f>
        <v>100</v>
      </c>
      <c r="P869">
        <f>IFERROR((ROUND(E869/L869, 2)), 0)</f>
        <v>417.33</v>
      </c>
      <c r="Q869" s="12" t="s">
        <v>8324</v>
      </c>
      <c r="R869" s="12" t="s">
        <v>8348</v>
      </c>
      <c r="S869" s="17">
        <f t="shared" si="39"/>
        <v>41736.899652777778</v>
      </c>
      <c r="T869" s="17">
        <f t="shared" si="40"/>
        <v>41768.916666666664</v>
      </c>
      <c r="U869">
        <f t="shared" si="41"/>
        <v>32</v>
      </c>
    </row>
    <row r="870" spans="1:21" ht="48" hidden="1" x14ac:dyDescent="0.2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s="1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>ROUND(E870/D870*100, 0)</f>
        <v>100</v>
      </c>
      <c r="P870">
        <f>IFERROR((ROUND(E870/L870, 2)), 0)</f>
        <v>606.82000000000005</v>
      </c>
      <c r="Q870" s="12" t="s">
        <v>8308</v>
      </c>
      <c r="R870" s="12" t="s">
        <v>8347</v>
      </c>
      <c r="S870" s="17">
        <f t="shared" si="39"/>
        <v>42230.23583333334</v>
      </c>
      <c r="T870" s="17">
        <f t="shared" si="40"/>
        <v>42261.875</v>
      </c>
      <c r="U870">
        <f t="shared" si="41"/>
        <v>32</v>
      </c>
    </row>
    <row r="871" spans="1:21" ht="32" hidden="1" x14ac:dyDescent="0.2">
      <c r="A871">
        <v>3219</v>
      </c>
      <c r="B871" s="3" t="s">
        <v>3219</v>
      </c>
      <c r="C871" s="3" t="s">
        <v>7329</v>
      </c>
      <c r="D871" s="6">
        <v>20000</v>
      </c>
      <c r="E871" s="8">
        <v>20022</v>
      </c>
      <c r="F871" s="10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>ROUND(E871/D871*100, 0)</f>
        <v>100</v>
      </c>
      <c r="P871">
        <f>IFERROR((ROUND(E871/L871, 2)), 0)</f>
        <v>168.25</v>
      </c>
      <c r="Q871" s="12" t="s">
        <v>8310</v>
      </c>
      <c r="R871" s="12" t="s">
        <v>8334</v>
      </c>
      <c r="S871" s="17">
        <f t="shared" si="39"/>
        <v>42050.983182870375</v>
      </c>
      <c r="T871" s="17">
        <f t="shared" si="40"/>
        <v>42085.941516203704</v>
      </c>
      <c r="U871">
        <f t="shared" si="41"/>
        <v>35</v>
      </c>
    </row>
    <row r="872" spans="1:21" ht="48" hidden="1" x14ac:dyDescent="0.2">
      <c r="A872">
        <v>688</v>
      </c>
      <c r="B872" s="3" t="s">
        <v>689</v>
      </c>
      <c r="C872" s="3" t="s">
        <v>4798</v>
      </c>
      <c r="D872" s="6">
        <v>20000</v>
      </c>
      <c r="E872" s="8">
        <v>14598</v>
      </c>
      <c r="F872" s="10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>ROUND(E872/D872*100, 0)</f>
        <v>73</v>
      </c>
      <c r="P872">
        <f>IFERROR((ROUND(E872/L872, 2)), 0)</f>
        <v>405.5</v>
      </c>
      <c r="Q872" s="12" t="s">
        <v>8315</v>
      </c>
      <c r="R872" s="12" t="s">
        <v>8323</v>
      </c>
      <c r="S872" s="17">
        <f t="shared" si="39"/>
        <v>42262.104780092588</v>
      </c>
      <c r="T872" s="17">
        <f t="shared" si="40"/>
        <v>42292.104780092588</v>
      </c>
      <c r="U872">
        <f t="shared" si="41"/>
        <v>30</v>
      </c>
    </row>
    <row r="873" spans="1:21" ht="48" hidden="1" x14ac:dyDescent="0.2">
      <c r="A873">
        <v>894</v>
      </c>
      <c r="B873" s="3" t="s">
        <v>895</v>
      </c>
      <c r="C873" s="3" t="s">
        <v>5004</v>
      </c>
      <c r="D873" s="6">
        <v>20000</v>
      </c>
      <c r="E873" s="8">
        <v>7834</v>
      </c>
      <c r="F873" s="10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>ROUND(E873/D873*100, 0)</f>
        <v>39</v>
      </c>
      <c r="P873">
        <f>IFERROR((ROUND(E873/L873, 2)), 0)</f>
        <v>147.81</v>
      </c>
      <c r="Q873" s="12" t="s">
        <v>8324</v>
      </c>
      <c r="R873" s="12" t="s">
        <v>8345</v>
      </c>
      <c r="S873" s="17">
        <f t="shared" si="39"/>
        <v>42496.981597222228</v>
      </c>
      <c r="T873" s="17">
        <f t="shared" si="40"/>
        <v>42526.981597222228</v>
      </c>
      <c r="U873">
        <f t="shared" si="41"/>
        <v>30</v>
      </c>
    </row>
    <row r="874" spans="1:21" ht="48" hidden="1" x14ac:dyDescent="0.2">
      <c r="A874">
        <v>972</v>
      </c>
      <c r="B874" s="3" t="s">
        <v>973</v>
      </c>
      <c r="C874" s="3" t="s">
        <v>5082</v>
      </c>
      <c r="D874" s="6">
        <v>20000</v>
      </c>
      <c r="E874" s="8">
        <v>6925</v>
      </c>
      <c r="F874" s="10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>ROUND(E874/D874*100, 0)</f>
        <v>35</v>
      </c>
      <c r="P874">
        <f>IFERROR((ROUND(E874/L874, 2)), 0)</f>
        <v>153.88999999999999</v>
      </c>
      <c r="Q874" s="12" t="s">
        <v>8315</v>
      </c>
      <c r="R874" s="12" t="s">
        <v>8323</v>
      </c>
      <c r="S874" s="17">
        <f t="shared" si="39"/>
        <v>41856.865717592591</v>
      </c>
      <c r="T874" s="17">
        <f t="shared" si="40"/>
        <v>41886.290972222225</v>
      </c>
      <c r="U874">
        <f t="shared" si="41"/>
        <v>29</v>
      </c>
    </row>
    <row r="875" spans="1:21" ht="32" hidden="1" x14ac:dyDescent="0.2">
      <c r="A875">
        <v>3111</v>
      </c>
      <c r="B875" s="3" t="s">
        <v>3111</v>
      </c>
      <c r="C875" s="3" t="s">
        <v>7221</v>
      </c>
      <c r="D875" s="6">
        <v>20000</v>
      </c>
      <c r="E875" s="8">
        <v>5328</v>
      </c>
      <c r="F875" s="10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>ROUND(E875/D875*100, 0)</f>
        <v>27</v>
      </c>
      <c r="P875">
        <f>IFERROR((ROUND(E875/L875, 2)), 0)</f>
        <v>70.11</v>
      </c>
      <c r="Q875" s="12" t="s">
        <v>8310</v>
      </c>
      <c r="R875" s="12" t="s">
        <v>8311</v>
      </c>
      <c r="S875" s="17">
        <f t="shared" si="39"/>
        <v>41885.595138888886</v>
      </c>
      <c r="T875" s="17">
        <f t="shared" si="40"/>
        <v>41916.595138888886</v>
      </c>
      <c r="U875">
        <f t="shared" si="41"/>
        <v>31</v>
      </c>
    </row>
    <row r="876" spans="1:21" ht="48" hidden="1" x14ac:dyDescent="0.2">
      <c r="A876">
        <v>1700</v>
      </c>
      <c r="B876" s="3" t="s">
        <v>1701</v>
      </c>
      <c r="C876" s="3" t="s">
        <v>5810</v>
      </c>
      <c r="D876" s="6">
        <v>20000</v>
      </c>
      <c r="E876" s="8">
        <v>5212</v>
      </c>
      <c r="F876" s="10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>ROUND(E876/D876*100, 0)</f>
        <v>26</v>
      </c>
      <c r="P876">
        <f>IFERROR((ROUND(E876/L876, 2)), 0)</f>
        <v>65.97</v>
      </c>
      <c r="Q876" s="12" t="s">
        <v>8324</v>
      </c>
      <c r="R876" s="12" t="s">
        <v>8330</v>
      </c>
      <c r="S876" s="17">
        <f t="shared" si="39"/>
        <v>42796.071643518517</v>
      </c>
      <c r="T876" s="17">
        <f t="shared" si="40"/>
        <v>42826.166666666672</v>
      </c>
      <c r="U876">
        <f t="shared" si="41"/>
        <v>30</v>
      </c>
    </row>
    <row r="877" spans="1:21" ht="48" hidden="1" x14ac:dyDescent="0.2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s="10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>ROUND(E877/D877*100, 0)</f>
        <v>22</v>
      </c>
      <c r="P877">
        <f>IFERROR((ROUND(E877/L877, 2)), 0)</f>
        <v>110.64</v>
      </c>
      <c r="Q877" s="12" t="s">
        <v>8308</v>
      </c>
      <c r="R877" s="12" t="s">
        <v>8314</v>
      </c>
      <c r="S877" s="17">
        <f t="shared" si="39"/>
        <v>41135.679791666669</v>
      </c>
      <c r="T877" s="17">
        <f t="shared" si="40"/>
        <v>41180.679791666669</v>
      </c>
      <c r="U877">
        <f t="shared" si="41"/>
        <v>45</v>
      </c>
    </row>
    <row r="878" spans="1:21" ht="48" hidden="1" x14ac:dyDescent="0.2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s="10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>ROUND(E878/D878*100, 0)</f>
        <v>18</v>
      </c>
      <c r="P878">
        <f>IFERROR((ROUND(E878/L878, 2)), 0)</f>
        <v>43.98</v>
      </c>
      <c r="Q878" s="12" t="s">
        <v>8315</v>
      </c>
      <c r="R878" s="12" t="s">
        <v>8323</v>
      </c>
      <c r="S878" s="17">
        <f t="shared" si="39"/>
        <v>42422.254328703704</v>
      </c>
      <c r="T878" s="17">
        <f t="shared" si="40"/>
        <v>42482.21266203704</v>
      </c>
      <c r="U878">
        <f t="shared" si="41"/>
        <v>60</v>
      </c>
    </row>
    <row r="879" spans="1:21" ht="48" hidden="1" x14ac:dyDescent="0.2">
      <c r="A879">
        <v>1003</v>
      </c>
      <c r="B879" s="3" t="s">
        <v>1004</v>
      </c>
      <c r="C879" s="3" t="s">
        <v>5113</v>
      </c>
      <c r="D879" s="6">
        <v>20000</v>
      </c>
      <c r="E879" s="8">
        <v>3211</v>
      </c>
      <c r="F879" s="10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>ROUND(E879/D879*100, 0)</f>
        <v>16</v>
      </c>
      <c r="P879">
        <f>IFERROR((ROUND(E879/L879, 2)), 0)</f>
        <v>214.07</v>
      </c>
      <c r="Q879" s="12" t="s">
        <v>8315</v>
      </c>
      <c r="R879" s="12" t="s">
        <v>8323</v>
      </c>
      <c r="S879" s="17">
        <f t="shared" si="39"/>
        <v>42780.709039351852</v>
      </c>
      <c r="T879" s="17">
        <f t="shared" si="40"/>
        <v>42810.667372685188</v>
      </c>
      <c r="U879">
        <f t="shared" si="41"/>
        <v>30</v>
      </c>
    </row>
    <row r="880" spans="1:21" ht="32" hidden="1" x14ac:dyDescent="0.2">
      <c r="A880">
        <v>1310</v>
      </c>
      <c r="B880" s="3" t="s">
        <v>1311</v>
      </c>
      <c r="C880" s="3" t="s">
        <v>5420</v>
      </c>
      <c r="D880" s="6">
        <v>20000</v>
      </c>
      <c r="E880" s="8">
        <v>3100</v>
      </c>
      <c r="F880" s="1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>ROUND(E880/D880*100, 0)</f>
        <v>16</v>
      </c>
      <c r="P880">
        <f>IFERROR((ROUND(E880/L880, 2)), 0)</f>
        <v>129.16999999999999</v>
      </c>
      <c r="Q880" s="12" t="s">
        <v>8315</v>
      </c>
      <c r="R880" s="12" t="s">
        <v>8323</v>
      </c>
      <c r="S880" s="17">
        <f t="shared" si="39"/>
        <v>42556.667245370365</v>
      </c>
      <c r="T880" s="17">
        <f t="shared" si="40"/>
        <v>42601.667245370365</v>
      </c>
      <c r="U880">
        <f t="shared" si="41"/>
        <v>45</v>
      </c>
    </row>
    <row r="881" spans="1:21" ht="48" hidden="1" x14ac:dyDescent="0.2">
      <c r="A881">
        <v>986</v>
      </c>
      <c r="B881" s="3" t="s">
        <v>987</v>
      </c>
      <c r="C881" s="3" t="s">
        <v>5096</v>
      </c>
      <c r="D881" s="6">
        <v>20000</v>
      </c>
      <c r="E881" s="8">
        <v>2550</v>
      </c>
      <c r="F881" s="10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>ROUND(E881/D881*100, 0)</f>
        <v>13</v>
      </c>
      <c r="P881">
        <f>IFERROR((ROUND(E881/L881, 2)), 0)</f>
        <v>110.87</v>
      </c>
      <c r="Q881" s="12" t="s">
        <v>8315</v>
      </c>
      <c r="R881" s="12" t="s">
        <v>8323</v>
      </c>
      <c r="S881" s="17">
        <f t="shared" si="39"/>
        <v>42324.767361111109</v>
      </c>
      <c r="T881" s="17">
        <f t="shared" si="40"/>
        <v>42379</v>
      </c>
      <c r="U881">
        <f t="shared" si="41"/>
        <v>54</v>
      </c>
    </row>
    <row r="882" spans="1:21" ht="32" hidden="1" x14ac:dyDescent="0.2">
      <c r="A882">
        <v>690</v>
      </c>
      <c r="B882" s="3" t="s">
        <v>691</v>
      </c>
      <c r="C882" s="3" t="s">
        <v>4800</v>
      </c>
      <c r="D882" s="6">
        <v>20000</v>
      </c>
      <c r="E882" s="8">
        <v>2468</v>
      </c>
      <c r="F882" s="10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>ROUND(E882/D882*100, 0)</f>
        <v>12</v>
      </c>
      <c r="P882">
        <f>IFERROR((ROUND(E882/L882, 2)), 0)</f>
        <v>72.59</v>
      </c>
      <c r="Q882" s="12" t="s">
        <v>8315</v>
      </c>
      <c r="R882" s="12" t="s">
        <v>8323</v>
      </c>
      <c r="S882" s="17">
        <f t="shared" si="39"/>
        <v>42579.634733796294</v>
      </c>
      <c r="T882" s="17">
        <f t="shared" si="40"/>
        <v>42622.25</v>
      </c>
      <c r="U882">
        <f t="shared" si="41"/>
        <v>43</v>
      </c>
    </row>
    <row r="883" spans="1:21" ht="48" hidden="1" x14ac:dyDescent="0.2">
      <c r="A883">
        <v>2645</v>
      </c>
      <c r="B883" s="3" t="s">
        <v>2645</v>
      </c>
      <c r="C883" s="3" t="s">
        <v>6755</v>
      </c>
      <c r="D883" s="6">
        <v>20000</v>
      </c>
      <c r="E883" s="8">
        <v>2100</v>
      </c>
      <c r="F883" s="10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>ROUND(E883/D883*100, 0)</f>
        <v>11</v>
      </c>
      <c r="P883">
        <f>IFERROR((ROUND(E883/L883, 2)), 0)</f>
        <v>91.3</v>
      </c>
      <c r="Q883" s="12" t="s">
        <v>8315</v>
      </c>
      <c r="R883" s="12" t="s">
        <v>8320</v>
      </c>
      <c r="S883" s="17">
        <f t="shared" si="39"/>
        <v>41921.842627314814</v>
      </c>
      <c r="T883" s="17">
        <f t="shared" si="40"/>
        <v>41951.884293981479</v>
      </c>
      <c r="U883">
        <f t="shared" si="41"/>
        <v>30</v>
      </c>
    </row>
    <row r="884" spans="1:21" ht="48" hidden="1" x14ac:dyDescent="0.2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s="10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>ROUND(E884/D884*100, 0)</f>
        <v>10</v>
      </c>
      <c r="P884">
        <f>IFERROR((ROUND(E884/L884, 2)), 0)</f>
        <v>63.1</v>
      </c>
      <c r="Q884" s="12" t="s">
        <v>8312</v>
      </c>
      <c r="R884" s="12" t="s">
        <v>8342</v>
      </c>
      <c r="S884" s="17">
        <f t="shared" si="39"/>
        <v>41686.705208333333</v>
      </c>
      <c r="T884" s="17">
        <f t="shared" si="40"/>
        <v>41716.663541666669</v>
      </c>
      <c r="U884">
        <f t="shared" si="41"/>
        <v>30</v>
      </c>
    </row>
    <row r="885" spans="1:21" ht="64" hidden="1" x14ac:dyDescent="0.2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s="10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>ROUND(E885/D885*100, 0)</f>
        <v>10</v>
      </c>
      <c r="P885">
        <f>IFERROR((ROUND(E885/L885, 2)), 0)</f>
        <v>73.459999999999994</v>
      </c>
      <c r="Q885" s="12" t="s">
        <v>8308</v>
      </c>
      <c r="R885" s="12" t="s">
        <v>8314</v>
      </c>
      <c r="S885" s="17">
        <f t="shared" si="39"/>
        <v>40043.895462962959</v>
      </c>
      <c r="T885" s="17">
        <f t="shared" si="40"/>
        <v>40098.874305555553</v>
      </c>
      <c r="U885">
        <f t="shared" si="41"/>
        <v>55</v>
      </c>
    </row>
    <row r="886" spans="1:21" ht="48" hidden="1" x14ac:dyDescent="0.2">
      <c r="A886">
        <v>438</v>
      </c>
      <c r="B886" s="3" t="s">
        <v>439</v>
      </c>
      <c r="C886" s="3" t="s">
        <v>4548</v>
      </c>
      <c r="D886" s="6">
        <v>20000</v>
      </c>
      <c r="E886" s="8">
        <v>1876</v>
      </c>
      <c r="F886" s="10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>ROUND(E886/D886*100, 0)</f>
        <v>9</v>
      </c>
      <c r="P886">
        <f>IFERROR((ROUND(E886/L886, 2)), 0)</f>
        <v>170.55</v>
      </c>
      <c r="Q886" s="12" t="s">
        <v>8308</v>
      </c>
      <c r="R886" s="12" t="s">
        <v>8314</v>
      </c>
      <c r="S886" s="17">
        <f t="shared" si="39"/>
        <v>42296.261087962965</v>
      </c>
      <c r="T886" s="17">
        <f t="shared" si="40"/>
        <v>42326.302754629629</v>
      </c>
      <c r="U886">
        <f t="shared" si="41"/>
        <v>30</v>
      </c>
    </row>
    <row r="887" spans="1:21" ht="32" hidden="1" x14ac:dyDescent="0.2">
      <c r="A887">
        <v>3728</v>
      </c>
      <c r="B887" s="3" t="s">
        <v>3725</v>
      </c>
      <c r="C887" s="3" t="s">
        <v>7838</v>
      </c>
      <c r="D887" s="6">
        <v>20000</v>
      </c>
      <c r="E887" s="8">
        <v>1862</v>
      </c>
      <c r="F887" s="10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>ROUND(E887/D887*100, 0)</f>
        <v>9</v>
      </c>
      <c r="P887">
        <f>IFERROR((ROUND(E887/L887, 2)), 0)</f>
        <v>60.06</v>
      </c>
      <c r="Q887" s="12" t="s">
        <v>8310</v>
      </c>
      <c r="R887" s="12" t="s">
        <v>8334</v>
      </c>
      <c r="S887" s="17">
        <f t="shared" si="39"/>
        <v>42205.171018518522</v>
      </c>
      <c r="T887" s="17">
        <f t="shared" si="40"/>
        <v>42235.171018518522</v>
      </c>
      <c r="U887">
        <f t="shared" si="41"/>
        <v>30</v>
      </c>
    </row>
    <row r="888" spans="1:21" ht="48" hidden="1" x14ac:dyDescent="0.2">
      <c r="A888">
        <v>1080</v>
      </c>
      <c r="B888" s="3" t="s">
        <v>1081</v>
      </c>
      <c r="C888" s="3" t="s">
        <v>5190</v>
      </c>
      <c r="D888" s="6">
        <v>20000</v>
      </c>
      <c r="E888" s="8">
        <v>1821</v>
      </c>
      <c r="F888" s="10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>ROUND(E888/D888*100, 0)</f>
        <v>9</v>
      </c>
      <c r="P888">
        <f>IFERROR((ROUND(E888/L888, 2)), 0)</f>
        <v>18.579999999999998</v>
      </c>
      <c r="Q888" s="12" t="s">
        <v>8321</v>
      </c>
      <c r="R888" s="12" t="s">
        <v>8322</v>
      </c>
      <c r="S888" s="17">
        <f t="shared" si="39"/>
        <v>41740.138113425928</v>
      </c>
      <c r="T888" s="17">
        <f t="shared" si="40"/>
        <v>41770.138113425928</v>
      </c>
      <c r="U888">
        <f t="shared" si="41"/>
        <v>30</v>
      </c>
    </row>
    <row r="889" spans="1:21" ht="48" hidden="1" x14ac:dyDescent="0.2">
      <c r="A889">
        <v>2952</v>
      </c>
      <c r="B889" s="3" t="s">
        <v>2952</v>
      </c>
      <c r="C889" s="3" t="s">
        <v>7062</v>
      </c>
      <c r="D889" s="6">
        <v>20000</v>
      </c>
      <c r="E889" s="8">
        <v>1605</v>
      </c>
      <c r="F889" s="10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>ROUND(E889/D889*100, 0)</f>
        <v>8</v>
      </c>
      <c r="P889">
        <f>IFERROR((ROUND(E889/L889, 2)), 0)</f>
        <v>200.63</v>
      </c>
      <c r="Q889" s="12" t="s">
        <v>8310</v>
      </c>
      <c r="R889" s="12" t="s">
        <v>8311</v>
      </c>
      <c r="S889" s="17">
        <f t="shared" si="39"/>
        <v>42628.690266203703</v>
      </c>
      <c r="T889" s="17">
        <f t="shared" si="40"/>
        <v>42660.166666666672</v>
      </c>
      <c r="U889">
        <f t="shared" si="41"/>
        <v>31</v>
      </c>
    </row>
    <row r="890" spans="1:21" ht="48" hidden="1" x14ac:dyDescent="0.2">
      <c r="A890">
        <v>692</v>
      </c>
      <c r="B890" s="3" t="s">
        <v>693</v>
      </c>
      <c r="C890" s="3" t="s">
        <v>4802</v>
      </c>
      <c r="D890" s="6">
        <v>20000</v>
      </c>
      <c r="E890" s="8">
        <v>1306</v>
      </c>
      <c r="F890" s="1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>ROUND(E890/D890*100, 0)</f>
        <v>7</v>
      </c>
      <c r="P890">
        <f>IFERROR((ROUND(E890/L890, 2)), 0)</f>
        <v>6.5</v>
      </c>
      <c r="Q890" s="12" t="s">
        <v>8315</v>
      </c>
      <c r="R890" s="12" t="s">
        <v>8323</v>
      </c>
      <c r="S890" s="17">
        <f t="shared" si="39"/>
        <v>42696.37572916667</v>
      </c>
      <c r="T890" s="17">
        <f t="shared" si="40"/>
        <v>42726.37572916667</v>
      </c>
      <c r="U890">
        <f t="shared" si="41"/>
        <v>30</v>
      </c>
    </row>
    <row r="891" spans="1:21" ht="48" hidden="1" x14ac:dyDescent="0.2">
      <c r="A891">
        <v>175</v>
      </c>
      <c r="B891" s="3" t="s">
        <v>177</v>
      </c>
      <c r="C891" s="3" t="s">
        <v>4285</v>
      </c>
      <c r="D891" s="6">
        <v>20000</v>
      </c>
      <c r="E891" s="8">
        <v>1297</v>
      </c>
      <c r="F891" s="10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>ROUND(E891/D891*100, 0)</f>
        <v>6</v>
      </c>
      <c r="P891">
        <f>IFERROR((ROUND(E891/L891, 2)), 0)</f>
        <v>49.88</v>
      </c>
      <c r="Q891" s="12" t="s">
        <v>8308</v>
      </c>
      <c r="R891" s="12" t="s">
        <v>8317</v>
      </c>
      <c r="S891" s="17">
        <f t="shared" si="39"/>
        <v>41855.777905092589</v>
      </c>
      <c r="T891" s="17">
        <f t="shared" si="40"/>
        <v>41880.777905092589</v>
      </c>
      <c r="U891">
        <f t="shared" si="41"/>
        <v>25</v>
      </c>
    </row>
    <row r="892" spans="1:21" ht="48" hidden="1" x14ac:dyDescent="0.2">
      <c r="A892">
        <v>3096</v>
      </c>
      <c r="B892" s="3" t="s">
        <v>3096</v>
      </c>
      <c r="C892" s="3" t="s">
        <v>7206</v>
      </c>
      <c r="D892" s="6">
        <v>20000</v>
      </c>
      <c r="E892" s="8">
        <v>795</v>
      </c>
      <c r="F892" s="10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>ROUND(E892/D892*100, 0)</f>
        <v>4</v>
      </c>
      <c r="P892">
        <f>IFERROR((ROUND(E892/L892, 2)), 0)</f>
        <v>56.79</v>
      </c>
      <c r="Q892" s="12" t="s">
        <v>8310</v>
      </c>
      <c r="R892" s="12" t="s">
        <v>8311</v>
      </c>
      <c r="S892" s="17">
        <f t="shared" si="39"/>
        <v>42114.825532407413</v>
      </c>
      <c r="T892" s="17">
        <f t="shared" si="40"/>
        <v>42144.825532407413</v>
      </c>
      <c r="U892">
        <f t="shared" si="41"/>
        <v>30</v>
      </c>
    </row>
    <row r="893" spans="1:21" ht="48" hidden="1" x14ac:dyDescent="0.2">
      <c r="A893">
        <v>507</v>
      </c>
      <c r="B893" s="3" t="s">
        <v>508</v>
      </c>
      <c r="C893" s="3" t="s">
        <v>4617</v>
      </c>
      <c r="D893" s="6">
        <v>20000</v>
      </c>
      <c r="E893" s="8">
        <v>640</v>
      </c>
      <c r="F893" s="10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>ROUND(E893/D893*100, 0)</f>
        <v>3</v>
      </c>
      <c r="P893">
        <f>IFERROR((ROUND(E893/L893, 2)), 0)</f>
        <v>64</v>
      </c>
      <c r="Q893" s="12" t="s">
        <v>8308</v>
      </c>
      <c r="R893" s="12" t="s">
        <v>8314</v>
      </c>
      <c r="S893" s="17">
        <f t="shared" si="39"/>
        <v>41156.958993055552</v>
      </c>
      <c r="T893" s="17">
        <f t="shared" si="40"/>
        <v>41201.958993055552</v>
      </c>
      <c r="U893">
        <f t="shared" si="41"/>
        <v>45</v>
      </c>
    </row>
    <row r="894" spans="1:21" ht="48" hidden="1" x14ac:dyDescent="0.2">
      <c r="A894">
        <v>1018</v>
      </c>
      <c r="B894" s="3" t="s">
        <v>1019</v>
      </c>
      <c r="C894" s="3" t="s">
        <v>5128</v>
      </c>
      <c r="D894" s="6">
        <v>20000</v>
      </c>
      <c r="E894" s="8">
        <v>621</v>
      </c>
      <c r="F894" s="10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>ROUND(E894/D894*100, 0)</f>
        <v>3</v>
      </c>
      <c r="P894">
        <f>IFERROR((ROUND(E894/L894, 2)), 0)</f>
        <v>88.71</v>
      </c>
      <c r="Q894" s="12" t="s">
        <v>8315</v>
      </c>
      <c r="R894" s="12" t="s">
        <v>8323</v>
      </c>
      <c r="S894" s="17">
        <f t="shared" si="39"/>
        <v>42535.492280092592</v>
      </c>
      <c r="T894" s="17">
        <f t="shared" si="40"/>
        <v>42565.492280092592</v>
      </c>
      <c r="U894">
        <f t="shared" si="41"/>
        <v>30</v>
      </c>
    </row>
    <row r="895" spans="1:21" ht="48" hidden="1" x14ac:dyDescent="0.2">
      <c r="A895">
        <v>1438</v>
      </c>
      <c r="B895" s="3" t="s">
        <v>1439</v>
      </c>
      <c r="C895" s="3" t="s">
        <v>5548</v>
      </c>
      <c r="D895" s="6">
        <v>20000</v>
      </c>
      <c r="E895" s="8">
        <v>600</v>
      </c>
      <c r="F895" s="10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>ROUND(E895/D895*100, 0)</f>
        <v>3</v>
      </c>
      <c r="P895">
        <f>IFERROR((ROUND(E895/L895, 2)), 0)</f>
        <v>75</v>
      </c>
      <c r="Q895" s="12" t="s">
        <v>8312</v>
      </c>
      <c r="R895" s="12" t="s">
        <v>8313</v>
      </c>
      <c r="S895" s="17">
        <f t="shared" si="39"/>
        <v>42457.871516203704</v>
      </c>
      <c r="T895" s="17">
        <f t="shared" si="40"/>
        <v>42487.579861111109</v>
      </c>
      <c r="U895">
        <f t="shared" si="41"/>
        <v>30</v>
      </c>
    </row>
    <row r="896" spans="1:21" ht="48" hidden="1" x14ac:dyDescent="0.2">
      <c r="A896">
        <v>1806</v>
      </c>
      <c r="B896" s="3" t="s">
        <v>1807</v>
      </c>
      <c r="C896" s="3" t="s">
        <v>5916</v>
      </c>
      <c r="D896" s="6">
        <v>20000</v>
      </c>
      <c r="E896" s="8">
        <v>591</v>
      </c>
      <c r="F896" s="10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>ROUND(E896/D896*100, 0)</f>
        <v>3</v>
      </c>
      <c r="P896">
        <f>IFERROR((ROUND(E896/L896, 2)), 0)</f>
        <v>73.88</v>
      </c>
      <c r="Q896" s="12" t="s">
        <v>8328</v>
      </c>
      <c r="R896" s="12" t="s">
        <v>8329</v>
      </c>
      <c r="S896" s="17">
        <f t="shared" si="39"/>
        <v>41877.638298611113</v>
      </c>
      <c r="T896" s="17">
        <f t="shared" si="40"/>
        <v>41912.638298611113</v>
      </c>
      <c r="U896">
        <f t="shared" si="41"/>
        <v>35</v>
      </c>
    </row>
    <row r="897" spans="1:21" ht="48" hidden="1" x14ac:dyDescent="0.2">
      <c r="A897">
        <v>1175</v>
      </c>
      <c r="B897" s="3" t="s">
        <v>1176</v>
      </c>
      <c r="C897" s="3" t="s">
        <v>5285</v>
      </c>
      <c r="D897" s="6">
        <v>20000</v>
      </c>
      <c r="E897" s="8">
        <v>585</v>
      </c>
      <c r="F897" s="10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>ROUND(E897/D897*100, 0)</f>
        <v>3</v>
      </c>
      <c r="P897">
        <f>IFERROR((ROUND(E897/L897, 2)), 0)</f>
        <v>65</v>
      </c>
      <c r="Q897" s="12" t="s">
        <v>8331</v>
      </c>
      <c r="R897" s="12" t="s">
        <v>8332</v>
      </c>
      <c r="S897" s="17">
        <f t="shared" si="39"/>
        <v>42170.728460648148</v>
      </c>
      <c r="T897" s="17">
        <f t="shared" si="40"/>
        <v>42200.728460648148</v>
      </c>
      <c r="U897">
        <f t="shared" si="41"/>
        <v>30</v>
      </c>
    </row>
    <row r="898" spans="1:21" ht="48" hidden="1" x14ac:dyDescent="0.2">
      <c r="A898">
        <v>4062</v>
      </c>
      <c r="B898" s="3" t="s">
        <v>4058</v>
      </c>
      <c r="C898" s="3" t="s">
        <v>8166</v>
      </c>
      <c r="D898" s="6">
        <v>20000</v>
      </c>
      <c r="E898" s="8">
        <v>490</v>
      </c>
      <c r="F898" s="10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>ROUND(E898/D898*100, 0)</f>
        <v>2</v>
      </c>
      <c r="P898">
        <f>IFERROR((ROUND(E898/L898, 2)), 0)</f>
        <v>163.33000000000001</v>
      </c>
      <c r="Q898" s="12" t="s">
        <v>8310</v>
      </c>
      <c r="R898" s="12" t="s">
        <v>8334</v>
      </c>
      <c r="S898" s="17">
        <f t="shared" si="39"/>
        <v>42523.739212962959</v>
      </c>
      <c r="T898" s="17">
        <f t="shared" si="40"/>
        <v>42553.739212962959</v>
      </c>
      <c r="U898">
        <f t="shared" si="41"/>
        <v>30</v>
      </c>
    </row>
    <row r="899" spans="1:21" ht="48" hidden="1" x14ac:dyDescent="0.2">
      <c r="A899">
        <v>1325</v>
      </c>
      <c r="B899" s="3" t="s">
        <v>1326</v>
      </c>
      <c r="C899" s="3" t="s">
        <v>5435</v>
      </c>
      <c r="D899" s="6">
        <v>20000</v>
      </c>
      <c r="E899" s="8">
        <v>486</v>
      </c>
      <c r="F899" s="10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>ROUND(E899/D899*100, 0)</f>
        <v>2</v>
      </c>
      <c r="P899">
        <f>IFERROR((ROUND(E899/L899, 2)), 0)</f>
        <v>60.75</v>
      </c>
      <c r="Q899" s="12" t="s">
        <v>8315</v>
      </c>
      <c r="R899" s="12" t="s">
        <v>8323</v>
      </c>
      <c r="S899" s="17">
        <f t="shared" ref="S899:S962" si="42">(((J899/60)/60)/24)+DATE(1970,1,1)</f>
        <v>42704.086053240739</v>
      </c>
      <c r="T899" s="17">
        <f t="shared" ref="T899:T962" si="43">(((I899/60)/60)/24)+DATE(1970,1,1)</f>
        <v>42734.086053240739</v>
      </c>
      <c r="U899">
        <f t="shared" ref="U899:U962" si="44">ROUND(T899-S899, 0)</f>
        <v>30</v>
      </c>
    </row>
    <row r="900" spans="1:21" ht="48" hidden="1" x14ac:dyDescent="0.2">
      <c r="A900">
        <v>3929</v>
      </c>
      <c r="B900" s="3" t="s">
        <v>3926</v>
      </c>
      <c r="C900" s="3" t="s">
        <v>8037</v>
      </c>
      <c r="D900" s="6">
        <v>20000</v>
      </c>
      <c r="E900" s="8">
        <v>453</v>
      </c>
      <c r="F900" s="1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>ROUND(E900/D900*100, 0)</f>
        <v>2</v>
      </c>
      <c r="P900">
        <f>IFERROR((ROUND(E900/L900, 2)), 0)</f>
        <v>32.36</v>
      </c>
      <c r="Q900" s="12" t="s">
        <v>8310</v>
      </c>
      <c r="R900" s="12" t="s">
        <v>8334</v>
      </c>
      <c r="S900" s="17">
        <f t="shared" si="42"/>
        <v>42601.827141203699</v>
      </c>
      <c r="T900" s="17">
        <f t="shared" si="43"/>
        <v>42631.827141203699</v>
      </c>
      <c r="U900">
        <f t="shared" si="44"/>
        <v>30</v>
      </c>
    </row>
    <row r="901" spans="1:21" ht="48" hidden="1" x14ac:dyDescent="0.2">
      <c r="A901">
        <v>973</v>
      </c>
      <c r="B901" s="3" t="s">
        <v>974</v>
      </c>
      <c r="C901" s="3" t="s">
        <v>5083</v>
      </c>
      <c r="D901" s="6">
        <v>20000</v>
      </c>
      <c r="E901" s="8">
        <v>411</v>
      </c>
      <c r="F901" s="10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>ROUND(E901/D901*100, 0)</f>
        <v>2</v>
      </c>
      <c r="P901">
        <f>IFERROR((ROUND(E901/L901, 2)), 0)</f>
        <v>51.38</v>
      </c>
      <c r="Q901" s="12" t="s">
        <v>8315</v>
      </c>
      <c r="R901" s="12" t="s">
        <v>8323</v>
      </c>
      <c r="S901" s="17">
        <f t="shared" si="42"/>
        <v>42257.014965277776</v>
      </c>
      <c r="T901" s="17">
        <f t="shared" si="43"/>
        <v>42317.056631944448</v>
      </c>
      <c r="U901">
        <f t="shared" si="44"/>
        <v>60</v>
      </c>
    </row>
    <row r="902" spans="1:21" ht="48" hidden="1" x14ac:dyDescent="0.2">
      <c r="A902">
        <v>949</v>
      </c>
      <c r="B902" s="3" t="s">
        <v>950</v>
      </c>
      <c r="C902" s="3" t="s">
        <v>5059</v>
      </c>
      <c r="D902" s="6">
        <v>20000</v>
      </c>
      <c r="E902" s="8">
        <v>273</v>
      </c>
      <c r="F902" s="10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>ROUND(E902/D902*100, 0)</f>
        <v>1</v>
      </c>
      <c r="P902">
        <f>IFERROR((ROUND(E902/L902, 2)), 0)</f>
        <v>39</v>
      </c>
      <c r="Q902" s="12" t="s">
        <v>8315</v>
      </c>
      <c r="R902" s="12" t="s">
        <v>8323</v>
      </c>
      <c r="S902" s="17">
        <f t="shared" si="42"/>
        <v>42361.043703703705</v>
      </c>
      <c r="T902" s="17">
        <f t="shared" si="43"/>
        <v>42421.043703703705</v>
      </c>
      <c r="U902">
        <f t="shared" si="44"/>
        <v>60</v>
      </c>
    </row>
    <row r="903" spans="1:21" ht="48" hidden="1" x14ac:dyDescent="0.2">
      <c r="A903">
        <v>502</v>
      </c>
      <c r="B903" s="3" t="s">
        <v>503</v>
      </c>
      <c r="C903" s="3" t="s">
        <v>4612</v>
      </c>
      <c r="D903" s="6">
        <v>20000</v>
      </c>
      <c r="E903" s="8">
        <v>230</v>
      </c>
      <c r="F903" s="10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>ROUND(E903/D903*100, 0)</f>
        <v>1</v>
      </c>
      <c r="P903">
        <f>IFERROR((ROUND(E903/L903, 2)), 0)</f>
        <v>57.5</v>
      </c>
      <c r="Q903" s="12" t="s">
        <v>8308</v>
      </c>
      <c r="R903" s="12" t="s">
        <v>8314</v>
      </c>
      <c r="S903" s="17">
        <f t="shared" si="42"/>
        <v>40956.553530092591</v>
      </c>
      <c r="T903" s="17">
        <f t="shared" si="43"/>
        <v>40986.511863425927</v>
      </c>
      <c r="U903">
        <f t="shared" si="44"/>
        <v>30</v>
      </c>
    </row>
    <row r="904" spans="1:21" ht="48" hidden="1" x14ac:dyDescent="0.2">
      <c r="A904">
        <v>1872</v>
      </c>
      <c r="B904" s="3" t="s">
        <v>1873</v>
      </c>
      <c r="C904" s="3" t="s">
        <v>5982</v>
      </c>
      <c r="D904" s="6">
        <v>20000</v>
      </c>
      <c r="E904" s="8">
        <v>212</v>
      </c>
      <c r="F904" s="10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>ROUND(E904/D904*100, 0)</f>
        <v>1</v>
      </c>
      <c r="P904">
        <f>IFERROR((ROUND(E904/L904, 2)), 0)</f>
        <v>16.309999999999999</v>
      </c>
      <c r="Q904" s="12" t="s">
        <v>8321</v>
      </c>
      <c r="R904" s="12" t="s">
        <v>8333</v>
      </c>
      <c r="S904" s="17">
        <f t="shared" si="42"/>
        <v>42155.129652777774</v>
      </c>
      <c r="T904" s="17">
        <f t="shared" si="43"/>
        <v>42185.129652777774</v>
      </c>
      <c r="U904">
        <f t="shared" si="44"/>
        <v>30</v>
      </c>
    </row>
    <row r="905" spans="1:21" ht="48" hidden="1" x14ac:dyDescent="0.2">
      <c r="A905">
        <v>2869</v>
      </c>
      <c r="B905" s="3" t="s">
        <v>2869</v>
      </c>
      <c r="C905" s="3" t="s">
        <v>6979</v>
      </c>
      <c r="D905" s="6">
        <v>20000</v>
      </c>
      <c r="E905" s="8">
        <v>177</v>
      </c>
      <c r="F905" s="10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>ROUND(E905/D905*100, 0)</f>
        <v>1</v>
      </c>
      <c r="P905">
        <f>IFERROR((ROUND(E905/L905, 2)), 0)</f>
        <v>35.4</v>
      </c>
      <c r="Q905" s="12" t="s">
        <v>8310</v>
      </c>
      <c r="R905" s="12" t="s">
        <v>8334</v>
      </c>
      <c r="S905" s="17">
        <f t="shared" si="42"/>
        <v>42540.593530092592</v>
      </c>
      <c r="T905" s="17">
        <f t="shared" si="43"/>
        <v>42570.593530092592</v>
      </c>
      <c r="U905">
        <f t="shared" si="44"/>
        <v>30</v>
      </c>
    </row>
    <row r="906" spans="1:21" ht="48" hidden="1" x14ac:dyDescent="0.2">
      <c r="A906">
        <v>423</v>
      </c>
      <c r="B906" s="3" t="s">
        <v>424</v>
      </c>
      <c r="C906" s="3" t="s">
        <v>4533</v>
      </c>
      <c r="D906" s="6">
        <v>20000</v>
      </c>
      <c r="E906" s="8">
        <v>153</v>
      </c>
      <c r="F906" s="10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>ROUND(E906/D906*100, 0)</f>
        <v>1</v>
      </c>
      <c r="P906">
        <f>IFERROR((ROUND(E906/L906, 2)), 0)</f>
        <v>11.77</v>
      </c>
      <c r="Q906" s="12" t="s">
        <v>8308</v>
      </c>
      <c r="R906" s="12" t="s">
        <v>8314</v>
      </c>
      <c r="S906" s="17">
        <f t="shared" si="42"/>
        <v>41400.92627314815</v>
      </c>
      <c r="T906" s="17">
        <f t="shared" si="43"/>
        <v>41430.92627314815</v>
      </c>
      <c r="U906">
        <f t="shared" si="44"/>
        <v>30</v>
      </c>
    </row>
    <row r="907" spans="1:21" ht="48" hidden="1" x14ac:dyDescent="0.2">
      <c r="A907">
        <v>3087</v>
      </c>
      <c r="B907" s="3" t="s">
        <v>3087</v>
      </c>
      <c r="C907" s="3" t="s">
        <v>7197</v>
      </c>
      <c r="D907" s="6">
        <v>20000</v>
      </c>
      <c r="E907" s="8">
        <v>125</v>
      </c>
      <c r="F907" s="10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>ROUND(E907/D907*100, 0)</f>
        <v>1</v>
      </c>
      <c r="P907">
        <f>IFERROR((ROUND(E907/L907, 2)), 0)</f>
        <v>62.5</v>
      </c>
      <c r="Q907" s="12" t="s">
        <v>8310</v>
      </c>
      <c r="R907" s="12" t="s">
        <v>8311</v>
      </c>
      <c r="S907" s="17">
        <f t="shared" si="42"/>
        <v>42665.150347222225</v>
      </c>
      <c r="T907" s="17">
        <f t="shared" si="43"/>
        <v>42725.192013888889</v>
      </c>
      <c r="U907">
        <f t="shared" si="44"/>
        <v>60</v>
      </c>
    </row>
    <row r="908" spans="1:21" ht="48" hidden="1" x14ac:dyDescent="0.2">
      <c r="A908">
        <v>146</v>
      </c>
      <c r="B908" s="3" t="s">
        <v>148</v>
      </c>
      <c r="C908" s="3" t="s">
        <v>4256</v>
      </c>
      <c r="D908" s="6">
        <v>20000</v>
      </c>
      <c r="E908" s="8">
        <v>115</v>
      </c>
      <c r="F908" s="10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>ROUND(E908/D908*100, 0)</f>
        <v>1</v>
      </c>
      <c r="P908">
        <f>IFERROR((ROUND(E908/L908, 2)), 0)</f>
        <v>38.33</v>
      </c>
      <c r="Q908" s="12" t="s">
        <v>8308</v>
      </c>
      <c r="R908" s="12" t="s">
        <v>8309</v>
      </c>
      <c r="S908" s="17">
        <f t="shared" si="42"/>
        <v>42693.016180555554</v>
      </c>
      <c r="T908" s="17">
        <f t="shared" si="43"/>
        <v>42753.016180555554</v>
      </c>
      <c r="U908">
        <f t="shared" si="44"/>
        <v>60</v>
      </c>
    </row>
    <row r="909" spans="1:21" ht="32" hidden="1" x14ac:dyDescent="0.2">
      <c r="A909">
        <v>1916</v>
      </c>
      <c r="B909" s="3" t="s">
        <v>1917</v>
      </c>
      <c r="C909" s="3" t="s">
        <v>6026</v>
      </c>
      <c r="D909" s="6">
        <v>20000</v>
      </c>
      <c r="E909" s="8">
        <v>102</v>
      </c>
      <c r="F909" s="10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>ROUND(E909/D909*100, 0)</f>
        <v>1</v>
      </c>
      <c r="P909">
        <f>IFERROR((ROUND(E909/L909, 2)), 0)</f>
        <v>17</v>
      </c>
      <c r="Q909" s="12" t="s">
        <v>8315</v>
      </c>
      <c r="R909" s="12" t="s">
        <v>8327</v>
      </c>
      <c r="S909" s="17">
        <f t="shared" si="42"/>
        <v>42656.717303240745</v>
      </c>
      <c r="T909" s="17">
        <f t="shared" si="43"/>
        <v>42681.758969907409</v>
      </c>
      <c r="U909">
        <f t="shared" si="44"/>
        <v>25</v>
      </c>
    </row>
    <row r="910" spans="1:21" ht="16" hidden="1" x14ac:dyDescent="0.2">
      <c r="A910">
        <v>919</v>
      </c>
      <c r="B910" s="3" t="s">
        <v>920</v>
      </c>
      <c r="C910" s="3" t="s">
        <v>5029</v>
      </c>
      <c r="D910" s="6">
        <v>20000</v>
      </c>
      <c r="E910" s="8">
        <v>100</v>
      </c>
      <c r="F910" s="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>ROUND(E910/D910*100, 0)</f>
        <v>1</v>
      </c>
      <c r="P910">
        <f>IFERROR((ROUND(E910/L910, 2)), 0)</f>
        <v>100</v>
      </c>
      <c r="Q910" s="12" t="s">
        <v>8324</v>
      </c>
      <c r="R910" s="12" t="s">
        <v>8341</v>
      </c>
      <c r="S910" s="17">
        <f t="shared" si="42"/>
        <v>41227.641724537039</v>
      </c>
      <c r="T910" s="17">
        <f t="shared" si="43"/>
        <v>41262.641724537039</v>
      </c>
      <c r="U910">
        <f t="shared" si="44"/>
        <v>35</v>
      </c>
    </row>
    <row r="911" spans="1:21" ht="48" hidden="1" x14ac:dyDescent="0.2">
      <c r="A911">
        <v>1011</v>
      </c>
      <c r="B911" s="3" t="s">
        <v>1012</v>
      </c>
      <c r="C911" s="3" t="s">
        <v>5121</v>
      </c>
      <c r="D911" s="6">
        <v>20000</v>
      </c>
      <c r="E911" s="8">
        <v>75</v>
      </c>
      <c r="F911" s="10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>ROUND(E911/D911*100, 0)</f>
        <v>0</v>
      </c>
      <c r="P911">
        <f>IFERROR((ROUND(E911/L911, 2)), 0)</f>
        <v>75</v>
      </c>
      <c r="Q911" s="12" t="s">
        <v>8315</v>
      </c>
      <c r="R911" s="12" t="s">
        <v>8323</v>
      </c>
      <c r="S911" s="17">
        <f t="shared" si="42"/>
        <v>41946.898090277777</v>
      </c>
      <c r="T911" s="17">
        <f t="shared" si="43"/>
        <v>41991.898090277777</v>
      </c>
      <c r="U911">
        <f t="shared" si="44"/>
        <v>45</v>
      </c>
    </row>
    <row r="912" spans="1:21" ht="48" hidden="1" x14ac:dyDescent="0.2">
      <c r="A912">
        <v>870</v>
      </c>
      <c r="B912" s="3" t="s">
        <v>871</v>
      </c>
      <c r="C912" s="3" t="s">
        <v>4980</v>
      </c>
      <c r="D912" s="6">
        <v>20000</v>
      </c>
      <c r="E912" s="8">
        <v>62</v>
      </c>
      <c r="F912" s="10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>ROUND(E912/D912*100, 0)</f>
        <v>0</v>
      </c>
      <c r="P912">
        <f>IFERROR((ROUND(E912/L912, 2)), 0)</f>
        <v>12.4</v>
      </c>
      <c r="Q912" s="12" t="s">
        <v>8324</v>
      </c>
      <c r="R912" s="12" t="s">
        <v>8341</v>
      </c>
      <c r="S912" s="17">
        <f t="shared" si="42"/>
        <v>41488.022256944445</v>
      </c>
      <c r="T912" s="17">
        <f t="shared" si="43"/>
        <v>41518.022256944445</v>
      </c>
      <c r="U912">
        <f t="shared" si="44"/>
        <v>30</v>
      </c>
    </row>
    <row r="913" spans="1:21" ht="64" hidden="1" x14ac:dyDescent="0.2">
      <c r="A913">
        <v>3083</v>
      </c>
      <c r="B913" s="3" t="s">
        <v>3083</v>
      </c>
      <c r="C913" s="3" t="s">
        <v>7193</v>
      </c>
      <c r="D913" s="6">
        <v>20000</v>
      </c>
      <c r="E913" s="8">
        <v>56</v>
      </c>
      <c r="F913" s="10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>ROUND(E913/D913*100, 0)</f>
        <v>0</v>
      </c>
      <c r="P913">
        <f>IFERROR((ROUND(E913/L913, 2)), 0)</f>
        <v>18.670000000000002</v>
      </c>
      <c r="Q913" s="12" t="s">
        <v>8310</v>
      </c>
      <c r="R913" s="12" t="s">
        <v>8311</v>
      </c>
      <c r="S913" s="17">
        <f t="shared" si="42"/>
        <v>41853.563402777778</v>
      </c>
      <c r="T913" s="17">
        <f t="shared" si="43"/>
        <v>41883.208333333336</v>
      </c>
      <c r="U913">
        <f t="shared" si="44"/>
        <v>30</v>
      </c>
    </row>
    <row r="914" spans="1:21" ht="48" hidden="1" x14ac:dyDescent="0.2">
      <c r="A914">
        <v>3086</v>
      </c>
      <c r="B914" s="3" t="s">
        <v>3086</v>
      </c>
      <c r="C914" s="3" t="s">
        <v>7196</v>
      </c>
      <c r="D914" s="6">
        <v>20000</v>
      </c>
      <c r="E914" s="8">
        <v>50</v>
      </c>
      <c r="F914" s="10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>ROUND(E914/D914*100, 0)</f>
        <v>0</v>
      </c>
      <c r="P914">
        <f>IFERROR((ROUND(E914/L914, 2)), 0)</f>
        <v>16.670000000000002</v>
      </c>
      <c r="Q914" s="12" t="s">
        <v>8310</v>
      </c>
      <c r="R914" s="12" t="s">
        <v>8311</v>
      </c>
      <c r="S914" s="17">
        <f t="shared" si="42"/>
        <v>42173.67082175926</v>
      </c>
      <c r="T914" s="17">
        <f t="shared" si="43"/>
        <v>42233.67082175926</v>
      </c>
      <c r="U914">
        <f t="shared" si="44"/>
        <v>60</v>
      </c>
    </row>
    <row r="915" spans="1:21" ht="48" hidden="1" x14ac:dyDescent="0.2">
      <c r="A915">
        <v>1486</v>
      </c>
      <c r="B915" s="3" t="s">
        <v>1487</v>
      </c>
      <c r="C915" s="3" t="s">
        <v>5596</v>
      </c>
      <c r="D915" s="6">
        <v>20000</v>
      </c>
      <c r="E915" s="8">
        <v>48</v>
      </c>
      <c r="F915" s="10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>ROUND(E915/D915*100, 0)</f>
        <v>0</v>
      </c>
      <c r="P915">
        <f>IFERROR((ROUND(E915/L915, 2)), 0)</f>
        <v>16</v>
      </c>
      <c r="Q915" s="12" t="s">
        <v>8312</v>
      </c>
      <c r="R915" s="12" t="s">
        <v>8351</v>
      </c>
      <c r="S915" s="17">
        <f t="shared" si="42"/>
        <v>42032.168530092589</v>
      </c>
      <c r="T915" s="17">
        <f t="shared" si="43"/>
        <v>42062.168530092589</v>
      </c>
      <c r="U915">
        <f t="shared" si="44"/>
        <v>30</v>
      </c>
    </row>
    <row r="916" spans="1:21" ht="48" hidden="1" x14ac:dyDescent="0.2">
      <c r="A916">
        <v>494</v>
      </c>
      <c r="B916" s="3" t="s">
        <v>495</v>
      </c>
      <c r="C916" s="3" t="s">
        <v>4604</v>
      </c>
      <c r="D916" s="6">
        <v>20000</v>
      </c>
      <c r="E916" s="8">
        <v>31</v>
      </c>
      <c r="F916" s="10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>ROUND(E916/D916*100, 0)</f>
        <v>0</v>
      </c>
      <c r="P916">
        <f>IFERROR((ROUND(E916/L916, 2)), 0)</f>
        <v>10.33</v>
      </c>
      <c r="Q916" s="12" t="s">
        <v>8308</v>
      </c>
      <c r="R916" s="12" t="s">
        <v>8314</v>
      </c>
      <c r="S916" s="17">
        <f t="shared" si="42"/>
        <v>41799.830613425926</v>
      </c>
      <c r="T916" s="17">
        <f t="shared" si="43"/>
        <v>41823.125</v>
      </c>
      <c r="U916">
        <f t="shared" si="44"/>
        <v>23</v>
      </c>
    </row>
    <row r="917" spans="1:21" ht="48" hidden="1" x14ac:dyDescent="0.2">
      <c r="A917">
        <v>2434</v>
      </c>
      <c r="B917" s="3" t="s">
        <v>2435</v>
      </c>
      <c r="C917" s="3" t="s">
        <v>6544</v>
      </c>
      <c r="D917" s="6">
        <v>20000</v>
      </c>
      <c r="E917" s="8">
        <v>26</v>
      </c>
      <c r="F917" s="10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>ROUND(E917/D917*100, 0)</f>
        <v>0</v>
      </c>
      <c r="P917">
        <f>IFERROR((ROUND(E917/L917, 2)), 0)</f>
        <v>13</v>
      </c>
      <c r="Q917" s="12" t="s">
        <v>8331</v>
      </c>
      <c r="R917" s="12" t="s">
        <v>8332</v>
      </c>
      <c r="S917" s="17">
        <f t="shared" si="42"/>
        <v>42180.18604166666</v>
      </c>
      <c r="T917" s="17">
        <f t="shared" si="43"/>
        <v>42220.18604166666</v>
      </c>
      <c r="U917">
        <f t="shared" si="44"/>
        <v>40</v>
      </c>
    </row>
    <row r="918" spans="1:21" ht="32" hidden="1" x14ac:dyDescent="0.2">
      <c r="A918">
        <v>2391</v>
      </c>
      <c r="B918" s="3" t="s">
        <v>2392</v>
      </c>
      <c r="C918" s="3" t="s">
        <v>6501</v>
      </c>
      <c r="D918" s="6">
        <v>20000</v>
      </c>
      <c r="E918" s="8">
        <v>25</v>
      </c>
      <c r="F918" s="10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>ROUND(E918/D918*100, 0)</f>
        <v>0</v>
      </c>
      <c r="P918">
        <f>IFERROR((ROUND(E918/L918, 2)), 0)</f>
        <v>25</v>
      </c>
      <c r="Q918" s="12" t="s">
        <v>8315</v>
      </c>
      <c r="R918" s="12" t="s">
        <v>8319</v>
      </c>
      <c r="S918" s="17">
        <f t="shared" si="42"/>
        <v>42064.794490740736</v>
      </c>
      <c r="T918" s="17">
        <f t="shared" si="43"/>
        <v>42094.752824074079</v>
      </c>
      <c r="U918">
        <f t="shared" si="44"/>
        <v>30</v>
      </c>
    </row>
    <row r="919" spans="1:21" ht="48" hidden="1" x14ac:dyDescent="0.2">
      <c r="A919">
        <v>1129</v>
      </c>
      <c r="B919" s="3" t="s">
        <v>1130</v>
      </c>
      <c r="C919" s="3" t="s">
        <v>5239</v>
      </c>
      <c r="D919" s="6">
        <v>20000</v>
      </c>
      <c r="E919" s="8">
        <v>21</v>
      </c>
      <c r="F919" s="10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>ROUND(E919/D919*100, 0)</f>
        <v>0</v>
      </c>
      <c r="P919">
        <f>IFERROR((ROUND(E919/L919, 2)), 0)</f>
        <v>10.5</v>
      </c>
      <c r="Q919" s="12" t="s">
        <v>8321</v>
      </c>
      <c r="R919" s="12" t="s">
        <v>8333</v>
      </c>
      <c r="S919" s="17">
        <f t="shared" si="42"/>
        <v>42496.264965277776</v>
      </c>
      <c r="T919" s="17">
        <f t="shared" si="43"/>
        <v>42526.264965277776</v>
      </c>
      <c r="U919">
        <f t="shared" si="44"/>
        <v>30</v>
      </c>
    </row>
    <row r="920" spans="1:21" ht="48" hidden="1" x14ac:dyDescent="0.2">
      <c r="A920">
        <v>2660</v>
      </c>
      <c r="B920" s="3" t="s">
        <v>2660</v>
      </c>
      <c r="C920" s="3" t="s">
        <v>6770</v>
      </c>
      <c r="D920" s="6">
        <v>20000</v>
      </c>
      <c r="E920" s="8">
        <v>19</v>
      </c>
      <c r="F920" s="1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>ROUND(E920/D920*100, 0)</f>
        <v>0</v>
      </c>
      <c r="P920">
        <f>IFERROR((ROUND(E920/L920, 2)), 0)</f>
        <v>3.8</v>
      </c>
      <c r="Q920" s="12" t="s">
        <v>8315</v>
      </c>
      <c r="R920" s="12" t="s">
        <v>8320</v>
      </c>
      <c r="S920" s="17">
        <f t="shared" si="42"/>
        <v>42272.713171296295</v>
      </c>
      <c r="T920" s="17">
        <f t="shared" si="43"/>
        <v>42332.754837962959</v>
      </c>
      <c r="U920">
        <f t="shared" si="44"/>
        <v>60</v>
      </c>
    </row>
    <row r="921" spans="1:21" ht="48" hidden="1" x14ac:dyDescent="0.2">
      <c r="A921">
        <v>4049</v>
      </c>
      <c r="B921" s="3" t="s">
        <v>4045</v>
      </c>
      <c r="C921" s="3" t="s">
        <v>8153</v>
      </c>
      <c r="D921" s="6">
        <v>20000</v>
      </c>
      <c r="E921" s="8">
        <v>16</v>
      </c>
      <c r="F921" s="10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>ROUND(E921/D921*100, 0)</f>
        <v>0</v>
      </c>
      <c r="P921">
        <f>IFERROR((ROUND(E921/L921, 2)), 0)</f>
        <v>16</v>
      </c>
      <c r="Q921" s="12" t="s">
        <v>8310</v>
      </c>
      <c r="R921" s="12" t="s">
        <v>8334</v>
      </c>
      <c r="S921" s="17">
        <f t="shared" si="42"/>
        <v>42169.958506944444</v>
      </c>
      <c r="T921" s="17">
        <f t="shared" si="43"/>
        <v>42199.958506944444</v>
      </c>
      <c r="U921">
        <f t="shared" si="44"/>
        <v>30</v>
      </c>
    </row>
    <row r="922" spans="1:21" ht="48" hidden="1" x14ac:dyDescent="0.2">
      <c r="A922">
        <v>1583</v>
      </c>
      <c r="B922" s="3" t="s">
        <v>1584</v>
      </c>
      <c r="C922" s="3" t="s">
        <v>5693</v>
      </c>
      <c r="D922" s="6">
        <v>20000</v>
      </c>
      <c r="E922" s="8">
        <v>15</v>
      </c>
      <c r="F922" s="10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>ROUND(E922/D922*100, 0)</f>
        <v>0</v>
      </c>
      <c r="P922">
        <f>IFERROR((ROUND(E922/L922, 2)), 0)</f>
        <v>15</v>
      </c>
      <c r="Q922" s="12" t="s">
        <v>8328</v>
      </c>
      <c r="R922" s="12" t="s">
        <v>8340</v>
      </c>
      <c r="S922" s="17">
        <f t="shared" si="42"/>
        <v>41877.904988425929</v>
      </c>
      <c r="T922" s="17">
        <f t="shared" si="43"/>
        <v>41907.904988425929</v>
      </c>
      <c r="U922">
        <f t="shared" si="44"/>
        <v>30</v>
      </c>
    </row>
    <row r="923" spans="1:21" ht="48" hidden="1" x14ac:dyDescent="0.2">
      <c r="A923">
        <v>1867</v>
      </c>
      <c r="B923" s="3" t="s">
        <v>1868</v>
      </c>
      <c r="C923" s="3" t="s">
        <v>5977</v>
      </c>
      <c r="D923" s="6">
        <v>20000</v>
      </c>
      <c r="E923" s="8">
        <v>10</v>
      </c>
      <c r="F923" s="10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>ROUND(E923/D923*100, 0)</f>
        <v>0</v>
      </c>
      <c r="P923">
        <f>IFERROR((ROUND(E923/L923, 2)), 0)</f>
        <v>10</v>
      </c>
      <c r="Q923" s="12" t="s">
        <v>8321</v>
      </c>
      <c r="R923" s="12" t="s">
        <v>8333</v>
      </c>
      <c r="S923" s="17">
        <f t="shared" si="42"/>
        <v>42649.924907407403</v>
      </c>
      <c r="T923" s="17">
        <f t="shared" si="43"/>
        <v>42679.924907407403</v>
      </c>
      <c r="U923">
        <f t="shared" si="44"/>
        <v>30</v>
      </c>
    </row>
    <row r="924" spans="1:21" ht="48" hidden="1" x14ac:dyDescent="0.2">
      <c r="A924">
        <v>2126</v>
      </c>
      <c r="B924" s="3" t="s">
        <v>2127</v>
      </c>
      <c r="C924" s="3" t="s">
        <v>6236</v>
      </c>
      <c r="D924" s="6">
        <v>20000</v>
      </c>
      <c r="E924" s="8">
        <v>10</v>
      </c>
      <c r="F924" s="10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>ROUND(E924/D924*100, 0)</f>
        <v>0</v>
      </c>
      <c r="P924">
        <f>IFERROR((ROUND(E924/L924, 2)), 0)</f>
        <v>5</v>
      </c>
      <c r="Q924" s="12" t="s">
        <v>8321</v>
      </c>
      <c r="R924" s="12" t="s">
        <v>8322</v>
      </c>
      <c r="S924" s="17">
        <f t="shared" si="42"/>
        <v>41951.973229166666</v>
      </c>
      <c r="T924" s="17">
        <f t="shared" si="43"/>
        <v>41981.973229166666</v>
      </c>
      <c r="U924">
        <f t="shared" si="44"/>
        <v>30</v>
      </c>
    </row>
    <row r="925" spans="1:21" ht="48" hidden="1" x14ac:dyDescent="0.2">
      <c r="A925">
        <v>2875</v>
      </c>
      <c r="B925" s="3" t="s">
        <v>2875</v>
      </c>
      <c r="C925" s="3" t="s">
        <v>6985</v>
      </c>
      <c r="D925" s="6">
        <v>20000</v>
      </c>
      <c r="E925" s="8">
        <v>7</v>
      </c>
      <c r="F925" s="10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>ROUND(E925/D925*100, 0)</f>
        <v>0</v>
      </c>
      <c r="P925">
        <f>IFERROR((ROUND(E925/L925, 2)), 0)</f>
        <v>2.33</v>
      </c>
      <c r="Q925" s="12" t="s">
        <v>8310</v>
      </c>
      <c r="R925" s="12" t="s">
        <v>8334</v>
      </c>
      <c r="S925" s="17">
        <f t="shared" si="42"/>
        <v>42465.128391203703</v>
      </c>
      <c r="T925" s="17">
        <f t="shared" si="43"/>
        <v>42495.128391203703</v>
      </c>
      <c r="U925">
        <f t="shared" si="44"/>
        <v>30</v>
      </c>
    </row>
    <row r="926" spans="1:21" ht="32" hidden="1" x14ac:dyDescent="0.2">
      <c r="A926">
        <v>596</v>
      </c>
      <c r="B926" s="3" t="s">
        <v>597</v>
      </c>
      <c r="C926" s="3" t="s">
        <v>4706</v>
      </c>
      <c r="D926" s="6">
        <v>20000</v>
      </c>
      <c r="E926" s="8">
        <v>6</v>
      </c>
      <c r="F926" s="10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>ROUND(E926/D926*100, 0)</f>
        <v>0</v>
      </c>
      <c r="P926">
        <f>IFERROR((ROUND(E926/L926, 2)), 0)</f>
        <v>3</v>
      </c>
      <c r="Q926" s="12" t="s">
        <v>8315</v>
      </c>
      <c r="R926" s="12" t="s">
        <v>8319</v>
      </c>
      <c r="S926" s="17">
        <f t="shared" si="42"/>
        <v>42646.896898148145</v>
      </c>
      <c r="T926" s="17">
        <f t="shared" si="43"/>
        <v>42676.896898148145</v>
      </c>
      <c r="U926">
        <f t="shared" si="44"/>
        <v>30</v>
      </c>
    </row>
    <row r="927" spans="1:21" ht="48" hidden="1" x14ac:dyDescent="0.2">
      <c r="A927">
        <v>2416</v>
      </c>
      <c r="B927" s="3" t="s">
        <v>2417</v>
      </c>
      <c r="C927" s="3" t="s">
        <v>6526</v>
      </c>
      <c r="D927" s="6">
        <v>20000</v>
      </c>
      <c r="E927" s="8">
        <v>5</v>
      </c>
      <c r="F927" s="10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>ROUND(E927/D927*100, 0)</f>
        <v>0</v>
      </c>
      <c r="P927">
        <f>IFERROR((ROUND(E927/L927, 2)), 0)</f>
        <v>5</v>
      </c>
      <c r="Q927" s="12" t="s">
        <v>8331</v>
      </c>
      <c r="R927" s="12" t="s">
        <v>8332</v>
      </c>
      <c r="S927" s="17">
        <f t="shared" si="42"/>
        <v>42019.737766203703</v>
      </c>
      <c r="T927" s="17">
        <f t="shared" si="43"/>
        <v>42077.625</v>
      </c>
      <c r="U927">
        <f t="shared" si="44"/>
        <v>58</v>
      </c>
    </row>
    <row r="928" spans="1:21" ht="48" hidden="1" x14ac:dyDescent="0.2">
      <c r="A928">
        <v>3055</v>
      </c>
      <c r="B928" s="3" t="s">
        <v>3055</v>
      </c>
      <c r="C928" s="3" t="s">
        <v>7165</v>
      </c>
      <c r="D928" s="6">
        <v>20000</v>
      </c>
      <c r="E928" s="8">
        <v>1</v>
      </c>
      <c r="F928" s="10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>ROUND(E928/D928*100, 0)</f>
        <v>0</v>
      </c>
      <c r="P928">
        <f>IFERROR((ROUND(E928/L928, 2)), 0)</f>
        <v>1</v>
      </c>
      <c r="Q928" s="12" t="s">
        <v>8310</v>
      </c>
      <c r="R928" s="12" t="s">
        <v>8311</v>
      </c>
      <c r="S928" s="17">
        <f t="shared" si="42"/>
        <v>41953.95821759259</v>
      </c>
      <c r="T928" s="17">
        <f t="shared" si="43"/>
        <v>42013.95821759259</v>
      </c>
      <c r="U928">
        <f t="shared" si="44"/>
        <v>60</v>
      </c>
    </row>
    <row r="929" spans="1:21" ht="48" hidden="1" x14ac:dyDescent="0.2">
      <c r="A929">
        <v>129</v>
      </c>
      <c r="B929" s="3" t="s">
        <v>131</v>
      </c>
      <c r="C929" s="3" t="s">
        <v>4240</v>
      </c>
      <c r="D929" s="6">
        <v>20000</v>
      </c>
      <c r="E929" s="8">
        <v>0</v>
      </c>
      <c r="F929" s="10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>ROUND(E929/D929*100, 0)</f>
        <v>0</v>
      </c>
      <c r="P929">
        <f>IFERROR((ROUND(E929/L929, 2)), 0)</f>
        <v>0</v>
      </c>
      <c r="Q929" s="12" t="s">
        <v>8308</v>
      </c>
      <c r="R929" s="12" t="s">
        <v>8309</v>
      </c>
      <c r="S929" s="17">
        <f t="shared" si="42"/>
        <v>41882.937303240738</v>
      </c>
      <c r="T929" s="17">
        <f t="shared" si="43"/>
        <v>41942.937303240738</v>
      </c>
      <c r="U929">
        <f t="shared" si="44"/>
        <v>60</v>
      </c>
    </row>
    <row r="930" spans="1:21" ht="48" hidden="1" x14ac:dyDescent="0.2">
      <c r="A930">
        <v>451</v>
      </c>
      <c r="B930" s="3" t="s">
        <v>452</v>
      </c>
      <c r="C930" s="3" t="s">
        <v>4561</v>
      </c>
      <c r="D930" s="6">
        <v>20000</v>
      </c>
      <c r="E930" s="8">
        <v>0</v>
      </c>
      <c r="F930" s="1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>ROUND(E930/D930*100, 0)</f>
        <v>0</v>
      </c>
      <c r="P930">
        <f>IFERROR((ROUND(E930/L930, 2)), 0)</f>
        <v>0</v>
      </c>
      <c r="Q930" s="12" t="s">
        <v>8308</v>
      </c>
      <c r="R930" s="12" t="s">
        <v>8314</v>
      </c>
      <c r="S930" s="17">
        <f t="shared" si="42"/>
        <v>41634.715173611112</v>
      </c>
      <c r="T930" s="17">
        <f t="shared" si="43"/>
        <v>41664.715173611112</v>
      </c>
      <c r="U930">
        <f t="shared" si="44"/>
        <v>30</v>
      </c>
    </row>
    <row r="931" spans="1:21" ht="48" hidden="1" x14ac:dyDescent="0.2">
      <c r="A931">
        <v>457</v>
      </c>
      <c r="B931" s="3" t="s">
        <v>458</v>
      </c>
      <c r="C931" s="3" t="s">
        <v>4567</v>
      </c>
      <c r="D931" s="6">
        <v>20000</v>
      </c>
      <c r="E931" s="8">
        <v>0</v>
      </c>
      <c r="F931" s="10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>ROUND(E931/D931*100, 0)</f>
        <v>0</v>
      </c>
      <c r="P931">
        <f>IFERROR((ROUND(E931/L931, 2)), 0)</f>
        <v>0</v>
      </c>
      <c r="Q931" s="12" t="s">
        <v>8308</v>
      </c>
      <c r="R931" s="12" t="s">
        <v>8314</v>
      </c>
      <c r="S931" s="17">
        <f t="shared" si="42"/>
        <v>41837.767500000002</v>
      </c>
      <c r="T931" s="17">
        <f t="shared" si="43"/>
        <v>41867.767500000002</v>
      </c>
      <c r="U931">
        <f t="shared" si="44"/>
        <v>30</v>
      </c>
    </row>
    <row r="932" spans="1:21" ht="32" hidden="1" x14ac:dyDescent="0.2">
      <c r="A932">
        <v>632</v>
      </c>
      <c r="B932" s="3" t="s">
        <v>633</v>
      </c>
      <c r="C932" s="3" t="s">
        <v>4742</v>
      </c>
      <c r="D932" s="6">
        <v>20000</v>
      </c>
      <c r="E932" s="8">
        <v>0</v>
      </c>
      <c r="F932" s="10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>ROUND(E932/D932*100, 0)</f>
        <v>0</v>
      </c>
      <c r="P932">
        <f>IFERROR((ROUND(E932/L932, 2)), 0)</f>
        <v>0</v>
      </c>
      <c r="Q932" s="12" t="s">
        <v>8315</v>
      </c>
      <c r="R932" s="12" t="s">
        <v>8319</v>
      </c>
      <c r="S932" s="17">
        <f t="shared" si="42"/>
        <v>42303.659317129626</v>
      </c>
      <c r="T932" s="17">
        <f t="shared" si="43"/>
        <v>42333.700983796298</v>
      </c>
      <c r="U932">
        <f t="shared" si="44"/>
        <v>30</v>
      </c>
    </row>
    <row r="933" spans="1:21" ht="32" hidden="1" x14ac:dyDescent="0.2">
      <c r="A933">
        <v>927</v>
      </c>
      <c r="B933" s="3" t="s">
        <v>928</v>
      </c>
      <c r="C933" s="3" t="s">
        <v>5037</v>
      </c>
      <c r="D933" s="6">
        <v>20000</v>
      </c>
      <c r="E933" s="8">
        <v>0</v>
      </c>
      <c r="F933" s="10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>ROUND(E933/D933*100, 0)</f>
        <v>0</v>
      </c>
      <c r="P933">
        <f>IFERROR((ROUND(E933/L933, 2)), 0)</f>
        <v>0</v>
      </c>
      <c r="Q933" s="12" t="s">
        <v>8324</v>
      </c>
      <c r="R933" s="12" t="s">
        <v>8341</v>
      </c>
      <c r="S933" s="17">
        <f t="shared" si="42"/>
        <v>41013.822858796295</v>
      </c>
      <c r="T933" s="17">
        <f t="shared" si="43"/>
        <v>41043.822858796295</v>
      </c>
      <c r="U933">
        <f t="shared" si="44"/>
        <v>30</v>
      </c>
    </row>
    <row r="934" spans="1:21" ht="48" hidden="1" x14ac:dyDescent="0.2">
      <c r="A934">
        <v>1554</v>
      </c>
      <c r="B934" s="3" t="s">
        <v>1555</v>
      </c>
      <c r="C934" s="3" t="s">
        <v>5664</v>
      </c>
      <c r="D934" s="6">
        <v>20000</v>
      </c>
      <c r="E934" s="8">
        <v>0</v>
      </c>
      <c r="F934" s="10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>ROUND(E934/D934*100, 0)</f>
        <v>0</v>
      </c>
      <c r="P934">
        <f>IFERROR((ROUND(E934/L934, 2)), 0)</f>
        <v>0</v>
      </c>
      <c r="Q934" s="12" t="s">
        <v>8328</v>
      </c>
      <c r="R934" s="12" t="s">
        <v>8356</v>
      </c>
      <c r="S934" s="17">
        <f t="shared" si="42"/>
        <v>42188.252199074079</v>
      </c>
      <c r="T934" s="17">
        <f t="shared" si="43"/>
        <v>42218.252199074079</v>
      </c>
      <c r="U934">
        <f t="shared" si="44"/>
        <v>30</v>
      </c>
    </row>
    <row r="935" spans="1:21" ht="48" hidden="1" x14ac:dyDescent="0.2">
      <c r="A935">
        <v>2426</v>
      </c>
      <c r="B935" s="3" t="s">
        <v>2427</v>
      </c>
      <c r="C935" s="3" t="s">
        <v>6536</v>
      </c>
      <c r="D935" s="6">
        <v>20000</v>
      </c>
      <c r="E935" s="8">
        <v>0</v>
      </c>
      <c r="F935" s="10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>ROUND(E935/D935*100, 0)</f>
        <v>0</v>
      </c>
      <c r="P935">
        <f>IFERROR((ROUND(E935/L935, 2)), 0)</f>
        <v>0</v>
      </c>
      <c r="Q935" s="12" t="s">
        <v>8331</v>
      </c>
      <c r="R935" s="12" t="s">
        <v>8332</v>
      </c>
      <c r="S935" s="17">
        <f t="shared" si="42"/>
        <v>42164.170046296291</v>
      </c>
      <c r="T935" s="17">
        <f t="shared" si="43"/>
        <v>42224.170046296291</v>
      </c>
      <c r="U935">
        <f t="shared" si="44"/>
        <v>60</v>
      </c>
    </row>
    <row r="936" spans="1:21" ht="48" hidden="1" x14ac:dyDescent="0.2">
      <c r="A936">
        <v>2508</v>
      </c>
      <c r="B936" s="3" t="s">
        <v>2508</v>
      </c>
      <c r="C936" s="3" t="s">
        <v>6618</v>
      </c>
      <c r="D936" s="6">
        <v>20000</v>
      </c>
      <c r="E936" s="8">
        <v>0</v>
      </c>
      <c r="F936" s="10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>ROUND(E936/D936*100, 0)</f>
        <v>0</v>
      </c>
      <c r="P936">
        <f>IFERROR((ROUND(E936/L936, 2)), 0)</f>
        <v>0</v>
      </c>
      <c r="Q936" s="12" t="s">
        <v>8331</v>
      </c>
      <c r="R936" s="12" t="s">
        <v>8336</v>
      </c>
      <c r="S936" s="17">
        <f t="shared" si="42"/>
        <v>41835.951782407406</v>
      </c>
      <c r="T936" s="17">
        <f t="shared" si="43"/>
        <v>41865.951782407406</v>
      </c>
      <c r="U936">
        <f t="shared" si="44"/>
        <v>30</v>
      </c>
    </row>
    <row r="937" spans="1:21" ht="32" hidden="1" x14ac:dyDescent="0.2">
      <c r="A937">
        <v>2563</v>
      </c>
      <c r="B937" s="3" t="s">
        <v>2563</v>
      </c>
      <c r="C937" s="3" t="s">
        <v>6673</v>
      </c>
      <c r="D937" s="6">
        <v>20000</v>
      </c>
      <c r="E937" s="8">
        <v>0</v>
      </c>
      <c r="F937" s="10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>ROUND(E937/D937*100, 0)</f>
        <v>0</v>
      </c>
      <c r="P937">
        <f>IFERROR((ROUND(E937/L937, 2)), 0)</f>
        <v>0</v>
      </c>
      <c r="Q937" s="12" t="s">
        <v>8331</v>
      </c>
      <c r="R937" s="12" t="s">
        <v>8332</v>
      </c>
      <c r="S937" s="17">
        <f t="shared" si="42"/>
        <v>42155.139479166668</v>
      </c>
      <c r="T937" s="17">
        <f t="shared" si="43"/>
        <v>42215.139479166668</v>
      </c>
      <c r="U937">
        <f t="shared" si="44"/>
        <v>60</v>
      </c>
    </row>
    <row r="938" spans="1:21" ht="48" hidden="1" x14ac:dyDescent="0.2">
      <c r="A938">
        <v>3741</v>
      </c>
      <c r="B938" s="3" t="s">
        <v>3738</v>
      </c>
      <c r="C938" s="3" t="s">
        <v>7851</v>
      </c>
      <c r="D938" s="6">
        <v>20000</v>
      </c>
      <c r="E938" s="8">
        <v>0</v>
      </c>
      <c r="F938" s="10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>ROUND(E938/D938*100, 0)</f>
        <v>0</v>
      </c>
      <c r="P938">
        <f>IFERROR((ROUND(E938/L938, 2)), 0)</f>
        <v>0</v>
      </c>
      <c r="Q938" s="12" t="s">
        <v>8310</v>
      </c>
      <c r="R938" s="12" t="s">
        <v>8334</v>
      </c>
      <c r="S938" s="17">
        <f t="shared" si="42"/>
        <v>42325.920717592591</v>
      </c>
      <c r="T938" s="17">
        <f t="shared" si="43"/>
        <v>42355.920717592591</v>
      </c>
      <c r="U938">
        <f t="shared" si="44"/>
        <v>30</v>
      </c>
    </row>
    <row r="939" spans="1:21" ht="48" hidden="1" x14ac:dyDescent="0.2">
      <c r="A939">
        <v>3936</v>
      </c>
      <c r="B939" s="3" t="s">
        <v>3933</v>
      </c>
      <c r="C939" s="3" t="s">
        <v>8044</v>
      </c>
      <c r="D939" s="6">
        <v>20000</v>
      </c>
      <c r="E939" s="8">
        <v>0</v>
      </c>
      <c r="F939" s="10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>ROUND(E939/D939*100, 0)</f>
        <v>0</v>
      </c>
      <c r="P939">
        <f>IFERROR((ROUND(E939/L939, 2)), 0)</f>
        <v>0</v>
      </c>
      <c r="Q939" s="12" t="s">
        <v>8310</v>
      </c>
      <c r="R939" s="12" t="s">
        <v>8334</v>
      </c>
      <c r="S939" s="17">
        <f t="shared" si="42"/>
        <v>42675.262962962966</v>
      </c>
      <c r="T939" s="17">
        <f t="shared" si="43"/>
        <v>42705.304629629631</v>
      </c>
      <c r="U939">
        <f t="shared" si="44"/>
        <v>30</v>
      </c>
    </row>
    <row r="940" spans="1:21" ht="48" hidden="1" x14ac:dyDescent="0.2">
      <c r="A940">
        <v>4029</v>
      </c>
      <c r="B940" s="3" t="s">
        <v>4025</v>
      </c>
      <c r="C940" s="3" t="s">
        <v>8134</v>
      </c>
      <c r="D940" s="6">
        <v>20000</v>
      </c>
      <c r="E940" s="8">
        <v>0</v>
      </c>
      <c r="F940" s="1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>ROUND(E940/D940*100, 0)</f>
        <v>0</v>
      </c>
      <c r="P940">
        <f>IFERROR((ROUND(E940/L940, 2)), 0)</f>
        <v>0</v>
      </c>
      <c r="Q940" s="12" t="s">
        <v>8310</v>
      </c>
      <c r="R940" s="12" t="s">
        <v>8334</v>
      </c>
      <c r="S940" s="17">
        <f t="shared" si="42"/>
        <v>42322.025115740747</v>
      </c>
      <c r="T940" s="17">
        <f t="shared" si="43"/>
        <v>42352.025115740747</v>
      </c>
      <c r="U940">
        <f t="shared" si="44"/>
        <v>30</v>
      </c>
    </row>
    <row r="941" spans="1:21" ht="48" hidden="1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s="10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>ROUND(E941/D941*100, 0)</f>
        <v>0</v>
      </c>
      <c r="P941">
        <f>IFERROR((ROUND(E941/L941, 2)), 0)</f>
        <v>0</v>
      </c>
      <c r="Q941" s="12" t="s">
        <v>8310</v>
      </c>
      <c r="R941" s="12" t="s">
        <v>8334</v>
      </c>
      <c r="S941" s="17">
        <f t="shared" si="42"/>
        <v>42700.804756944446</v>
      </c>
      <c r="T941" s="17">
        <f t="shared" si="43"/>
        <v>42730.804756944446</v>
      </c>
      <c r="U941">
        <f t="shared" si="44"/>
        <v>30</v>
      </c>
    </row>
    <row r="942" spans="1:21" ht="48" hidden="1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s="10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 0)</f>
        <v>0</v>
      </c>
      <c r="P942">
        <f>IFERROR((ROUND(E942/L942, 2)), 0)</f>
        <v>0</v>
      </c>
      <c r="Q942" s="12" t="s">
        <v>8312</v>
      </c>
      <c r="R942" s="12" t="s">
        <v>8342</v>
      </c>
      <c r="S942" s="17">
        <f t="shared" si="42"/>
        <v>41257.531712962962</v>
      </c>
      <c r="T942" s="17">
        <f t="shared" si="43"/>
        <v>41306.708333333336</v>
      </c>
      <c r="U942">
        <f t="shared" si="44"/>
        <v>49</v>
      </c>
    </row>
    <row r="943" spans="1:21" ht="32" hidden="1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s="10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 0)</f>
        <v>112</v>
      </c>
      <c r="P943">
        <f>IFERROR((ROUND(E943/L943, 2)), 0)</f>
        <v>116.21</v>
      </c>
      <c r="Q943" s="12" t="s">
        <v>8328</v>
      </c>
      <c r="R943" s="12" t="s">
        <v>8329</v>
      </c>
      <c r="S943" s="17">
        <f t="shared" si="42"/>
        <v>42654.177187499998</v>
      </c>
      <c r="T943" s="17">
        <f t="shared" si="43"/>
        <v>42684.218854166669</v>
      </c>
      <c r="U943">
        <f t="shared" si="44"/>
        <v>30</v>
      </c>
    </row>
    <row r="944" spans="1:21" ht="48" hidden="1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s="10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 0)</f>
        <v>106</v>
      </c>
      <c r="P944">
        <f>IFERROR((ROUND(E944/L944, 2)), 0)</f>
        <v>206.31</v>
      </c>
      <c r="Q944" s="12" t="s">
        <v>8321</v>
      </c>
      <c r="R944" s="12" t="s">
        <v>8349</v>
      </c>
      <c r="S944" s="17">
        <f t="shared" si="42"/>
        <v>42152.640833333338</v>
      </c>
      <c r="T944" s="17">
        <f t="shared" si="43"/>
        <v>42182.640833333338</v>
      </c>
      <c r="U944">
        <f t="shared" si="44"/>
        <v>30</v>
      </c>
    </row>
    <row r="945" spans="1:21" ht="48" hidden="1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s="10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 0)</f>
        <v>18</v>
      </c>
      <c r="P945">
        <f>IFERROR((ROUND(E945/L945, 2)), 0)</f>
        <v>126.48</v>
      </c>
      <c r="Q945" s="12" t="s">
        <v>8315</v>
      </c>
      <c r="R945" s="12" t="s">
        <v>8316</v>
      </c>
      <c r="S945" s="17">
        <f t="shared" si="42"/>
        <v>41793.029432870368</v>
      </c>
      <c r="T945" s="17">
        <f t="shared" si="43"/>
        <v>41823.029432870368</v>
      </c>
      <c r="U945">
        <f t="shared" si="44"/>
        <v>30</v>
      </c>
    </row>
    <row r="946" spans="1:21" ht="48" hidden="1" x14ac:dyDescent="0.2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s="10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>ROUND(E946/D946*100, 0)</f>
        <v>185</v>
      </c>
      <c r="P946">
        <f>IFERROR((ROUND(E946/L946, 2)), 0)</f>
        <v>65.319999999999993</v>
      </c>
      <c r="Q946" s="12" t="s">
        <v>8321</v>
      </c>
      <c r="R946" s="12" t="s">
        <v>8349</v>
      </c>
      <c r="S946" s="17">
        <f t="shared" si="42"/>
        <v>42417.625046296293</v>
      </c>
      <c r="T946" s="17">
        <f t="shared" si="43"/>
        <v>42452.290972222225</v>
      </c>
      <c r="U946">
        <f t="shared" si="44"/>
        <v>35</v>
      </c>
    </row>
    <row r="947" spans="1:21" ht="48" hidden="1" x14ac:dyDescent="0.2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s="10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>ROUND(E947/D947*100, 0)</f>
        <v>127</v>
      </c>
      <c r="P947">
        <f>IFERROR((ROUND(E947/L947, 2)), 0)</f>
        <v>117.6</v>
      </c>
      <c r="Q947" s="12" t="s">
        <v>8315</v>
      </c>
      <c r="R947" s="12" t="s">
        <v>8326</v>
      </c>
      <c r="S947" s="17">
        <f t="shared" si="42"/>
        <v>41863.429791666669</v>
      </c>
      <c r="T947" s="17">
        <f t="shared" si="43"/>
        <v>41898.429791666669</v>
      </c>
      <c r="U947">
        <f t="shared" si="44"/>
        <v>35</v>
      </c>
    </row>
    <row r="948" spans="1:21" ht="32" hidden="1" x14ac:dyDescent="0.2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s="10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>ROUND(E948/D948*100, 0)</f>
        <v>101</v>
      </c>
      <c r="P948">
        <f>IFERROR((ROUND(E948/L948, 2)), 0)</f>
        <v>135.66999999999999</v>
      </c>
      <c r="Q948" s="12" t="s">
        <v>8328</v>
      </c>
      <c r="R948" s="12" t="s">
        <v>8329</v>
      </c>
      <c r="S948" s="17">
        <f t="shared" si="42"/>
        <v>42052.628703703704</v>
      </c>
      <c r="T948" s="17">
        <f t="shared" si="43"/>
        <v>42082.587037037039</v>
      </c>
      <c r="U948">
        <f t="shared" si="44"/>
        <v>30</v>
      </c>
    </row>
    <row r="949" spans="1:21" ht="48" hidden="1" x14ac:dyDescent="0.2">
      <c r="A949">
        <v>1796</v>
      </c>
      <c r="B949" s="3" t="s">
        <v>1797</v>
      </c>
      <c r="C949" s="3" t="s">
        <v>5906</v>
      </c>
      <c r="D949" s="6">
        <v>19000</v>
      </c>
      <c r="E949" s="8">
        <v>4190</v>
      </c>
      <c r="F949" s="10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>ROUND(E949/D949*100, 0)</f>
        <v>22</v>
      </c>
      <c r="P949">
        <f>IFERROR((ROUND(E949/L949, 2)), 0)</f>
        <v>48.72</v>
      </c>
      <c r="Q949" s="12" t="s">
        <v>8328</v>
      </c>
      <c r="R949" s="12" t="s">
        <v>8329</v>
      </c>
      <c r="S949" s="17">
        <f t="shared" si="42"/>
        <v>42515.439421296294</v>
      </c>
      <c r="T949" s="17">
        <f t="shared" si="43"/>
        <v>42575.439421296294</v>
      </c>
      <c r="U949">
        <f t="shared" si="44"/>
        <v>60</v>
      </c>
    </row>
    <row r="950" spans="1:21" ht="48" hidden="1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s="1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>ROUND(E950/D950*100, 0)</f>
        <v>6</v>
      </c>
      <c r="P950">
        <f>IFERROR((ROUND(E950/L950, 2)), 0)</f>
        <v>163.57</v>
      </c>
      <c r="Q950" s="12" t="s">
        <v>8310</v>
      </c>
      <c r="R950" s="12" t="s">
        <v>8311</v>
      </c>
      <c r="S950" s="17">
        <f t="shared" si="42"/>
        <v>42787.862430555557</v>
      </c>
      <c r="T950" s="17">
        <f t="shared" si="43"/>
        <v>42830.820763888885</v>
      </c>
      <c r="U950">
        <f t="shared" si="44"/>
        <v>43</v>
      </c>
    </row>
    <row r="951" spans="1:21" ht="32" hidden="1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s="10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 0)</f>
        <v>0</v>
      </c>
      <c r="P951">
        <f>IFERROR((ROUND(E951/L951, 2)), 0)</f>
        <v>1</v>
      </c>
      <c r="Q951" s="12" t="s">
        <v>8312</v>
      </c>
      <c r="R951" s="12" t="s">
        <v>8313</v>
      </c>
      <c r="S951" s="17">
        <f t="shared" si="42"/>
        <v>41931.959016203706</v>
      </c>
      <c r="T951" s="17">
        <f t="shared" si="43"/>
        <v>41962.00068287037</v>
      </c>
      <c r="U951">
        <f t="shared" si="44"/>
        <v>30</v>
      </c>
    </row>
    <row r="952" spans="1:21" ht="32" hidden="1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s="10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 0)</f>
        <v>1</v>
      </c>
      <c r="P952">
        <f>IFERROR((ROUND(E952/L952, 2)), 0)</f>
        <v>15.43</v>
      </c>
      <c r="Q952" s="12" t="s">
        <v>8315</v>
      </c>
      <c r="R952" s="12" t="s">
        <v>8319</v>
      </c>
      <c r="S952" s="17">
        <f t="shared" si="42"/>
        <v>42094.101145833338</v>
      </c>
      <c r="T952" s="17">
        <f t="shared" si="43"/>
        <v>42124.101145833338</v>
      </c>
      <c r="U952">
        <f t="shared" si="44"/>
        <v>30</v>
      </c>
    </row>
    <row r="953" spans="1:21" ht="48" hidden="1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s="10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 0)</f>
        <v>109</v>
      </c>
      <c r="P953">
        <f>IFERROR((ROUND(E953/L953, 2)), 0)</f>
        <v>99.16</v>
      </c>
      <c r="Q953" s="12" t="s">
        <v>8324</v>
      </c>
      <c r="R953" s="12" t="s">
        <v>8348</v>
      </c>
      <c r="S953" s="17">
        <f t="shared" si="42"/>
        <v>42445.823055555549</v>
      </c>
      <c r="T953" s="17">
        <f t="shared" si="43"/>
        <v>42476</v>
      </c>
      <c r="U953">
        <f t="shared" si="44"/>
        <v>30</v>
      </c>
    </row>
    <row r="954" spans="1:21" ht="48" hidden="1" x14ac:dyDescent="0.2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s="10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>ROUND(E954/D954*100, 0)</f>
        <v>429</v>
      </c>
      <c r="P954">
        <f>IFERROR((ROUND(E954/L954, 2)), 0)</f>
        <v>64.819999999999993</v>
      </c>
      <c r="Q954" s="12" t="s">
        <v>8324</v>
      </c>
      <c r="R954" s="12" t="s">
        <v>8345</v>
      </c>
      <c r="S954" s="17">
        <f t="shared" si="42"/>
        <v>41324.79415509259</v>
      </c>
      <c r="T954" s="17">
        <f t="shared" si="43"/>
        <v>41354.752488425926</v>
      </c>
      <c r="U954">
        <f t="shared" si="44"/>
        <v>30</v>
      </c>
    </row>
    <row r="955" spans="1:21" ht="48" hidden="1" x14ac:dyDescent="0.2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s="10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>ROUND(E955/D955*100, 0)</f>
        <v>125</v>
      </c>
      <c r="P955">
        <f>IFERROR((ROUND(E955/L955, 2)), 0)</f>
        <v>95.83</v>
      </c>
      <c r="Q955" s="12" t="s">
        <v>8328</v>
      </c>
      <c r="R955" s="12" t="s">
        <v>8329</v>
      </c>
      <c r="S955" s="17">
        <f t="shared" si="42"/>
        <v>41964.751342592594</v>
      </c>
      <c r="T955" s="17">
        <f t="shared" si="43"/>
        <v>41996</v>
      </c>
      <c r="U955">
        <f t="shared" si="44"/>
        <v>31</v>
      </c>
    </row>
    <row r="956" spans="1:21" ht="48" hidden="1" x14ac:dyDescent="0.2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s="10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>ROUND(E956/D956*100, 0)</f>
        <v>111</v>
      </c>
      <c r="P956">
        <f>IFERROR((ROUND(E956/L956, 2)), 0)</f>
        <v>97.11</v>
      </c>
      <c r="Q956" s="12" t="s">
        <v>8328</v>
      </c>
      <c r="R956" s="12" t="s">
        <v>8329</v>
      </c>
      <c r="S956" s="17">
        <f t="shared" si="42"/>
        <v>41786.614363425928</v>
      </c>
      <c r="T956" s="17">
        <f t="shared" si="43"/>
        <v>41817.614363425928</v>
      </c>
      <c r="U956">
        <f t="shared" si="44"/>
        <v>31</v>
      </c>
    </row>
    <row r="957" spans="1:21" ht="48" hidden="1" x14ac:dyDescent="0.2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s="10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>ROUND(E957/D957*100, 0)</f>
        <v>109</v>
      </c>
      <c r="P957">
        <f>IFERROR((ROUND(E957/L957, 2)), 0)</f>
        <v>199.9</v>
      </c>
      <c r="Q957" s="12" t="s">
        <v>8308</v>
      </c>
      <c r="R957" s="12" t="s">
        <v>8347</v>
      </c>
      <c r="S957" s="17">
        <f t="shared" si="42"/>
        <v>41878.627187500002</v>
      </c>
      <c r="T957" s="17">
        <f t="shared" si="43"/>
        <v>41908.627187500002</v>
      </c>
      <c r="U957">
        <f t="shared" si="44"/>
        <v>30</v>
      </c>
    </row>
    <row r="958" spans="1:21" ht="32" hidden="1" x14ac:dyDescent="0.2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s="10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>ROUND(E958/D958*100, 0)</f>
        <v>104</v>
      </c>
      <c r="P958">
        <f>IFERROR((ROUND(E958/L958, 2)), 0)</f>
        <v>50.85</v>
      </c>
      <c r="Q958" s="12" t="s">
        <v>8321</v>
      </c>
      <c r="R958" s="12" t="s">
        <v>8349</v>
      </c>
      <c r="S958" s="17">
        <f t="shared" si="42"/>
        <v>42200.666261574079</v>
      </c>
      <c r="T958" s="17">
        <f t="shared" si="43"/>
        <v>42214.666261574079</v>
      </c>
      <c r="U958">
        <f t="shared" si="44"/>
        <v>14</v>
      </c>
    </row>
    <row r="959" spans="1:21" ht="48" hidden="1" x14ac:dyDescent="0.2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s="10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>ROUND(E959/D959*100, 0)</f>
        <v>103</v>
      </c>
      <c r="P959">
        <f>IFERROR((ROUND(E959/L959, 2)), 0)</f>
        <v>91.48</v>
      </c>
      <c r="Q959" s="12" t="s">
        <v>8308</v>
      </c>
      <c r="R959" s="12" t="s">
        <v>8337</v>
      </c>
      <c r="S959" s="17">
        <f t="shared" si="42"/>
        <v>41529.063252314816</v>
      </c>
      <c r="T959" s="17">
        <f t="shared" si="43"/>
        <v>41559.063252314816</v>
      </c>
      <c r="U959">
        <f t="shared" si="44"/>
        <v>30</v>
      </c>
    </row>
    <row r="960" spans="1:21" ht="48" hidden="1" x14ac:dyDescent="0.2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s="1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>ROUND(E960/D960*100, 0)</f>
        <v>101</v>
      </c>
      <c r="P960">
        <f>IFERROR((ROUND(E960/L960, 2)), 0)</f>
        <v>90.62</v>
      </c>
      <c r="Q960" s="12" t="s">
        <v>8308</v>
      </c>
      <c r="R960" s="12" t="s">
        <v>8337</v>
      </c>
      <c r="S960" s="17">
        <f t="shared" si="42"/>
        <v>40763.717256944445</v>
      </c>
      <c r="T960" s="17">
        <f t="shared" si="43"/>
        <v>40794.125</v>
      </c>
      <c r="U960">
        <f t="shared" si="44"/>
        <v>30</v>
      </c>
    </row>
    <row r="961" spans="1:21" ht="48" hidden="1" x14ac:dyDescent="0.2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s="10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>ROUND(E961/D961*100, 0)</f>
        <v>353</v>
      </c>
      <c r="P961">
        <f>IFERROR((ROUND(E961/L961, 2)), 0)</f>
        <v>64.63</v>
      </c>
      <c r="Q961" s="12" t="s">
        <v>8321</v>
      </c>
      <c r="R961" s="12" t="s">
        <v>8349</v>
      </c>
      <c r="S961" s="17">
        <f t="shared" si="42"/>
        <v>41915.003275462965</v>
      </c>
      <c r="T961" s="17">
        <f t="shared" si="43"/>
        <v>41955.332638888889</v>
      </c>
      <c r="U961">
        <f t="shared" si="44"/>
        <v>40</v>
      </c>
    </row>
    <row r="962" spans="1:21" ht="32" hidden="1" x14ac:dyDescent="0.2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s="10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>ROUND(E962/D962*100, 0)</f>
        <v>122</v>
      </c>
      <c r="P962">
        <f>IFERROR((ROUND(E962/L962, 2)), 0)</f>
        <v>64.37</v>
      </c>
      <c r="Q962" s="12" t="s">
        <v>8324</v>
      </c>
      <c r="R962" s="12" t="s">
        <v>8348</v>
      </c>
      <c r="S962" s="17">
        <f t="shared" si="42"/>
        <v>42745.600243055553</v>
      </c>
      <c r="T962" s="17">
        <f t="shared" si="43"/>
        <v>42776.208333333328</v>
      </c>
      <c r="U962">
        <f t="shared" si="44"/>
        <v>31</v>
      </c>
    </row>
    <row r="963" spans="1:21" ht="48" hidden="1" x14ac:dyDescent="0.2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s="10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>ROUND(E963/D963*100, 0)</f>
        <v>120</v>
      </c>
      <c r="P963">
        <f>IFERROR((ROUND(E963/L963, 2)), 0)</f>
        <v>88.15</v>
      </c>
      <c r="Q963" s="12" t="s">
        <v>8324</v>
      </c>
      <c r="R963" s="12" t="s">
        <v>8345</v>
      </c>
      <c r="S963" s="17">
        <f t="shared" ref="S963:S1026" si="45">(((J963/60)/60)/24)+DATE(1970,1,1)</f>
        <v>40555.322662037033</v>
      </c>
      <c r="T963" s="17">
        <f t="shared" ref="T963:T1026" si="46">(((I963/60)/60)/24)+DATE(1970,1,1)</f>
        <v>40603.833333333336</v>
      </c>
      <c r="U963">
        <f t="shared" ref="U963:U1026" si="47">ROUND(T963-S963, 0)</f>
        <v>49</v>
      </c>
    </row>
    <row r="964" spans="1:21" ht="48" hidden="1" x14ac:dyDescent="0.2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s="10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>ROUND(E964/D964*100, 0)</f>
        <v>119</v>
      </c>
      <c r="P964">
        <f>IFERROR((ROUND(E964/L964, 2)), 0)</f>
        <v>89.96</v>
      </c>
      <c r="Q964" s="12" t="s">
        <v>8308</v>
      </c>
      <c r="R964" s="12" t="s">
        <v>8337</v>
      </c>
      <c r="S964" s="17">
        <f t="shared" si="45"/>
        <v>41134.751550925925</v>
      </c>
      <c r="T964" s="17">
        <f t="shared" si="46"/>
        <v>41155.751550925925</v>
      </c>
      <c r="U964">
        <f t="shared" si="47"/>
        <v>21</v>
      </c>
    </row>
    <row r="965" spans="1:21" ht="32" hidden="1" x14ac:dyDescent="0.2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s="10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>ROUND(E965/D965*100, 0)</f>
        <v>114</v>
      </c>
      <c r="P965">
        <f>IFERROR((ROUND(E965/L965, 2)), 0)</f>
        <v>101.83</v>
      </c>
      <c r="Q965" s="12" t="s">
        <v>8308</v>
      </c>
      <c r="R965" s="12" t="s">
        <v>8337</v>
      </c>
      <c r="S965" s="17">
        <f t="shared" si="45"/>
        <v>40675.71</v>
      </c>
      <c r="T965" s="17">
        <f t="shared" si="46"/>
        <v>40695.207638888889</v>
      </c>
      <c r="U965">
        <f t="shared" si="47"/>
        <v>19</v>
      </c>
    </row>
    <row r="966" spans="1:21" ht="32" hidden="1" x14ac:dyDescent="0.2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s="10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>ROUND(E966/D966*100, 0)</f>
        <v>113</v>
      </c>
      <c r="P966">
        <f>IFERROR((ROUND(E966/L966, 2)), 0)</f>
        <v>109.96</v>
      </c>
      <c r="Q966" s="12" t="s">
        <v>8324</v>
      </c>
      <c r="R966" s="12" t="s">
        <v>8355</v>
      </c>
      <c r="S966" s="17">
        <f t="shared" si="45"/>
        <v>41298.509965277779</v>
      </c>
      <c r="T966" s="17">
        <f t="shared" si="46"/>
        <v>41329.207638888889</v>
      </c>
      <c r="U966">
        <f t="shared" si="47"/>
        <v>31</v>
      </c>
    </row>
    <row r="967" spans="1:21" ht="48" hidden="1" x14ac:dyDescent="0.2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s="10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>ROUND(E967/D967*100, 0)</f>
        <v>108</v>
      </c>
      <c r="P967">
        <f>IFERROR((ROUND(E967/L967, 2)), 0)</f>
        <v>60.82</v>
      </c>
      <c r="Q967" s="12" t="s">
        <v>8321</v>
      </c>
      <c r="R967" s="12" t="s">
        <v>8349</v>
      </c>
      <c r="S967" s="17">
        <f t="shared" si="45"/>
        <v>42381.79886574074</v>
      </c>
      <c r="T967" s="17">
        <f t="shared" si="46"/>
        <v>42412.207638888889</v>
      </c>
      <c r="U967">
        <f t="shared" si="47"/>
        <v>30</v>
      </c>
    </row>
    <row r="968" spans="1:21" ht="48" hidden="1" x14ac:dyDescent="0.2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s="10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>ROUND(E968/D968*100, 0)</f>
        <v>104</v>
      </c>
      <c r="P968">
        <f>IFERROR((ROUND(E968/L968, 2)), 0)</f>
        <v>125.98</v>
      </c>
      <c r="Q968" s="12" t="s">
        <v>8310</v>
      </c>
      <c r="R968" s="12" t="s">
        <v>8311</v>
      </c>
      <c r="S968" s="17">
        <f t="shared" si="45"/>
        <v>42465.596585648149</v>
      </c>
      <c r="T968" s="17">
        <f t="shared" si="46"/>
        <v>42493.958333333328</v>
      </c>
      <c r="U968">
        <f t="shared" si="47"/>
        <v>28</v>
      </c>
    </row>
    <row r="969" spans="1:21" ht="32" hidden="1" x14ac:dyDescent="0.2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s="10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>ROUND(E969/D969*100, 0)</f>
        <v>103</v>
      </c>
      <c r="P969">
        <f>IFERROR((ROUND(E969/L969, 2)), 0)</f>
        <v>111.53</v>
      </c>
      <c r="Q969" s="12" t="s">
        <v>8328</v>
      </c>
      <c r="R969" s="12" t="s">
        <v>8329</v>
      </c>
      <c r="S969" s="17">
        <f t="shared" si="45"/>
        <v>41955.857789351852</v>
      </c>
      <c r="T969" s="17">
        <f t="shared" si="46"/>
        <v>41992.166666666672</v>
      </c>
      <c r="U969">
        <f t="shared" si="47"/>
        <v>36</v>
      </c>
    </row>
    <row r="970" spans="1:21" ht="48" hidden="1" x14ac:dyDescent="0.2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s="1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>ROUND(E970/D970*100, 0)</f>
        <v>101</v>
      </c>
      <c r="P970">
        <f>IFERROR((ROUND(E970/L970, 2)), 0)</f>
        <v>109.11</v>
      </c>
      <c r="Q970" s="12" t="s">
        <v>8324</v>
      </c>
      <c r="R970" s="12" t="s">
        <v>8345</v>
      </c>
      <c r="S970" s="17">
        <f t="shared" si="45"/>
        <v>41834.695277777777</v>
      </c>
      <c r="T970" s="17">
        <f t="shared" si="46"/>
        <v>41859.75</v>
      </c>
      <c r="U970">
        <f t="shared" si="47"/>
        <v>25</v>
      </c>
    </row>
    <row r="971" spans="1:21" ht="32" hidden="1" x14ac:dyDescent="0.2">
      <c r="A971">
        <v>4022</v>
      </c>
      <c r="B971" s="3" t="s">
        <v>4018</v>
      </c>
      <c r="C971" s="3" t="s">
        <v>8127</v>
      </c>
      <c r="D971" s="6">
        <v>18000</v>
      </c>
      <c r="E971" s="8">
        <v>12521</v>
      </c>
      <c r="F971" s="10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>ROUND(E971/D971*100, 0)</f>
        <v>70</v>
      </c>
      <c r="P971">
        <f>IFERROR((ROUND(E971/L971, 2)), 0)</f>
        <v>63.56</v>
      </c>
      <c r="Q971" s="12" t="s">
        <v>8310</v>
      </c>
      <c r="R971" s="12" t="s">
        <v>8334</v>
      </c>
      <c r="S971" s="17">
        <f t="shared" si="45"/>
        <v>41990.584108796291</v>
      </c>
      <c r="T971" s="17">
        <f t="shared" si="46"/>
        <v>42036.120833333334</v>
      </c>
      <c r="U971">
        <f t="shared" si="47"/>
        <v>46</v>
      </c>
    </row>
    <row r="972" spans="1:21" ht="32" hidden="1" x14ac:dyDescent="0.2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s="10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>ROUND(E972/D972*100, 0)</f>
        <v>52</v>
      </c>
      <c r="P972">
        <f>IFERROR((ROUND(E972/L972, 2)), 0)</f>
        <v>94.19</v>
      </c>
      <c r="Q972" s="12" t="s">
        <v>8328</v>
      </c>
      <c r="R972" s="12" t="s">
        <v>8329</v>
      </c>
      <c r="S972" s="17">
        <f t="shared" si="45"/>
        <v>42705.662118055552</v>
      </c>
      <c r="T972" s="17">
        <f t="shared" si="46"/>
        <v>42765.290972222225</v>
      </c>
      <c r="U972">
        <f t="shared" si="47"/>
        <v>60</v>
      </c>
    </row>
    <row r="973" spans="1:21" ht="48" hidden="1" x14ac:dyDescent="0.2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s="10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>ROUND(E973/D973*100, 0)</f>
        <v>18</v>
      </c>
      <c r="P973">
        <f>IFERROR((ROUND(E973/L973, 2)), 0)</f>
        <v>122</v>
      </c>
      <c r="Q973" s="12" t="s">
        <v>8321</v>
      </c>
      <c r="R973" s="12" t="s">
        <v>8322</v>
      </c>
      <c r="S973" s="17">
        <f t="shared" si="45"/>
        <v>40795.713344907403</v>
      </c>
      <c r="T973" s="17">
        <f t="shared" si="46"/>
        <v>40825.713344907403</v>
      </c>
      <c r="U973">
        <f t="shared" si="47"/>
        <v>30</v>
      </c>
    </row>
    <row r="974" spans="1:21" ht="48" hidden="1" x14ac:dyDescent="0.2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s="10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>ROUND(E974/D974*100, 0)</f>
        <v>10</v>
      </c>
      <c r="P974">
        <f>IFERROR((ROUND(E974/L974, 2)), 0)</f>
        <v>53.55</v>
      </c>
      <c r="Q974" s="12" t="s">
        <v>8331</v>
      </c>
      <c r="R974" s="12" t="s">
        <v>8336</v>
      </c>
      <c r="S974" s="17">
        <f t="shared" si="45"/>
        <v>42052.802430555559</v>
      </c>
      <c r="T974" s="17">
        <f t="shared" si="46"/>
        <v>42082.760763888888</v>
      </c>
      <c r="U974">
        <f t="shared" si="47"/>
        <v>30</v>
      </c>
    </row>
    <row r="975" spans="1:21" ht="48" hidden="1" x14ac:dyDescent="0.2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s="10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>ROUND(E975/D975*100, 0)</f>
        <v>8</v>
      </c>
      <c r="P975">
        <f>IFERROR((ROUND(E975/L975, 2)), 0)</f>
        <v>90.94</v>
      </c>
      <c r="Q975" s="12" t="s">
        <v>8321</v>
      </c>
      <c r="R975" s="12" t="s">
        <v>8333</v>
      </c>
      <c r="S975" s="17">
        <f t="shared" si="45"/>
        <v>42755.492754629624</v>
      </c>
      <c r="T975" s="17">
        <f t="shared" si="46"/>
        <v>42802.3125</v>
      </c>
      <c r="U975">
        <f t="shared" si="47"/>
        <v>47</v>
      </c>
    </row>
    <row r="976" spans="1:21" ht="48" hidden="1" x14ac:dyDescent="0.2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s="10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>ROUND(E976/D976*100, 0)</f>
        <v>6</v>
      </c>
      <c r="P976">
        <f>IFERROR((ROUND(E976/L976, 2)), 0)</f>
        <v>340</v>
      </c>
      <c r="Q976" s="12" t="s">
        <v>8331</v>
      </c>
      <c r="R976" s="12" t="s">
        <v>8332</v>
      </c>
      <c r="S976" s="17">
        <f t="shared" si="45"/>
        <v>42605.053993055553</v>
      </c>
      <c r="T976" s="17">
        <f t="shared" si="46"/>
        <v>42635.053993055553</v>
      </c>
      <c r="U976">
        <f t="shared" si="47"/>
        <v>30</v>
      </c>
    </row>
    <row r="977" spans="1:21" ht="16" hidden="1" x14ac:dyDescent="0.2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s="10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>ROUND(E977/D977*100, 0)</f>
        <v>0</v>
      </c>
      <c r="P977">
        <f>IFERROR((ROUND(E977/L977, 2)), 0)</f>
        <v>7.5</v>
      </c>
      <c r="Q977" s="12" t="s">
        <v>8321</v>
      </c>
      <c r="R977" s="12" t="s">
        <v>8322</v>
      </c>
      <c r="S977" s="17">
        <f t="shared" si="45"/>
        <v>41845.866793981484</v>
      </c>
      <c r="T977" s="17">
        <f t="shared" si="46"/>
        <v>41875.866793981484</v>
      </c>
      <c r="U977">
        <f t="shared" si="47"/>
        <v>30</v>
      </c>
    </row>
    <row r="978" spans="1:21" ht="48" hidden="1" x14ac:dyDescent="0.2">
      <c r="A978">
        <v>3878</v>
      </c>
      <c r="B978" s="3" t="s">
        <v>3875</v>
      </c>
      <c r="C978" s="3" t="s">
        <v>7987</v>
      </c>
      <c r="D978" s="6">
        <v>18000</v>
      </c>
      <c r="E978" s="8">
        <v>10</v>
      </c>
      <c r="F978" s="10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>ROUND(E978/D978*100, 0)</f>
        <v>0</v>
      </c>
      <c r="P978">
        <f>IFERROR((ROUND(E978/L978, 2)), 0)</f>
        <v>10</v>
      </c>
      <c r="Q978" s="12" t="s">
        <v>8310</v>
      </c>
      <c r="R978" s="12" t="s">
        <v>8318</v>
      </c>
      <c r="S978" s="17">
        <f t="shared" si="45"/>
        <v>42154.818819444445</v>
      </c>
      <c r="T978" s="17">
        <f t="shared" si="46"/>
        <v>42185.165972222225</v>
      </c>
      <c r="U978">
        <f t="shared" si="47"/>
        <v>30</v>
      </c>
    </row>
    <row r="979" spans="1:21" ht="48" hidden="1" x14ac:dyDescent="0.2">
      <c r="A979">
        <v>1541</v>
      </c>
      <c r="B979" s="3" t="s">
        <v>1542</v>
      </c>
      <c r="C979" s="3" t="s">
        <v>5651</v>
      </c>
      <c r="D979" s="6">
        <v>18000</v>
      </c>
      <c r="E979" s="8">
        <v>6</v>
      </c>
      <c r="F979" s="10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>ROUND(E979/D979*100, 0)</f>
        <v>0</v>
      </c>
      <c r="P979">
        <f>IFERROR((ROUND(E979/L979, 2)), 0)</f>
        <v>3</v>
      </c>
      <c r="Q979" s="12" t="s">
        <v>8328</v>
      </c>
      <c r="R979" s="12" t="s">
        <v>8356</v>
      </c>
      <c r="S979" s="17">
        <f t="shared" si="45"/>
        <v>41974.712245370371</v>
      </c>
      <c r="T979" s="17">
        <f t="shared" si="46"/>
        <v>42004.712245370371</v>
      </c>
      <c r="U979">
        <f t="shared" si="47"/>
        <v>30</v>
      </c>
    </row>
    <row r="980" spans="1:21" ht="48" hidden="1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s="1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>ROUND(E980/D980*100, 0)</f>
        <v>0</v>
      </c>
      <c r="P980">
        <f>IFERROR((ROUND(E980/L980, 2)), 0)</f>
        <v>1</v>
      </c>
      <c r="Q980" s="12" t="s">
        <v>8310</v>
      </c>
      <c r="R980" s="12" t="s">
        <v>8311</v>
      </c>
      <c r="S980" s="17">
        <f t="shared" si="45"/>
        <v>42460.374305555553</v>
      </c>
      <c r="T980" s="17">
        <f t="shared" si="46"/>
        <v>42510.374305555553</v>
      </c>
      <c r="U980">
        <f t="shared" si="47"/>
        <v>50</v>
      </c>
    </row>
    <row r="981" spans="1:21" ht="48" hidden="1" x14ac:dyDescent="0.2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s="10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>ROUND(E981/D981*100, 0)</f>
        <v>0</v>
      </c>
      <c r="P981">
        <f>IFERROR((ROUND(E981/L981, 2)), 0)</f>
        <v>1</v>
      </c>
      <c r="Q981" s="12" t="s">
        <v>8315</v>
      </c>
      <c r="R981" s="12" t="s">
        <v>8319</v>
      </c>
      <c r="S981" s="17">
        <f t="shared" si="45"/>
        <v>42411.942997685182</v>
      </c>
      <c r="T981" s="17">
        <f t="shared" si="46"/>
        <v>42441.942997685182</v>
      </c>
      <c r="U981">
        <f t="shared" si="47"/>
        <v>30</v>
      </c>
    </row>
    <row r="982" spans="1:21" ht="48" hidden="1" x14ac:dyDescent="0.2">
      <c r="A982">
        <v>1161</v>
      </c>
      <c r="B982" s="3" t="s">
        <v>1162</v>
      </c>
      <c r="C982" s="3" t="s">
        <v>5271</v>
      </c>
      <c r="D982" s="6">
        <v>18000</v>
      </c>
      <c r="E982" s="8">
        <v>0</v>
      </c>
      <c r="F982" s="10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>ROUND(E982/D982*100, 0)</f>
        <v>0</v>
      </c>
      <c r="P982">
        <f>IFERROR((ROUND(E982/L982, 2)), 0)</f>
        <v>0</v>
      </c>
      <c r="Q982" s="12" t="s">
        <v>8331</v>
      </c>
      <c r="R982" s="12" t="s">
        <v>8332</v>
      </c>
      <c r="S982" s="17">
        <f t="shared" si="45"/>
        <v>42122.629502314812</v>
      </c>
      <c r="T982" s="17">
        <f t="shared" si="46"/>
        <v>42143.629502314812</v>
      </c>
      <c r="U982">
        <f t="shared" si="47"/>
        <v>21</v>
      </c>
    </row>
    <row r="983" spans="1:21" ht="48" hidden="1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s="10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>ROUND(E983/D983*100, 0)</f>
        <v>0</v>
      </c>
      <c r="P983">
        <f>IFERROR((ROUND(E983/L983, 2)), 0)</f>
        <v>0</v>
      </c>
      <c r="Q983" s="12" t="s">
        <v>8310</v>
      </c>
      <c r="R983" s="12" t="s">
        <v>8334</v>
      </c>
      <c r="S983" s="17">
        <f t="shared" si="45"/>
        <v>42550.048449074078</v>
      </c>
      <c r="T983" s="17">
        <f t="shared" si="46"/>
        <v>42580.978472222225</v>
      </c>
      <c r="U983">
        <f t="shared" si="47"/>
        <v>31</v>
      </c>
    </row>
    <row r="984" spans="1:21" ht="48" hidden="1" x14ac:dyDescent="0.2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s="10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>ROUND(E984/D984*100, 0)</f>
        <v>124</v>
      </c>
      <c r="P984">
        <f>IFERROR((ROUND(E984/L984, 2)), 0)</f>
        <v>110.39</v>
      </c>
      <c r="Q984" s="12" t="s">
        <v>8328</v>
      </c>
      <c r="R984" s="12" t="s">
        <v>8329</v>
      </c>
      <c r="S984" s="17">
        <f t="shared" si="45"/>
        <v>42751.533391203702</v>
      </c>
      <c r="T984" s="17">
        <f t="shared" si="46"/>
        <v>42780.957638888889</v>
      </c>
      <c r="U984">
        <f t="shared" si="47"/>
        <v>29</v>
      </c>
    </row>
    <row r="985" spans="1:21" ht="48" hidden="1" x14ac:dyDescent="0.2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s="10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>ROUND(E985/D985*100, 0)</f>
        <v>103</v>
      </c>
      <c r="P985">
        <f>IFERROR((ROUND(E985/L985, 2)), 0)</f>
        <v>174.04</v>
      </c>
      <c r="Q985" s="12" t="s">
        <v>8315</v>
      </c>
      <c r="R985" s="12" t="s">
        <v>8316</v>
      </c>
      <c r="S985" s="17">
        <f t="shared" si="45"/>
        <v>42313.02542824074</v>
      </c>
      <c r="T985" s="17">
        <f t="shared" si="46"/>
        <v>42347.290972222225</v>
      </c>
      <c r="U985">
        <f t="shared" si="47"/>
        <v>34</v>
      </c>
    </row>
    <row r="986" spans="1:21" ht="48" hidden="1" x14ac:dyDescent="0.2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s="10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>ROUND(E986/D986*100, 0)</f>
        <v>31</v>
      </c>
      <c r="P986">
        <f>IFERROR((ROUND(E986/L986, 2)), 0)</f>
        <v>71.87</v>
      </c>
      <c r="Q986" s="12" t="s">
        <v>8328</v>
      </c>
      <c r="R986" s="12" t="s">
        <v>8329</v>
      </c>
      <c r="S986" s="17">
        <f t="shared" si="45"/>
        <v>42018.071550925932</v>
      </c>
      <c r="T986" s="17">
        <f t="shared" si="46"/>
        <v>42049.071550925932</v>
      </c>
      <c r="U986">
        <f t="shared" si="47"/>
        <v>31</v>
      </c>
    </row>
    <row r="987" spans="1:21" ht="32" hidden="1" x14ac:dyDescent="0.2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s="10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>ROUND(E987/D987*100, 0)</f>
        <v>0</v>
      </c>
      <c r="P987">
        <f>IFERROR((ROUND(E987/L987, 2)), 0)</f>
        <v>1</v>
      </c>
      <c r="Q987" s="12" t="s">
        <v>8315</v>
      </c>
      <c r="R987" s="12" t="s">
        <v>8323</v>
      </c>
      <c r="S987" s="17">
        <f t="shared" si="45"/>
        <v>42615.753310185188</v>
      </c>
      <c r="T987" s="17">
        <f t="shared" si="46"/>
        <v>42645.753310185188</v>
      </c>
      <c r="U987">
        <f t="shared" si="47"/>
        <v>30</v>
      </c>
    </row>
    <row r="988" spans="1:21" ht="48" hidden="1" x14ac:dyDescent="0.2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s="10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>ROUND(E988/D988*100, 0)</f>
        <v>0</v>
      </c>
      <c r="P988">
        <f>IFERROR((ROUND(E988/L988, 2)), 0)</f>
        <v>0</v>
      </c>
      <c r="Q988" s="12" t="s">
        <v>8312</v>
      </c>
      <c r="R988" s="12" t="s">
        <v>8351</v>
      </c>
      <c r="S988" s="17">
        <f t="shared" si="45"/>
        <v>41289.999641203707</v>
      </c>
      <c r="T988" s="17">
        <f t="shared" si="46"/>
        <v>41329.999641203707</v>
      </c>
      <c r="U988">
        <f t="shared" si="47"/>
        <v>40</v>
      </c>
    </row>
    <row r="989" spans="1:21" ht="48" hidden="1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s="10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 0)</f>
        <v>100</v>
      </c>
      <c r="P989">
        <f>IFERROR((ROUND(E989/L989, 2)), 0)</f>
        <v>224.13</v>
      </c>
      <c r="Q989" s="12" t="s">
        <v>8324</v>
      </c>
      <c r="R989" s="12" t="s">
        <v>8348</v>
      </c>
      <c r="S989" s="17">
        <f t="shared" si="45"/>
        <v>42093.922048611115</v>
      </c>
      <c r="T989" s="17">
        <f t="shared" si="46"/>
        <v>42128.167361111111</v>
      </c>
      <c r="U989">
        <f t="shared" si="47"/>
        <v>34</v>
      </c>
    </row>
    <row r="990" spans="1:21" ht="48" hidden="1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s="1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 0)</f>
        <v>51</v>
      </c>
      <c r="P990">
        <f>IFERROR((ROUND(E990/L990, 2)), 0)</f>
        <v>147.88</v>
      </c>
      <c r="Q990" s="12" t="s">
        <v>8310</v>
      </c>
      <c r="R990" s="12" t="s">
        <v>8318</v>
      </c>
      <c r="S990" s="17">
        <f t="shared" si="45"/>
        <v>41880.753437499996</v>
      </c>
      <c r="T990" s="17">
        <f t="shared" si="46"/>
        <v>41905.165972222225</v>
      </c>
      <c r="U990">
        <f t="shared" si="47"/>
        <v>24</v>
      </c>
    </row>
    <row r="991" spans="1:21" ht="48" hidden="1" x14ac:dyDescent="0.2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s="10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>ROUND(E991/D991*100, 0)</f>
        <v>157</v>
      </c>
      <c r="P991">
        <f>IFERROR((ROUND(E991/L991, 2)), 0)</f>
        <v>87.69</v>
      </c>
      <c r="Q991" s="12" t="s">
        <v>8308</v>
      </c>
      <c r="R991" s="12" t="s">
        <v>8337</v>
      </c>
      <c r="S991" s="17">
        <f t="shared" si="45"/>
        <v>42759.244166666671</v>
      </c>
      <c r="T991" s="17">
        <f t="shared" si="46"/>
        <v>42793.084027777775</v>
      </c>
      <c r="U991">
        <f t="shared" si="47"/>
        <v>34</v>
      </c>
    </row>
    <row r="992" spans="1:21" ht="48" hidden="1" x14ac:dyDescent="0.2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s="10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>ROUND(E992/D992*100, 0)</f>
        <v>109</v>
      </c>
      <c r="P992">
        <f>IFERROR((ROUND(E992/L992, 2)), 0)</f>
        <v>159.24</v>
      </c>
      <c r="Q992" s="12" t="s">
        <v>8328</v>
      </c>
      <c r="R992" s="12" t="s">
        <v>8329</v>
      </c>
      <c r="S992" s="17">
        <f t="shared" si="45"/>
        <v>42619.466342592597</v>
      </c>
      <c r="T992" s="17">
        <f t="shared" si="46"/>
        <v>42649.583333333328</v>
      </c>
      <c r="U992">
        <f t="shared" si="47"/>
        <v>30</v>
      </c>
    </row>
    <row r="993" spans="1:21" ht="48" hidden="1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s="10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>ROUND(E993/D993*100, 0)</f>
        <v>105</v>
      </c>
      <c r="P993">
        <f>IFERROR((ROUND(E993/L993, 2)), 0)</f>
        <v>80.2</v>
      </c>
      <c r="Q993" s="12" t="s">
        <v>8308</v>
      </c>
      <c r="R993" s="12" t="s">
        <v>8337</v>
      </c>
      <c r="S993" s="17">
        <f t="shared" si="45"/>
        <v>40357.227939814817</v>
      </c>
      <c r="T993" s="17">
        <f t="shared" si="46"/>
        <v>40401.665972222225</v>
      </c>
      <c r="U993">
        <f t="shared" si="47"/>
        <v>44</v>
      </c>
    </row>
    <row r="994" spans="1:21" ht="16" hidden="1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s="10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>ROUND(E994/D994*100, 0)</f>
        <v>39</v>
      </c>
      <c r="P994">
        <f>IFERROR((ROUND(E994/L994, 2)), 0)</f>
        <v>393.59</v>
      </c>
      <c r="Q994" s="12" t="s">
        <v>8308</v>
      </c>
      <c r="R994" s="12" t="s">
        <v>8314</v>
      </c>
      <c r="S994" s="17">
        <f t="shared" si="45"/>
        <v>42024.888692129629</v>
      </c>
      <c r="T994" s="17">
        <f t="shared" si="46"/>
        <v>42054.888692129629</v>
      </c>
      <c r="U994">
        <f t="shared" si="47"/>
        <v>30</v>
      </c>
    </row>
    <row r="995" spans="1:21" ht="48" hidden="1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s="10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>ROUND(E995/D995*100, 0)</f>
        <v>32</v>
      </c>
      <c r="P995">
        <f>IFERROR((ROUND(E995/L995, 2)), 0)</f>
        <v>115.55</v>
      </c>
      <c r="Q995" s="12" t="s">
        <v>8312</v>
      </c>
      <c r="R995" s="12" t="s">
        <v>8313</v>
      </c>
      <c r="S995" s="17">
        <f t="shared" si="45"/>
        <v>42304.210833333331</v>
      </c>
      <c r="T995" s="17">
        <f t="shared" si="46"/>
        <v>42334.252500000002</v>
      </c>
      <c r="U995">
        <f t="shared" si="47"/>
        <v>30</v>
      </c>
    </row>
    <row r="996" spans="1:21" ht="48" hidden="1" x14ac:dyDescent="0.2">
      <c r="A996">
        <v>4048</v>
      </c>
      <c r="B996" s="3" t="s">
        <v>4044</v>
      </c>
      <c r="C996" s="3" t="s">
        <v>8152</v>
      </c>
      <c r="D996" s="6">
        <v>17000</v>
      </c>
      <c r="E996" s="8">
        <v>3001</v>
      </c>
      <c r="F996" s="10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>ROUND(E996/D996*100, 0)</f>
        <v>18</v>
      </c>
      <c r="P996">
        <f>IFERROR((ROUND(E996/L996, 2)), 0)</f>
        <v>32.979999999999997</v>
      </c>
      <c r="Q996" s="12" t="s">
        <v>8310</v>
      </c>
      <c r="R996" s="12" t="s">
        <v>8334</v>
      </c>
      <c r="S996" s="17">
        <f t="shared" si="45"/>
        <v>42436.509108796294</v>
      </c>
      <c r="T996" s="17">
        <f t="shared" si="46"/>
        <v>42471.467442129629</v>
      </c>
      <c r="U996">
        <f t="shared" si="47"/>
        <v>35</v>
      </c>
    </row>
    <row r="997" spans="1:21" ht="48" hidden="1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s="10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 0)</f>
        <v>14</v>
      </c>
      <c r="P997">
        <f>IFERROR((ROUND(E997/L997, 2)), 0)</f>
        <v>63.65</v>
      </c>
      <c r="Q997" s="12" t="s">
        <v>8328</v>
      </c>
      <c r="R997" s="12" t="s">
        <v>8329</v>
      </c>
      <c r="S997" s="17">
        <f t="shared" si="45"/>
        <v>42321.660509259258</v>
      </c>
      <c r="T997" s="17">
        <f t="shared" si="46"/>
        <v>42353.506944444445</v>
      </c>
      <c r="U997">
        <f t="shared" si="47"/>
        <v>32</v>
      </c>
    </row>
    <row r="998" spans="1:21" ht="32" hidden="1" x14ac:dyDescent="0.2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s="10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>ROUND(E998/D998*100, 0)</f>
        <v>0</v>
      </c>
      <c r="P998">
        <f>IFERROR((ROUND(E998/L998, 2)), 0)</f>
        <v>0</v>
      </c>
      <c r="Q998" s="12" t="s">
        <v>8308</v>
      </c>
      <c r="R998" s="12" t="s">
        <v>8317</v>
      </c>
      <c r="S998" s="17">
        <f t="shared" si="45"/>
        <v>42351.658842592587</v>
      </c>
      <c r="T998" s="17">
        <f t="shared" si="46"/>
        <v>42381.658842592587</v>
      </c>
      <c r="U998">
        <f t="shared" si="47"/>
        <v>30</v>
      </c>
    </row>
    <row r="999" spans="1:21" ht="48" hidden="1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s="10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 0)</f>
        <v>15</v>
      </c>
      <c r="P999">
        <f>IFERROR((ROUND(E999/L999, 2)), 0)</f>
        <v>69.47</v>
      </c>
      <c r="Q999" s="12" t="s">
        <v>8331</v>
      </c>
      <c r="R999" s="12" t="s">
        <v>8332</v>
      </c>
      <c r="S999" s="17">
        <f t="shared" si="45"/>
        <v>41893.028877314813</v>
      </c>
      <c r="T999" s="17">
        <f t="shared" si="46"/>
        <v>41953.070543981477</v>
      </c>
      <c r="U999">
        <f t="shared" si="47"/>
        <v>60</v>
      </c>
    </row>
    <row r="1000" spans="1:21" ht="32" hidden="1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s="1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 0)</f>
        <v>104</v>
      </c>
      <c r="P1000">
        <f>IFERROR((ROUND(E1000/L1000, 2)), 0)</f>
        <v>123.38</v>
      </c>
      <c r="Q1000" s="12" t="s">
        <v>8328</v>
      </c>
      <c r="R1000" s="12" t="s">
        <v>8329</v>
      </c>
      <c r="S1000" s="17">
        <f t="shared" si="45"/>
        <v>42430.430243055554</v>
      </c>
      <c r="T1000" s="17">
        <f t="shared" si="46"/>
        <v>42460.416666666672</v>
      </c>
      <c r="U1000">
        <f t="shared" si="47"/>
        <v>30</v>
      </c>
    </row>
    <row r="1001" spans="1:21" ht="32" hidden="1" x14ac:dyDescent="0.2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s="10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>ROUND(E1001/D1001*100, 0)</f>
        <v>11</v>
      </c>
      <c r="P1001">
        <f>IFERROR((ROUND(E1001/L1001, 2)), 0)</f>
        <v>217.38</v>
      </c>
      <c r="Q1001" s="12" t="s">
        <v>8310</v>
      </c>
      <c r="R1001" s="12" t="s">
        <v>8311</v>
      </c>
      <c r="S1001" s="17">
        <f t="shared" si="45"/>
        <v>42773.916180555556</v>
      </c>
      <c r="T1001" s="17">
        <f t="shared" si="46"/>
        <v>42818.874513888892</v>
      </c>
      <c r="U1001">
        <f t="shared" si="47"/>
        <v>45</v>
      </c>
    </row>
    <row r="1002" spans="1:21" ht="16" hidden="1" x14ac:dyDescent="0.2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s="10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>ROUND(E1002/D1002*100, 0)</f>
        <v>0</v>
      </c>
      <c r="P1002">
        <f>IFERROR((ROUND(E1002/L1002, 2)), 0)</f>
        <v>1</v>
      </c>
      <c r="Q1002" s="12" t="s">
        <v>8324</v>
      </c>
      <c r="R1002" s="12" t="s">
        <v>8330</v>
      </c>
      <c r="S1002" s="17">
        <f t="shared" si="45"/>
        <v>42063.869791666672</v>
      </c>
      <c r="T1002" s="17">
        <f t="shared" si="46"/>
        <v>42093.828125</v>
      </c>
      <c r="U1002">
        <f t="shared" si="47"/>
        <v>30</v>
      </c>
    </row>
    <row r="1003" spans="1:21" ht="32" hidden="1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s="10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 0)</f>
        <v>159</v>
      </c>
      <c r="P1003">
        <f>IFERROR((ROUND(E1003/L1003, 2)), 0)</f>
        <v>102.86</v>
      </c>
      <c r="Q1003" s="12" t="s">
        <v>8328</v>
      </c>
      <c r="R1003" s="12" t="s">
        <v>8329</v>
      </c>
      <c r="S1003" s="17">
        <f t="shared" si="45"/>
        <v>42633.461956018517</v>
      </c>
      <c r="T1003" s="17">
        <f t="shared" si="46"/>
        <v>42663.461956018517</v>
      </c>
      <c r="U1003">
        <f t="shared" si="47"/>
        <v>30</v>
      </c>
    </row>
    <row r="1004" spans="1:21" ht="48" hidden="1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s="10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 0)</f>
        <v>102</v>
      </c>
      <c r="P1004">
        <f>IFERROR((ROUND(E1004/L1004, 2)), 0)</f>
        <v>165.35</v>
      </c>
      <c r="Q1004" s="12" t="s">
        <v>8328</v>
      </c>
      <c r="R1004" s="12" t="s">
        <v>8329</v>
      </c>
      <c r="S1004" s="17">
        <f t="shared" si="45"/>
        <v>42125.614895833336</v>
      </c>
      <c r="T1004" s="17">
        <f t="shared" si="46"/>
        <v>42155.614895833336</v>
      </c>
      <c r="U1004">
        <f t="shared" si="47"/>
        <v>30</v>
      </c>
    </row>
    <row r="1005" spans="1:21" ht="32" hidden="1" x14ac:dyDescent="0.2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s="10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>ROUND(E1005/D1005*100, 0)</f>
        <v>209</v>
      </c>
      <c r="P1005">
        <f>IFERROR((ROUND(E1005/L1005, 2)), 0)</f>
        <v>131.99</v>
      </c>
      <c r="Q1005" s="12" t="s">
        <v>8315</v>
      </c>
      <c r="R1005" s="12" t="s">
        <v>8326</v>
      </c>
      <c r="S1005" s="17">
        <f t="shared" si="45"/>
        <v>41313.755219907405</v>
      </c>
      <c r="T1005" s="17">
        <f t="shared" si="46"/>
        <v>41343.755219907405</v>
      </c>
      <c r="U1005">
        <f t="shared" si="47"/>
        <v>30</v>
      </c>
    </row>
    <row r="1006" spans="1:21" ht="48" hidden="1" x14ac:dyDescent="0.2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s="10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>ROUND(E1006/D1006*100, 0)</f>
        <v>108</v>
      </c>
      <c r="P1006">
        <f>IFERROR((ROUND(E1006/L1006, 2)), 0)</f>
        <v>69.599999999999994</v>
      </c>
      <c r="Q1006" s="12" t="s">
        <v>8312</v>
      </c>
      <c r="R1006" s="12" t="s">
        <v>8344</v>
      </c>
      <c r="S1006" s="17">
        <f t="shared" si="45"/>
        <v>42340.172060185185</v>
      </c>
      <c r="T1006" s="17">
        <f t="shared" si="46"/>
        <v>42381.208333333328</v>
      </c>
      <c r="U1006">
        <f t="shared" si="47"/>
        <v>41</v>
      </c>
    </row>
    <row r="1007" spans="1:21" ht="48" hidden="1" x14ac:dyDescent="0.2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s="10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>ROUND(E1007/D1007*100, 0)</f>
        <v>107</v>
      </c>
      <c r="P1007">
        <f>IFERROR((ROUND(E1007/L1007, 2)), 0)</f>
        <v>89.9</v>
      </c>
      <c r="Q1007" s="12" t="s">
        <v>8324</v>
      </c>
      <c r="R1007" s="12" t="s">
        <v>8345</v>
      </c>
      <c r="S1007" s="17">
        <f t="shared" si="45"/>
        <v>41135.175694444442</v>
      </c>
      <c r="T1007" s="17">
        <f t="shared" si="46"/>
        <v>41162.163194444445</v>
      </c>
      <c r="U1007">
        <f t="shared" si="47"/>
        <v>27</v>
      </c>
    </row>
    <row r="1008" spans="1:21" ht="48" hidden="1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s="10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>ROUND(E1008/D1008*100, 0)</f>
        <v>104</v>
      </c>
      <c r="P1008">
        <f>IFERROR((ROUND(E1008/L1008, 2)), 0)</f>
        <v>48.04</v>
      </c>
      <c r="Q1008" s="12" t="s">
        <v>8328</v>
      </c>
      <c r="R1008" s="12" t="s">
        <v>8329</v>
      </c>
      <c r="S1008" s="17">
        <f t="shared" si="45"/>
        <v>42414.44332175926</v>
      </c>
      <c r="T1008" s="17">
        <f t="shared" si="46"/>
        <v>42451.834027777775</v>
      </c>
      <c r="U1008">
        <f t="shared" si="47"/>
        <v>37</v>
      </c>
    </row>
    <row r="1009" spans="1:21" ht="48" hidden="1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s="10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>ROUND(E1009/D1009*100, 0)</f>
        <v>101</v>
      </c>
      <c r="P1009">
        <f>IFERROR((ROUND(E1009/L1009, 2)), 0)</f>
        <v>39.92</v>
      </c>
      <c r="Q1009" s="12" t="s">
        <v>8328</v>
      </c>
      <c r="R1009" s="12" t="s">
        <v>8329</v>
      </c>
      <c r="S1009" s="17">
        <f t="shared" si="45"/>
        <v>41809.385162037033</v>
      </c>
      <c r="T1009" s="17">
        <f t="shared" si="46"/>
        <v>41839.385162037033</v>
      </c>
      <c r="U1009">
        <f t="shared" si="47"/>
        <v>30</v>
      </c>
    </row>
    <row r="1010" spans="1:21" ht="48" hidden="1" x14ac:dyDescent="0.2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s="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>ROUND(E1010/D1010*100, 0)</f>
        <v>39</v>
      </c>
      <c r="P1010">
        <f>IFERROR((ROUND(E1010/L1010, 2)), 0)</f>
        <v>69.53</v>
      </c>
      <c r="Q1010" s="12" t="s">
        <v>8310</v>
      </c>
      <c r="R1010" s="12" t="s">
        <v>8311</v>
      </c>
      <c r="S1010" s="17">
        <f t="shared" si="45"/>
        <v>42555.340486111112</v>
      </c>
      <c r="T1010" s="17">
        <f t="shared" si="46"/>
        <v>42605.340486111112</v>
      </c>
      <c r="U1010">
        <f t="shared" si="47"/>
        <v>50</v>
      </c>
    </row>
    <row r="1011" spans="1:21" ht="48" hidden="1" x14ac:dyDescent="0.2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s="10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>ROUND(E1011/D1011*100, 0)</f>
        <v>14</v>
      </c>
      <c r="P1011">
        <f>IFERROR((ROUND(E1011/L1011, 2)), 0)</f>
        <v>58.97</v>
      </c>
      <c r="Q1011" s="12" t="s">
        <v>8328</v>
      </c>
      <c r="R1011" s="12" t="s">
        <v>8329</v>
      </c>
      <c r="S1011" s="17">
        <f t="shared" si="45"/>
        <v>42344.32677083333</v>
      </c>
      <c r="T1011" s="17">
        <f t="shared" si="46"/>
        <v>42404.32677083333</v>
      </c>
      <c r="U1011">
        <f t="shared" si="47"/>
        <v>60</v>
      </c>
    </row>
    <row r="1012" spans="1:21" ht="16" hidden="1" x14ac:dyDescent="0.2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s="10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>ROUND(E1012/D1012*100, 0)</f>
        <v>6</v>
      </c>
      <c r="P1012">
        <f>IFERROR((ROUND(E1012/L1012, 2)), 0)</f>
        <v>60.73</v>
      </c>
      <c r="Q1012" s="12" t="s">
        <v>8331</v>
      </c>
      <c r="R1012" s="12" t="s">
        <v>8332</v>
      </c>
      <c r="S1012" s="17">
        <f t="shared" si="45"/>
        <v>42109.709629629629</v>
      </c>
      <c r="T1012" s="17">
        <f t="shared" si="46"/>
        <v>42139.709629629629</v>
      </c>
      <c r="U1012">
        <f t="shared" si="47"/>
        <v>30</v>
      </c>
    </row>
    <row r="1013" spans="1:21" ht="48" hidden="1" x14ac:dyDescent="0.2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s="10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>ROUND(E1013/D1013*100, 0)</f>
        <v>5</v>
      </c>
      <c r="P1013">
        <f>IFERROR((ROUND(E1013/L1013, 2)), 0)</f>
        <v>37.950000000000003</v>
      </c>
      <c r="Q1013" s="12" t="s">
        <v>8312</v>
      </c>
      <c r="R1013" s="12" t="s">
        <v>8342</v>
      </c>
      <c r="S1013" s="17">
        <f t="shared" si="45"/>
        <v>40938.062476851854</v>
      </c>
      <c r="T1013" s="17">
        <f t="shared" si="46"/>
        <v>40968.062476851854</v>
      </c>
      <c r="U1013">
        <f t="shared" si="47"/>
        <v>30</v>
      </c>
    </row>
    <row r="1014" spans="1:21" ht="48" hidden="1" x14ac:dyDescent="0.2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s="10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>ROUND(E1014/D1014*100, 0)</f>
        <v>3</v>
      </c>
      <c r="P1014">
        <f>IFERROR((ROUND(E1014/L1014, 2)), 0)</f>
        <v>65</v>
      </c>
      <c r="Q1014" s="12" t="s">
        <v>8324</v>
      </c>
      <c r="R1014" s="12" t="s">
        <v>8341</v>
      </c>
      <c r="S1014" s="17">
        <f t="shared" si="45"/>
        <v>41081.69027777778</v>
      </c>
      <c r="T1014" s="17">
        <f t="shared" si="46"/>
        <v>41113.166666666664</v>
      </c>
      <c r="U1014">
        <f t="shared" si="47"/>
        <v>31</v>
      </c>
    </row>
    <row r="1015" spans="1:21" ht="48" hidden="1" x14ac:dyDescent="0.2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s="10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>ROUND(E1015/D1015*100, 0)</f>
        <v>0</v>
      </c>
      <c r="P1015">
        <f>IFERROR((ROUND(E1015/L1015, 2)), 0)</f>
        <v>30</v>
      </c>
      <c r="Q1015" s="12" t="s">
        <v>8315</v>
      </c>
      <c r="R1015" s="12" t="s">
        <v>8319</v>
      </c>
      <c r="S1015" s="17">
        <f t="shared" si="45"/>
        <v>42179.653379629628</v>
      </c>
      <c r="T1015" s="17">
        <f t="shared" si="46"/>
        <v>42210.915972222225</v>
      </c>
      <c r="U1015">
        <f t="shared" si="47"/>
        <v>31</v>
      </c>
    </row>
    <row r="1016" spans="1:21" ht="48" hidden="1" x14ac:dyDescent="0.2">
      <c r="A1016">
        <v>3274</v>
      </c>
      <c r="B1016" s="3" t="s">
        <v>3274</v>
      </c>
      <c r="C1016" s="3" t="s">
        <v>7384</v>
      </c>
      <c r="D1016" s="6">
        <v>15500</v>
      </c>
      <c r="E1016" s="8">
        <v>15705</v>
      </c>
      <c r="F1016" s="10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>ROUND(E1016/D1016*100, 0)</f>
        <v>101</v>
      </c>
      <c r="P1016">
        <f>IFERROR((ROUND(E1016/L1016, 2)), 0)</f>
        <v>54.91</v>
      </c>
      <c r="Q1016" s="12" t="s">
        <v>8310</v>
      </c>
      <c r="R1016" s="12" t="s">
        <v>8334</v>
      </c>
      <c r="S1016" s="17">
        <f t="shared" si="45"/>
        <v>42400.704537037032</v>
      </c>
      <c r="T1016" s="17">
        <f t="shared" si="46"/>
        <v>42444.875</v>
      </c>
      <c r="U1016">
        <f t="shared" si="47"/>
        <v>44</v>
      </c>
    </row>
    <row r="1017" spans="1:21" ht="48" hidden="1" x14ac:dyDescent="0.2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s="10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>ROUND(E1017/D1017*100, 0)</f>
        <v>35</v>
      </c>
      <c r="P1017">
        <f>IFERROR((ROUND(E1017/L1017, 2)), 0)</f>
        <v>104.85</v>
      </c>
      <c r="Q1017" s="12" t="s">
        <v>8328</v>
      </c>
      <c r="R1017" s="12" t="s">
        <v>8329</v>
      </c>
      <c r="S1017" s="17">
        <f t="shared" si="45"/>
        <v>42282.678287037037</v>
      </c>
      <c r="T1017" s="17">
        <f t="shared" si="46"/>
        <v>42322.719953703709</v>
      </c>
      <c r="U1017">
        <f t="shared" si="47"/>
        <v>40</v>
      </c>
    </row>
    <row r="1018" spans="1:21" ht="48" hidden="1" x14ac:dyDescent="0.2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s="10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>ROUND(E1018/D1018*100, 0)</f>
        <v>452</v>
      </c>
      <c r="P1018">
        <f>IFERROR((ROUND(E1018/L1018, 2)), 0)</f>
        <v>75.650000000000006</v>
      </c>
      <c r="Q1018" s="12" t="s">
        <v>8321</v>
      </c>
      <c r="R1018" s="12" t="s">
        <v>8349</v>
      </c>
      <c r="S1018" s="17">
        <f t="shared" si="45"/>
        <v>42664.405925925923</v>
      </c>
      <c r="T1018" s="17">
        <f t="shared" si="46"/>
        <v>42695.207638888889</v>
      </c>
      <c r="U1018">
        <f t="shared" si="47"/>
        <v>31</v>
      </c>
    </row>
    <row r="1019" spans="1:21" ht="48" hidden="1" x14ac:dyDescent="0.2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s="10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>ROUND(E1019/D1019*100, 0)</f>
        <v>253</v>
      </c>
      <c r="P1019">
        <f>IFERROR((ROUND(E1019/L1019, 2)), 0)</f>
        <v>121</v>
      </c>
      <c r="Q1019" s="12" t="s">
        <v>8328</v>
      </c>
      <c r="R1019" s="12" t="s">
        <v>8329</v>
      </c>
      <c r="S1019" s="17">
        <f t="shared" si="45"/>
        <v>42503.66474537037</v>
      </c>
      <c r="T1019" s="17">
        <f t="shared" si="46"/>
        <v>42534.249305555553</v>
      </c>
      <c r="U1019">
        <f t="shared" si="47"/>
        <v>31</v>
      </c>
    </row>
    <row r="1020" spans="1:21" ht="48" hidden="1" x14ac:dyDescent="0.2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s="1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>ROUND(E1020/D1020*100, 0)</f>
        <v>226</v>
      </c>
      <c r="P1020">
        <f>IFERROR((ROUND(E1020/L1020, 2)), 0)</f>
        <v>230.56</v>
      </c>
      <c r="Q1020" s="12" t="s">
        <v>8315</v>
      </c>
      <c r="R1020" s="12" t="s">
        <v>8326</v>
      </c>
      <c r="S1020" s="17">
        <f t="shared" si="45"/>
        <v>40941.199826388889</v>
      </c>
      <c r="T1020" s="17">
        <f t="shared" si="46"/>
        <v>40970.125</v>
      </c>
      <c r="U1020">
        <f t="shared" si="47"/>
        <v>29</v>
      </c>
    </row>
    <row r="1021" spans="1:21" ht="32" hidden="1" x14ac:dyDescent="0.2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s="10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>ROUND(E1021/D1021*100, 0)</f>
        <v>205</v>
      </c>
      <c r="P1021">
        <f>IFERROR((ROUND(E1021/L1021, 2)), 0)</f>
        <v>130.53</v>
      </c>
      <c r="Q1021" s="12" t="s">
        <v>8328</v>
      </c>
      <c r="R1021" s="12" t="s">
        <v>8329</v>
      </c>
      <c r="S1021" s="17">
        <f t="shared" si="45"/>
        <v>41760.8200462963</v>
      </c>
      <c r="T1021" s="17">
        <f t="shared" si="46"/>
        <v>41790.8200462963</v>
      </c>
      <c r="U1021">
        <f t="shared" si="47"/>
        <v>30</v>
      </c>
    </row>
    <row r="1022" spans="1:21" ht="48" hidden="1" x14ac:dyDescent="0.2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s="10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>ROUND(E1022/D1022*100, 0)</f>
        <v>202</v>
      </c>
      <c r="P1022">
        <f>IFERROR((ROUND(E1022/L1022, 2)), 0)</f>
        <v>45.55</v>
      </c>
      <c r="Q1022" s="12" t="s">
        <v>8315</v>
      </c>
      <c r="R1022" s="12" t="s">
        <v>8326</v>
      </c>
      <c r="S1022" s="17">
        <f t="shared" si="45"/>
        <v>42396.494583333333</v>
      </c>
      <c r="T1022" s="17">
        <f t="shared" si="46"/>
        <v>42426.494583333333</v>
      </c>
      <c r="U1022">
        <f t="shared" si="47"/>
        <v>30</v>
      </c>
    </row>
    <row r="1023" spans="1:21" ht="32" hidden="1" x14ac:dyDescent="0.2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s="10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>ROUND(E1023/D1023*100, 0)</f>
        <v>202</v>
      </c>
      <c r="P1023">
        <f>IFERROR((ROUND(E1023/L1023, 2)), 0)</f>
        <v>77.23</v>
      </c>
      <c r="Q1023" s="12" t="s">
        <v>8315</v>
      </c>
      <c r="R1023" s="12" t="s">
        <v>8326</v>
      </c>
      <c r="S1023" s="17">
        <f t="shared" si="45"/>
        <v>42333.59993055556</v>
      </c>
      <c r="T1023" s="17">
        <f t="shared" si="46"/>
        <v>42368.59993055556</v>
      </c>
      <c r="U1023">
        <f t="shared" si="47"/>
        <v>35</v>
      </c>
    </row>
    <row r="1024" spans="1:21" ht="48" hidden="1" x14ac:dyDescent="0.2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s="10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>ROUND(E1024/D1024*100, 0)</f>
        <v>189</v>
      </c>
      <c r="P1024">
        <f>IFERROR((ROUND(E1024/L1024, 2)), 0)</f>
        <v>64.17</v>
      </c>
      <c r="Q1024" s="12" t="s">
        <v>8312</v>
      </c>
      <c r="R1024" s="12" t="s">
        <v>8344</v>
      </c>
      <c r="S1024" s="17">
        <f t="shared" si="45"/>
        <v>41960.722951388889</v>
      </c>
      <c r="T1024" s="17">
        <f t="shared" si="46"/>
        <v>41993.207638888889</v>
      </c>
      <c r="U1024">
        <f t="shared" si="47"/>
        <v>32</v>
      </c>
    </row>
    <row r="1025" spans="1:21" ht="32" hidden="1" x14ac:dyDescent="0.2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s="10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>ROUND(E1025/D1025*100, 0)</f>
        <v>176</v>
      </c>
      <c r="P1025">
        <f>IFERROR((ROUND(E1025/L1025, 2)), 0)</f>
        <v>91.19</v>
      </c>
      <c r="Q1025" s="12" t="s">
        <v>8308</v>
      </c>
      <c r="R1025" s="12" t="s">
        <v>8337</v>
      </c>
      <c r="S1025" s="17">
        <f t="shared" si="45"/>
        <v>41184.277986111112</v>
      </c>
      <c r="T1025" s="17">
        <f t="shared" si="46"/>
        <v>41215.166666666664</v>
      </c>
      <c r="U1025">
        <f t="shared" si="47"/>
        <v>31</v>
      </c>
    </row>
    <row r="1026" spans="1:21" ht="48" hidden="1" x14ac:dyDescent="0.2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s="10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>ROUND(E1026/D1026*100, 0)</f>
        <v>174</v>
      </c>
      <c r="P1026">
        <f>IFERROR((ROUND(E1026/L1026, 2)), 0)</f>
        <v>86.14</v>
      </c>
      <c r="Q1026" s="12" t="s">
        <v>8308</v>
      </c>
      <c r="R1026" s="12" t="s">
        <v>8337</v>
      </c>
      <c r="S1026" s="17">
        <f t="shared" si="45"/>
        <v>42078.222187499996</v>
      </c>
      <c r="T1026" s="17">
        <f t="shared" si="46"/>
        <v>42118.222187499996</v>
      </c>
      <c r="U1026">
        <f t="shared" si="47"/>
        <v>40</v>
      </c>
    </row>
    <row r="1027" spans="1:21" ht="48" hidden="1" x14ac:dyDescent="0.2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s="10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>ROUND(E1027/D1027*100, 0)</f>
        <v>162</v>
      </c>
      <c r="P1027">
        <f>IFERROR((ROUND(E1027/L1027, 2)), 0)</f>
        <v>62.52</v>
      </c>
      <c r="Q1027" s="12" t="s">
        <v>8324</v>
      </c>
      <c r="R1027" s="12" t="s">
        <v>8348</v>
      </c>
      <c r="S1027" s="17">
        <f t="shared" ref="S1027:S1090" si="48">(((J1027/60)/60)/24)+DATE(1970,1,1)</f>
        <v>41458.867905092593</v>
      </c>
      <c r="T1027" s="17">
        <f t="shared" ref="T1027:T1090" si="49">(((I1027/60)/60)/24)+DATE(1970,1,1)</f>
        <v>41493.867905092593</v>
      </c>
      <c r="U1027">
        <f t="shared" ref="U1027:U1090" si="50">ROUND(T1027-S1027, 0)</f>
        <v>35</v>
      </c>
    </row>
    <row r="1028" spans="1:21" ht="48" hidden="1" x14ac:dyDescent="0.2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s="10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>ROUND(E1028/D1028*100, 0)</f>
        <v>162</v>
      </c>
      <c r="P1028">
        <f>IFERROR((ROUND(E1028/L1028, 2)), 0)</f>
        <v>39.51</v>
      </c>
      <c r="Q1028" s="12" t="s">
        <v>8328</v>
      </c>
      <c r="R1028" s="12" t="s">
        <v>8329</v>
      </c>
      <c r="S1028" s="17">
        <f t="shared" si="48"/>
        <v>41948.56658564815</v>
      </c>
      <c r="T1028" s="17">
        <f t="shared" si="49"/>
        <v>41979.25</v>
      </c>
      <c r="U1028">
        <f t="shared" si="50"/>
        <v>31</v>
      </c>
    </row>
    <row r="1029" spans="1:21" ht="48" hidden="1" x14ac:dyDescent="0.2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s="10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>ROUND(E1029/D1029*100, 0)</f>
        <v>148</v>
      </c>
      <c r="P1029">
        <f>IFERROR((ROUND(E1029/L1029, 2)), 0)</f>
        <v>207.62</v>
      </c>
      <c r="Q1029" s="12" t="s">
        <v>8328</v>
      </c>
      <c r="R1029" s="12" t="s">
        <v>8329</v>
      </c>
      <c r="S1029" s="17">
        <f t="shared" si="48"/>
        <v>42668.176701388889</v>
      </c>
      <c r="T1029" s="17">
        <f t="shared" si="49"/>
        <v>42698.083333333328</v>
      </c>
      <c r="U1029">
        <f t="shared" si="50"/>
        <v>30</v>
      </c>
    </row>
    <row r="1030" spans="1:21" ht="48" hidden="1" x14ac:dyDescent="0.2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s="1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>ROUND(E1030/D1030*100, 0)</f>
        <v>146</v>
      </c>
      <c r="P1030">
        <f>IFERROR((ROUND(E1030/L1030, 2)), 0)</f>
        <v>47.06</v>
      </c>
      <c r="Q1030" s="12" t="s">
        <v>8315</v>
      </c>
      <c r="R1030" s="12" t="s">
        <v>8320</v>
      </c>
      <c r="S1030" s="17">
        <f t="shared" si="48"/>
        <v>42115.74754629629</v>
      </c>
      <c r="T1030" s="17">
        <f t="shared" si="49"/>
        <v>42145.74754629629</v>
      </c>
      <c r="U1030">
        <f t="shared" si="50"/>
        <v>30</v>
      </c>
    </row>
    <row r="1031" spans="1:21" ht="48" hidden="1" x14ac:dyDescent="0.2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s="10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>ROUND(E1031/D1031*100, 0)</f>
        <v>138</v>
      </c>
      <c r="P1031">
        <f>IFERROR((ROUND(E1031/L1031, 2)), 0)</f>
        <v>98.99</v>
      </c>
      <c r="Q1031" s="12" t="s">
        <v>8324</v>
      </c>
      <c r="R1031" s="12" t="s">
        <v>8348</v>
      </c>
      <c r="S1031" s="17">
        <f t="shared" si="48"/>
        <v>41228.650196759263</v>
      </c>
      <c r="T1031" s="17">
        <f t="shared" si="49"/>
        <v>41258.650196759263</v>
      </c>
      <c r="U1031">
        <f t="shared" si="50"/>
        <v>30</v>
      </c>
    </row>
    <row r="1032" spans="1:21" ht="48" hidden="1" x14ac:dyDescent="0.2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s="10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>ROUND(E1032/D1032*100, 0)</f>
        <v>126</v>
      </c>
      <c r="P1032">
        <f>IFERROR((ROUND(E1032/L1032, 2)), 0)</f>
        <v>190.45</v>
      </c>
      <c r="Q1032" s="12" t="s">
        <v>8315</v>
      </c>
      <c r="R1032" s="12" t="s">
        <v>8323</v>
      </c>
      <c r="S1032" s="17">
        <f t="shared" si="48"/>
        <v>42331.84574074074</v>
      </c>
      <c r="T1032" s="17">
        <f t="shared" si="49"/>
        <v>42361.84574074074</v>
      </c>
      <c r="U1032">
        <f t="shared" si="50"/>
        <v>30</v>
      </c>
    </row>
    <row r="1033" spans="1:21" ht="48" hidden="1" x14ac:dyDescent="0.2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s="10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>ROUND(E1033/D1033*100, 0)</f>
        <v>124</v>
      </c>
      <c r="P1033">
        <f>IFERROR((ROUND(E1033/L1033, 2)), 0)</f>
        <v>67.67</v>
      </c>
      <c r="Q1033" s="12" t="s">
        <v>8324</v>
      </c>
      <c r="R1033" s="12" t="s">
        <v>8348</v>
      </c>
      <c r="S1033" s="17">
        <f t="shared" si="48"/>
        <v>41586.475173611114</v>
      </c>
      <c r="T1033" s="17">
        <f t="shared" si="49"/>
        <v>41617.207638888889</v>
      </c>
      <c r="U1033">
        <f t="shared" si="50"/>
        <v>31</v>
      </c>
    </row>
    <row r="1034" spans="1:21" ht="48" hidden="1" x14ac:dyDescent="0.2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s="10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>ROUND(E1034/D1034*100, 0)</f>
        <v>121</v>
      </c>
      <c r="P1034">
        <f>IFERROR((ROUND(E1034/L1034, 2)), 0)</f>
        <v>80.459999999999994</v>
      </c>
      <c r="Q1034" s="12" t="s">
        <v>8310</v>
      </c>
      <c r="R1034" s="12" t="s">
        <v>8311</v>
      </c>
      <c r="S1034" s="17">
        <f t="shared" si="48"/>
        <v>41758.833564814813</v>
      </c>
      <c r="T1034" s="17">
        <f t="shared" si="49"/>
        <v>41786.125</v>
      </c>
      <c r="U1034">
        <f t="shared" si="50"/>
        <v>27</v>
      </c>
    </row>
    <row r="1035" spans="1:21" ht="48" hidden="1" x14ac:dyDescent="0.2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s="10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>ROUND(E1035/D1035*100, 0)</f>
        <v>118</v>
      </c>
      <c r="P1035">
        <f>IFERROR((ROUND(E1035/L1035, 2)), 0)</f>
        <v>180.41</v>
      </c>
      <c r="Q1035" s="12" t="s">
        <v>8328</v>
      </c>
      <c r="R1035" s="12" t="s">
        <v>8329</v>
      </c>
      <c r="S1035" s="17">
        <f t="shared" si="48"/>
        <v>41939.00712962963</v>
      </c>
      <c r="T1035" s="17">
        <f t="shared" si="49"/>
        <v>41969.052083333328</v>
      </c>
      <c r="U1035">
        <f t="shared" si="50"/>
        <v>30</v>
      </c>
    </row>
    <row r="1036" spans="1:21" ht="48" hidden="1" x14ac:dyDescent="0.2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s="10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>ROUND(E1036/D1036*100, 0)</f>
        <v>117</v>
      </c>
      <c r="P1036">
        <f>IFERROR((ROUND(E1036/L1036, 2)), 0)</f>
        <v>133.93</v>
      </c>
      <c r="Q1036" s="12" t="s">
        <v>8324</v>
      </c>
      <c r="R1036" s="12" t="s">
        <v>8348</v>
      </c>
      <c r="S1036" s="17">
        <f t="shared" si="48"/>
        <v>42081.77143518519</v>
      </c>
      <c r="T1036" s="17">
        <f t="shared" si="49"/>
        <v>42119</v>
      </c>
      <c r="U1036">
        <f t="shared" si="50"/>
        <v>37</v>
      </c>
    </row>
    <row r="1037" spans="1:21" ht="48" hidden="1" x14ac:dyDescent="0.2">
      <c r="A1037">
        <v>3187</v>
      </c>
      <c r="B1037" s="3" t="s">
        <v>3187</v>
      </c>
      <c r="C1037" s="3" t="s">
        <v>7297</v>
      </c>
      <c r="D1037" s="6">
        <v>15000</v>
      </c>
      <c r="E1037" s="8">
        <v>17444</v>
      </c>
      <c r="F1037" s="10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>ROUND(E1037/D1037*100, 0)</f>
        <v>116</v>
      </c>
      <c r="P1037">
        <f>IFERROR((ROUND(E1037/L1037, 2)), 0)</f>
        <v>71.489999999999995</v>
      </c>
      <c r="Q1037" s="12" t="s">
        <v>8310</v>
      </c>
      <c r="R1037" s="12" t="s">
        <v>8334</v>
      </c>
      <c r="S1037" s="17">
        <f t="shared" si="48"/>
        <v>41835.666354166664</v>
      </c>
      <c r="T1037" s="17">
        <f t="shared" si="49"/>
        <v>41855.666354166664</v>
      </c>
      <c r="U1037">
        <f t="shared" si="50"/>
        <v>20</v>
      </c>
    </row>
    <row r="1038" spans="1:21" ht="48" hidden="1" x14ac:dyDescent="0.2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s="10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>ROUND(E1038/D1038*100, 0)</f>
        <v>116</v>
      </c>
      <c r="P1038">
        <f>IFERROR((ROUND(E1038/L1038, 2)), 0)</f>
        <v>116.86</v>
      </c>
      <c r="Q1038" s="12" t="s">
        <v>8308</v>
      </c>
      <c r="R1038" s="12" t="s">
        <v>8337</v>
      </c>
      <c r="S1038" s="17">
        <f t="shared" si="48"/>
        <v>40987.688333333332</v>
      </c>
      <c r="T1038" s="17">
        <f t="shared" si="49"/>
        <v>41032.688333333332</v>
      </c>
      <c r="U1038">
        <f t="shared" si="50"/>
        <v>45</v>
      </c>
    </row>
    <row r="1039" spans="1:21" ht="48" hidden="1" x14ac:dyDescent="0.2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s="10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>ROUND(E1039/D1039*100, 0)</f>
        <v>116</v>
      </c>
      <c r="P1039">
        <f>IFERROR((ROUND(E1039/L1039, 2)), 0)</f>
        <v>152.54</v>
      </c>
      <c r="Q1039" s="12" t="s">
        <v>8324</v>
      </c>
      <c r="R1039" s="12" t="s">
        <v>8345</v>
      </c>
      <c r="S1039" s="17">
        <f t="shared" si="48"/>
        <v>41426.259618055556</v>
      </c>
      <c r="T1039" s="17">
        <f t="shared" si="49"/>
        <v>41457.208333333336</v>
      </c>
      <c r="U1039">
        <f t="shared" si="50"/>
        <v>31</v>
      </c>
    </row>
    <row r="1040" spans="1:21" ht="32" hidden="1" x14ac:dyDescent="0.2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s="1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>ROUND(E1040/D1040*100, 0)</f>
        <v>114</v>
      </c>
      <c r="P1040">
        <f>IFERROR((ROUND(E1040/L1040, 2)), 0)</f>
        <v>108.01</v>
      </c>
      <c r="Q1040" s="12" t="s">
        <v>8308</v>
      </c>
      <c r="R1040" s="12" t="s">
        <v>8337</v>
      </c>
      <c r="S1040" s="17">
        <f t="shared" si="48"/>
        <v>41950.923576388886</v>
      </c>
      <c r="T1040" s="17">
        <f t="shared" si="49"/>
        <v>41984.207638888889</v>
      </c>
      <c r="U1040">
        <f t="shared" si="50"/>
        <v>33</v>
      </c>
    </row>
    <row r="1041" spans="1:21" ht="48" hidden="1" x14ac:dyDescent="0.2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s="10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>ROUND(E1041/D1041*100, 0)</f>
        <v>111</v>
      </c>
      <c r="P1041">
        <f>IFERROR((ROUND(E1041/L1041, 2)), 0)</f>
        <v>127.98</v>
      </c>
      <c r="Q1041" s="12" t="s">
        <v>8324</v>
      </c>
      <c r="R1041" s="12" t="s">
        <v>8348</v>
      </c>
      <c r="S1041" s="17">
        <f t="shared" si="48"/>
        <v>40513.757569444446</v>
      </c>
      <c r="T1041" s="17">
        <f t="shared" si="49"/>
        <v>40603.757569444446</v>
      </c>
      <c r="U1041">
        <f t="shared" si="50"/>
        <v>90</v>
      </c>
    </row>
    <row r="1042" spans="1:21" ht="48" hidden="1" x14ac:dyDescent="0.2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s="10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>ROUND(E1042/D1042*100, 0)</f>
        <v>110</v>
      </c>
      <c r="P1042">
        <f>IFERROR((ROUND(E1042/L1042, 2)), 0)</f>
        <v>70</v>
      </c>
      <c r="Q1042" s="12" t="s">
        <v>8308</v>
      </c>
      <c r="R1042" s="12" t="s">
        <v>8337</v>
      </c>
      <c r="S1042" s="17">
        <f t="shared" si="48"/>
        <v>42559.755671296298</v>
      </c>
      <c r="T1042" s="17">
        <f t="shared" si="49"/>
        <v>42616.041666666672</v>
      </c>
      <c r="U1042">
        <f t="shared" si="50"/>
        <v>56</v>
      </c>
    </row>
    <row r="1043" spans="1:21" ht="48" hidden="1" x14ac:dyDescent="0.2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s="10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>ROUND(E1043/D1043*100, 0)</f>
        <v>110</v>
      </c>
      <c r="P1043">
        <f>IFERROR((ROUND(E1043/L1043, 2)), 0)</f>
        <v>128.91</v>
      </c>
      <c r="Q1043" s="12" t="s">
        <v>8310</v>
      </c>
      <c r="R1043" s="12" t="s">
        <v>8311</v>
      </c>
      <c r="S1043" s="17">
        <f t="shared" si="48"/>
        <v>42083.070590277777</v>
      </c>
      <c r="T1043" s="17">
        <f t="shared" si="49"/>
        <v>42110.118055555555</v>
      </c>
      <c r="U1043">
        <f t="shared" si="50"/>
        <v>27</v>
      </c>
    </row>
    <row r="1044" spans="1:21" ht="48" hidden="1" x14ac:dyDescent="0.2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s="10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>ROUND(E1044/D1044*100, 0)</f>
        <v>110</v>
      </c>
      <c r="P1044">
        <f>IFERROR((ROUND(E1044/L1044, 2)), 0)</f>
        <v>99.79</v>
      </c>
      <c r="Q1044" s="12" t="s">
        <v>8310</v>
      </c>
      <c r="R1044" s="12" t="s">
        <v>8334</v>
      </c>
      <c r="S1044" s="17">
        <f t="shared" si="48"/>
        <v>42290.61855324074</v>
      </c>
      <c r="T1044" s="17">
        <f t="shared" si="49"/>
        <v>42320.104861111111</v>
      </c>
      <c r="U1044">
        <f t="shared" si="50"/>
        <v>29</v>
      </c>
    </row>
    <row r="1045" spans="1:21" ht="48" hidden="1" x14ac:dyDescent="0.2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s="10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>ROUND(E1045/D1045*100, 0)</f>
        <v>109</v>
      </c>
      <c r="P1045">
        <f>IFERROR((ROUND(E1045/L1045, 2)), 0)</f>
        <v>121.28</v>
      </c>
      <c r="Q1045" s="12" t="s">
        <v>8308</v>
      </c>
      <c r="R1045" s="12" t="s">
        <v>8337</v>
      </c>
      <c r="S1045" s="17">
        <f t="shared" si="48"/>
        <v>41313.816249999996</v>
      </c>
      <c r="T1045" s="17">
        <f t="shared" si="49"/>
        <v>41358.774583333332</v>
      </c>
      <c r="U1045">
        <f t="shared" si="50"/>
        <v>45</v>
      </c>
    </row>
    <row r="1046" spans="1:21" ht="48" hidden="1" x14ac:dyDescent="0.2">
      <c r="A1046">
        <v>3128</v>
      </c>
      <c r="B1046" s="3" t="s">
        <v>3128</v>
      </c>
      <c r="C1046" s="3" t="s">
        <v>7238</v>
      </c>
      <c r="D1046" s="6">
        <v>15000</v>
      </c>
      <c r="E1046" s="8">
        <v>16291</v>
      </c>
      <c r="F1046" s="10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>ROUND(E1046/D1046*100, 0)</f>
        <v>109</v>
      </c>
      <c r="P1046">
        <f>IFERROR((ROUND(E1046/L1046, 2)), 0)</f>
        <v>139.24</v>
      </c>
      <c r="Q1046" s="12" t="s">
        <v>8310</v>
      </c>
      <c r="R1046" s="12" t="s">
        <v>8334</v>
      </c>
      <c r="S1046" s="17">
        <f t="shared" si="48"/>
        <v>42780.825706018513</v>
      </c>
      <c r="T1046" s="17">
        <f t="shared" si="49"/>
        <v>42810.784039351856</v>
      </c>
      <c r="U1046">
        <f t="shared" si="50"/>
        <v>30</v>
      </c>
    </row>
    <row r="1047" spans="1:21" ht="48" hidden="1" x14ac:dyDescent="0.2">
      <c r="A1047">
        <v>2044</v>
      </c>
      <c r="B1047" s="3" t="s">
        <v>2045</v>
      </c>
      <c r="C1047" s="3" t="s">
        <v>6154</v>
      </c>
      <c r="D1047" s="6">
        <v>15000</v>
      </c>
      <c r="E1047" s="8">
        <v>16232</v>
      </c>
      <c r="F1047" s="10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>ROUND(E1047/D1047*100, 0)</f>
        <v>108</v>
      </c>
      <c r="P1047">
        <f>IFERROR((ROUND(E1047/L1047, 2)), 0)</f>
        <v>90.18</v>
      </c>
      <c r="Q1047" s="12" t="s">
        <v>8315</v>
      </c>
      <c r="R1047" s="12" t="s">
        <v>8326</v>
      </c>
      <c r="S1047" s="17">
        <f t="shared" si="48"/>
        <v>42138.684189814812</v>
      </c>
      <c r="T1047" s="17">
        <f t="shared" si="49"/>
        <v>42168.684189814812</v>
      </c>
      <c r="U1047">
        <f t="shared" si="50"/>
        <v>30</v>
      </c>
    </row>
    <row r="1048" spans="1:21" ht="48" hidden="1" x14ac:dyDescent="0.2">
      <c r="A1048">
        <v>1753</v>
      </c>
      <c r="B1048" s="3" t="s">
        <v>1754</v>
      </c>
      <c r="C1048" s="3" t="s">
        <v>5863</v>
      </c>
      <c r="D1048" s="6">
        <v>15000</v>
      </c>
      <c r="E1048" s="8">
        <v>16200</v>
      </c>
      <c r="F1048" s="10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>ROUND(E1048/D1048*100, 0)</f>
        <v>108</v>
      </c>
      <c r="P1048">
        <f>IFERROR((ROUND(E1048/L1048, 2)), 0)</f>
        <v>462.86</v>
      </c>
      <c r="Q1048" s="12" t="s">
        <v>8328</v>
      </c>
      <c r="R1048" s="12" t="s">
        <v>8329</v>
      </c>
      <c r="S1048" s="17">
        <f t="shared" si="48"/>
        <v>42420.74962962963</v>
      </c>
      <c r="T1048" s="17">
        <f t="shared" si="49"/>
        <v>42450.707962962959</v>
      </c>
      <c r="U1048">
        <f t="shared" si="50"/>
        <v>30</v>
      </c>
    </row>
    <row r="1049" spans="1:21" ht="48" hidden="1" x14ac:dyDescent="0.2">
      <c r="A1049">
        <v>240</v>
      </c>
      <c r="B1049" s="3" t="s">
        <v>242</v>
      </c>
      <c r="C1049" s="3" t="s">
        <v>4350</v>
      </c>
      <c r="D1049" s="6">
        <v>15000</v>
      </c>
      <c r="E1049" s="8">
        <v>16145.12</v>
      </c>
      <c r="F1049" s="10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>ROUND(E1049/D1049*100, 0)</f>
        <v>108</v>
      </c>
      <c r="P1049">
        <f>IFERROR((ROUND(E1049/L1049, 2)), 0)</f>
        <v>117.85</v>
      </c>
      <c r="Q1049" s="12" t="s">
        <v>8308</v>
      </c>
      <c r="R1049" s="12" t="s">
        <v>8337</v>
      </c>
      <c r="S1049" s="17">
        <f t="shared" si="48"/>
        <v>41354.708460648151</v>
      </c>
      <c r="T1049" s="17">
        <f t="shared" si="49"/>
        <v>41399.708460648151</v>
      </c>
      <c r="U1049">
        <f t="shared" si="50"/>
        <v>45</v>
      </c>
    </row>
    <row r="1050" spans="1:21" ht="48" hidden="1" x14ac:dyDescent="0.2">
      <c r="A1050">
        <v>396</v>
      </c>
      <c r="B1050" s="3" t="s">
        <v>397</v>
      </c>
      <c r="C1050" s="3" t="s">
        <v>4506</v>
      </c>
      <c r="D1050" s="6">
        <v>15000</v>
      </c>
      <c r="E1050" s="8">
        <v>16000</v>
      </c>
      <c r="F1050" s="1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>ROUND(E1050/D1050*100, 0)</f>
        <v>107</v>
      </c>
      <c r="P1050">
        <f>IFERROR((ROUND(E1050/L1050, 2)), 0)</f>
        <v>81.63</v>
      </c>
      <c r="Q1050" s="12" t="s">
        <v>8308</v>
      </c>
      <c r="R1050" s="12" t="s">
        <v>8337</v>
      </c>
      <c r="S1050" s="17">
        <f t="shared" si="48"/>
        <v>41082.564884259256</v>
      </c>
      <c r="T1050" s="17">
        <f t="shared" si="49"/>
        <v>41097.564884259256</v>
      </c>
      <c r="U1050">
        <f t="shared" si="50"/>
        <v>15</v>
      </c>
    </row>
    <row r="1051" spans="1:21" ht="48" hidden="1" x14ac:dyDescent="0.2">
      <c r="A1051">
        <v>1277</v>
      </c>
      <c r="B1051" s="3" t="s">
        <v>1278</v>
      </c>
      <c r="C1051" s="3" t="s">
        <v>5387</v>
      </c>
      <c r="D1051" s="6">
        <v>15000</v>
      </c>
      <c r="E1051" s="8">
        <v>15918.65</v>
      </c>
      <c r="F1051" s="10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>ROUND(E1051/D1051*100, 0)</f>
        <v>106</v>
      </c>
      <c r="P1051">
        <f>IFERROR((ROUND(E1051/L1051, 2)), 0)</f>
        <v>38.54</v>
      </c>
      <c r="Q1051" s="12" t="s">
        <v>8324</v>
      </c>
      <c r="R1051" s="12" t="s">
        <v>8348</v>
      </c>
      <c r="S1051" s="17">
        <f t="shared" si="48"/>
        <v>41121.561886574076</v>
      </c>
      <c r="T1051" s="17">
        <f t="shared" si="49"/>
        <v>41156.561886574076</v>
      </c>
      <c r="U1051">
        <f t="shared" si="50"/>
        <v>35</v>
      </c>
    </row>
    <row r="1052" spans="1:21" ht="32" hidden="1" x14ac:dyDescent="0.2">
      <c r="A1052">
        <v>2618</v>
      </c>
      <c r="B1052" s="3" t="s">
        <v>2618</v>
      </c>
      <c r="C1052" s="3" t="s">
        <v>6728</v>
      </c>
      <c r="D1052" s="6">
        <v>15000</v>
      </c>
      <c r="E1052" s="8">
        <v>15808</v>
      </c>
      <c r="F1052" s="10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>ROUND(E1052/D1052*100, 0)</f>
        <v>105</v>
      </c>
      <c r="P1052">
        <f>IFERROR((ROUND(E1052/L1052, 2)), 0)</f>
        <v>205.3</v>
      </c>
      <c r="Q1052" s="12" t="s">
        <v>8315</v>
      </c>
      <c r="R1052" s="12" t="s">
        <v>8320</v>
      </c>
      <c r="S1052" s="17">
        <f t="shared" si="48"/>
        <v>42279.792372685188</v>
      </c>
      <c r="T1052" s="17">
        <f t="shared" si="49"/>
        <v>42339.834039351852</v>
      </c>
      <c r="U1052">
        <f t="shared" si="50"/>
        <v>60</v>
      </c>
    </row>
    <row r="1053" spans="1:21" ht="48" hidden="1" x14ac:dyDescent="0.2">
      <c r="A1053">
        <v>2995</v>
      </c>
      <c r="B1053" s="3" t="s">
        <v>2995</v>
      </c>
      <c r="C1053" s="3" t="s">
        <v>7105</v>
      </c>
      <c r="D1053" s="6">
        <v>15000</v>
      </c>
      <c r="E1053" s="8">
        <v>15744</v>
      </c>
      <c r="F1053" s="10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>ROUND(E1053/D1053*100, 0)</f>
        <v>105</v>
      </c>
      <c r="P1053">
        <f>IFERROR((ROUND(E1053/L1053, 2)), 0)</f>
        <v>63.23</v>
      </c>
      <c r="Q1053" s="12" t="s">
        <v>8310</v>
      </c>
      <c r="R1053" s="12" t="s">
        <v>8311</v>
      </c>
      <c r="S1053" s="17">
        <f t="shared" si="48"/>
        <v>42724.665173611109</v>
      </c>
      <c r="T1053" s="17">
        <f t="shared" si="49"/>
        <v>42754.665173611109</v>
      </c>
      <c r="U1053">
        <f t="shared" si="50"/>
        <v>30</v>
      </c>
    </row>
    <row r="1054" spans="1:21" ht="48" hidden="1" x14ac:dyDescent="0.2">
      <c r="A1054">
        <v>289</v>
      </c>
      <c r="B1054" s="3" t="s">
        <v>290</v>
      </c>
      <c r="C1054" s="3" t="s">
        <v>4399</v>
      </c>
      <c r="D1054" s="6">
        <v>15000</v>
      </c>
      <c r="E1054" s="8">
        <v>15723</v>
      </c>
      <c r="F1054" s="10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>ROUND(E1054/D1054*100, 0)</f>
        <v>105</v>
      </c>
      <c r="P1054">
        <f>IFERROR((ROUND(E1054/L1054, 2)), 0)</f>
        <v>67.77</v>
      </c>
      <c r="Q1054" s="12" t="s">
        <v>8308</v>
      </c>
      <c r="R1054" s="12" t="s">
        <v>8337</v>
      </c>
      <c r="S1054" s="17">
        <f t="shared" si="48"/>
        <v>41550.456412037034</v>
      </c>
      <c r="T1054" s="17">
        <f t="shared" si="49"/>
        <v>41580.456412037034</v>
      </c>
      <c r="U1054">
        <f t="shared" si="50"/>
        <v>30</v>
      </c>
    </row>
    <row r="1055" spans="1:21" ht="48" hidden="1" x14ac:dyDescent="0.2">
      <c r="A1055">
        <v>534</v>
      </c>
      <c r="B1055" s="3" t="s">
        <v>535</v>
      </c>
      <c r="C1055" s="3" t="s">
        <v>4644</v>
      </c>
      <c r="D1055" s="6">
        <v>15000</v>
      </c>
      <c r="E1055" s="8">
        <v>15700</v>
      </c>
      <c r="F1055" s="10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>ROUND(E1055/D1055*100, 0)</f>
        <v>105</v>
      </c>
      <c r="P1055">
        <f>IFERROR((ROUND(E1055/L1055, 2)), 0)</f>
        <v>327.08</v>
      </c>
      <c r="Q1055" s="12" t="s">
        <v>8310</v>
      </c>
      <c r="R1055" s="12" t="s">
        <v>8334</v>
      </c>
      <c r="S1055" s="17">
        <f t="shared" si="48"/>
        <v>42270.810995370368</v>
      </c>
      <c r="T1055" s="17">
        <f t="shared" si="49"/>
        <v>42309.958333333328</v>
      </c>
      <c r="U1055">
        <f t="shared" si="50"/>
        <v>39</v>
      </c>
    </row>
    <row r="1056" spans="1:21" ht="48" hidden="1" x14ac:dyDescent="0.2">
      <c r="A1056">
        <v>3304</v>
      </c>
      <c r="B1056" s="3" t="s">
        <v>3304</v>
      </c>
      <c r="C1056" s="3" t="s">
        <v>7414</v>
      </c>
      <c r="D1056" s="6">
        <v>15000</v>
      </c>
      <c r="E1056" s="8">
        <v>15677.5</v>
      </c>
      <c r="F1056" s="10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>ROUND(E1056/D1056*100, 0)</f>
        <v>105</v>
      </c>
      <c r="P1056">
        <f>IFERROR((ROUND(E1056/L1056, 2)), 0)</f>
        <v>89.59</v>
      </c>
      <c r="Q1056" s="12" t="s">
        <v>8310</v>
      </c>
      <c r="R1056" s="12" t="s">
        <v>8334</v>
      </c>
      <c r="S1056" s="17">
        <f t="shared" si="48"/>
        <v>42696.624444444446</v>
      </c>
      <c r="T1056" s="17">
        <f t="shared" si="49"/>
        <v>42726.624444444446</v>
      </c>
      <c r="U1056">
        <f t="shared" si="50"/>
        <v>30</v>
      </c>
    </row>
    <row r="1057" spans="1:21" ht="48" hidden="1" x14ac:dyDescent="0.2">
      <c r="A1057">
        <v>2316</v>
      </c>
      <c r="B1057" s="3" t="s">
        <v>2317</v>
      </c>
      <c r="C1057" s="3" t="s">
        <v>6426</v>
      </c>
      <c r="D1057" s="6">
        <v>15000</v>
      </c>
      <c r="E1057" s="8">
        <v>15606.4</v>
      </c>
      <c r="F1057" s="10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>ROUND(E1057/D1057*100, 0)</f>
        <v>104</v>
      </c>
      <c r="P1057">
        <f>IFERROR((ROUND(E1057/L1057, 2)), 0)</f>
        <v>78.03</v>
      </c>
      <c r="Q1057" s="12" t="s">
        <v>8324</v>
      </c>
      <c r="R1057" s="12" t="s">
        <v>8345</v>
      </c>
      <c r="S1057" s="17">
        <f t="shared" si="48"/>
        <v>40079.725115740745</v>
      </c>
      <c r="T1057" s="17">
        <f t="shared" si="49"/>
        <v>40156.76666666667</v>
      </c>
      <c r="U1057">
        <f t="shared" si="50"/>
        <v>77</v>
      </c>
    </row>
    <row r="1058" spans="1:21" ht="32" hidden="1" x14ac:dyDescent="0.2">
      <c r="A1058">
        <v>3779</v>
      </c>
      <c r="B1058" s="3" t="s">
        <v>3776</v>
      </c>
      <c r="C1058" s="3" t="s">
        <v>7889</v>
      </c>
      <c r="D1058" s="6">
        <v>15000</v>
      </c>
      <c r="E1058" s="8">
        <v>15597</v>
      </c>
      <c r="F1058" s="10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>ROUND(E1058/D1058*100, 0)</f>
        <v>104</v>
      </c>
      <c r="P1058">
        <f>IFERROR((ROUND(E1058/L1058, 2)), 0)</f>
        <v>135.63</v>
      </c>
      <c r="Q1058" s="12" t="s">
        <v>8310</v>
      </c>
      <c r="R1058" s="12" t="s">
        <v>8318</v>
      </c>
      <c r="S1058" s="17">
        <f t="shared" si="48"/>
        <v>42425.735416666663</v>
      </c>
      <c r="T1058" s="17">
        <f t="shared" si="49"/>
        <v>42455.693750000006</v>
      </c>
      <c r="U1058">
        <f t="shared" si="50"/>
        <v>30</v>
      </c>
    </row>
    <row r="1059" spans="1:21" ht="48" hidden="1" x14ac:dyDescent="0.2">
      <c r="A1059">
        <v>365</v>
      </c>
      <c r="B1059" s="3" t="s">
        <v>366</v>
      </c>
      <c r="C1059" s="3" t="s">
        <v>4475</v>
      </c>
      <c r="D1059" s="6">
        <v>15000</v>
      </c>
      <c r="E1059" s="8">
        <v>15596</v>
      </c>
      <c r="F1059" s="10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>ROUND(E1059/D1059*100, 0)</f>
        <v>104</v>
      </c>
      <c r="P1059">
        <f>IFERROR((ROUND(E1059/L1059, 2)), 0)</f>
        <v>239.94</v>
      </c>
      <c r="Q1059" s="12" t="s">
        <v>8308</v>
      </c>
      <c r="R1059" s="12" t="s">
        <v>8337</v>
      </c>
      <c r="S1059" s="17">
        <f t="shared" si="48"/>
        <v>41668.606469907405</v>
      </c>
      <c r="T1059" s="17">
        <f t="shared" si="49"/>
        <v>41698.606469907405</v>
      </c>
      <c r="U1059">
        <f t="shared" si="50"/>
        <v>30</v>
      </c>
    </row>
    <row r="1060" spans="1:21" ht="48" hidden="1" x14ac:dyDescent="0.2">
      <c r="A1060">
        <v>1220</v>
      </c>
      <c r="B1060" s="3" t="s">
        <v>1221</v>
      </c>
      <c r="C1060" s="3" t="s">
        <v>5330</v>
      </c>
      <c r="D1060" s="6">
        <v>15000</v>
      </c>
      <c r="E1060" s="8">
        <v>15565</v>
      </c>
      <c r="F1060" s="1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>ROUND(E1060/D1060*100, 0)</f>
        <v>104</v>
      </c>
      <c r="P1060">
        <f>IFERROR((ROUND(E1060/L1060, 2)), 0)</f>
        <v>111.18</v>
      </c>
      <c r="Q1060" s="12" t="s">
        <v>8328</v>
      </c>
      <c r="R1060" s="12" t="s">
        <v>8329</v>
      </c>
      <c r="S1060" s="17">
        <f t="shared" si="48"/>
        <v>42211.628611111111</v>
      </c>
      <c r="T1060" s="17">
        <f t="shared" si="49"/>
        <v>42241.628611111111</v>
      </c>
      <c r="U1060">
        <f t="shared" si="50"/>
        <v>30</v>
      </c>
    </row>
    <row r="1061" spans="1:21" ht="48" hidden="1" x14ac:dyDescent="0.2">
      <c r="A1061">
        <v>3411</v>
      </c>
      <c r="B1061" s="3" t="s">
        <v>3410</v>
      </c>
      <c r="C1061" s="3" t="s">
        <v>7521</v>
      </c>
      <c r="D1061" s="6">
        <v>15000</v>
      </c>
      <c r="E1061" s="8">
        <v>15535</v>
      </c>
      <c r="F1061" s="10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>ROUND(E1061/D1061*100, 0)</f>
        <v>104</v>
      </c>
      <c r="P1061">
        <f>IFERROR((ROUND(E1061/L1061, 2)), 0)</f>
        <v>199.17</v>
      </c>
      <c r="Q1061" s="12" t="s">
        <v>8310</v>
      </c>
      <c r="R1061" s="12" t="s">
        <v>8334</v>
      </c>
      <c r="S1061" s="17">
        <f t="shared" si="48"/>
        <v>42265.022824074069</v>
      </c>
      <c r="T1061" s="17">
        <f t="shared" si="49"/>
        <v>42285.022824074069</v>
      </c>
      <c r="U1061">
        <f t="shared" si="50"/>
        <v>20</v>
      </c>
    </row>
    <row r="1062" spans="1:21" ht="48" hidden="1" x14ac:dyDescent="0.2">
      <c r="A1062">
        <v>3235</v>
      </c>
      <c r="B1062" s="3" t="s">
        <v>3235</v>
      </c>
      <c r="C1062" s="3" t="s">
        <v>7345</v>
      </c>
      <c r="D1062" s="6">
        <v>15000</v>
      </c>
      <c r="E1062" s="8">
        <v>15481</v>
      </c>
      <c r="F1062" s="10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>ROUND(E1062/D1062*100, 0)</f>
        <v>103</v>
      </c>
      <c r="P1062">
        <f>IFERROR((ROUND(E1062/L1062, 2)), 0)</f>
        <v>85.53</v>
      </c>
      <c r="Q1062" s="12" t="s">
        <v>8310</v>
      </c>
      <c r="R1062" s="12" t="s">
        <v>8334</v>
      </c>
      <c r="S1062" s="17">
        <f t="shared" si="48"/>
        <v>42522.347812499997</v>
      </c>
      <c r="T1062" s="17">
        <f t="shared" si="49"/>
        <v>42552.347812499997</v>
      </c>
      <c r="U1062">
        <f t="shared" si="50"/>
        <v>30</v>
      </c>
    </row>
    <row r="1063" spans="1:21" ht="48" hidden="1" x14ac:dyDescent="0.2">
      <c r="A1063">
        <v>1293</v>
      </c>
      <c r="B1063" s="3" t="s">
        <v>1294</v>
      </c>
      <c r="C1063" s="3" t="s">
        <v>5403</v>
      </c>
      <c r="D1063" s="6">
        <v>15000</v>
      </c>
      <c r="E1063" s="8">
        <v>15335</v>
      </c>
      <c r="F1063" s="10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>ROUND(E1063/D1063*100, 0)</f>
        <v>102</v>
      </c>
      <c r="P1063">
        <f>IFERROR((ROUND(E1063/L1063, 2)), 0)</f>
        <v>127.79</v>
      </c>
      <c r="Q1063" s="12" t="s">
        <v>8310</v>
      </c>
      <c r="R1063" s="12" t="s">
        <v>8334</v>
      </c>
      <c r="S1063" s="17">
        <f t="shared" si="48"/>
        <v>42292.701053240744</v>
      </c>
      <c r="T1063" s="17">
        <f t="shared" si="49"/>
        <v>42322.742719907401</v>
      </c>
      <c r="U1063">
        <f t="shared" si="50"/>
        <v>30</v>
      </c>
    </row>
    <row r="1064" spans="1:21" ht="32" hidden="1" x14ac:dyDescent="0.2">
      <c r="A1064">
        <v>3338</v>
      </c>
      <c r="B1064" s="3" t="s">
        <v>3338</v>
      </c>
      <c r="C1064" s="3" t="s">
        <v>7448</v>
      </c>
      <c r="D1064" s="6">
        <v>15000</v>
      </c>
      <c r="E1064" s="8">
        <v>15327</v>
      </c>
      <c r="F1064" s="10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>ROUND(E1064/D1064*100, 0)</f>
        <v>102</v>
      </c>
      <c r="P1064">
        <f>IFERROR((ROUND(E1064/L1064, 2)), 0)</f>
        <v>136.85</v>
      </c>
      <c r="Q1064" s="12" t="s">
        <v>8310</v>
      </c>
      <c r="R1064" s="12" t="s">
        <v>8334</v>
      </c>
      <c r="S1064" s="17">
        <f t="shared" si="48"/>
        <v>42769.574999999997</v>
      </c>
      <c r="T1064" s="17">
        <f t="shared" si="49"/>
        <v>42790.574999999997</v>
      </c>
      <c r="U1064">
        <f t="shared" si="50"/>
        <v>21</v>
      </c>
    </row>
    <row r="1065" spans="1:21" ht="48" hidden="1" x14ac:dyDescent="0.2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s="10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>ROUND(E1065/D1065*100, 0)</f>
        <v>102</v>
      </c>
      <c r="P1065">
        <f>IFERROR((ROUND(E1065/L1065, 2)), 0)</f>
        <v>88.04</v>
      </c>
      <c r="Q1065" s="12" t="s">
        <v>8324</v>
      </c>
      <c r="R1065" s="12" t="s">
        <v>8348</v>
      </c>
      <c r="S1065" s="17">
        <f t="shared" si="48"/>
        <v>41388.021261574075</v>
      </c>
      <c r="T1065" s="17">
        <f t="shared" si="49"/>
        <v>41418.021261574075</v>
      </c>
      <c r="U1065">
        <f t="shared" si="50"/>
        <v>30</v>
      </c>
    </row>
    <row r="1066" spans="1:21" ht="48" hidden="1" x14ac:dyDescent="0.2">
      <c r="A1066">
        <v>3267</v>
      </c>
      <c r="B1066" s="3" t="s">
        <v>3267</v>
      </c>
      <c r="C1066" s="3" t="s">
        <v>7377</v>
      </c>
      <c r="D1066" s="6">
        <v>15000</v>
      </c>
      <c r="E1066" s="8">
        <v>15315</v>
      </c>
      <c r="F1066" s="10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>ROUND(E1066/D1066*100, 0)</f>
        <v>102</v>
      </c>
      <c r="P1066">
        <f>IFERROR((ROUND(E1066/L1066, 2)), 0)</f>
        <v>53.18</v>
      </c>
      <c r="Q1066" s="12" t="s">
        <v>8310</v>
      </c>
      <c r="R1066" s="12" t="s">
        <v>8334</v>
      </c>
      <c r="S1066" s="17">
        <f t="shared" si="48"/>
        <v>42172.757638888885</v>
      </c>
      <c r="T1066" s="17">
        <f t="shared" si="49"/>
        <v>42202.757638888885</v>
      </c>
      <c r="U1066">
        <f t="shared" si="50"/>
        <v>30</v>
      </c>
    </row>
    <row r="1067" spans="1:21" ht="48" hidden="1" x14ac:dyDescent="0.2">
      <c r="A1067">
        <v>57</v>
      </c>
      <c r="B1067" s="3" t="s">
        <v>59</v>
      </c>
      <c r="C1067" s="3" t="s">
        <v>4168</v>
      </c>
      <c r="D1067" s="6">
        <v>15000</v>
      </c>
      <c r="E1067" s="8">
        <v>15285</v>
      </c>
      <c r="F1067" s="10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>ROUND(E1067/D1067*100, 0)</f>
        <v>102</v>
      </c>
      <c r="P1067">
        <f>IFERROR((ROUND(E1067/L1067, 2)), 0)</f>
        <v>221.52</v>
      </c>
      <c r="Q1067" s="12" t="s">
        <v>8308</v>
      </c>
      <c r="R1067" s="12" t="s">
        <v>8347</v>
      </c>
      <c r="S1067" s="17">
        <f t="shared" si="48"/>
        <v>42089.83289351852</v>
      </c>
      <c r="T1067" s="17">
        <f t="shared" si="49"/>
        <v>42119.83289351852</v>
      </c>
      <c r="U1067">
        <f t="shared" si="50"/>
        <v>30</v>
      </c>
    </row>
    <row r="1068" spans="1:21" ht="48" hidden="1" x14ac:dyDescent="0.2">
      <c r="A1068">
        <v>3286</v>
      </c>
      <c r="B1068" s="3" t="s">
        <v>3286</v>
      </c>
      <c r="C1068" s="3" t="s">
        <v>7396</v>
      </c>
      <c r="D1068" s="6">
        <v>15000</v>
      </c>
      <c r="E1068" s="8">
        <v>15265</v>
      </c>
      <c r="F1068" s="10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>ROUND(E1068/D1068*100, 0)</f>
        <v>102</v>
      </c>
      <c r="P1068">
        <f>IFERROR((ROUND(E1068/L1068, 2)), 0)</f>
        <v>125.12</v>
      </c>
      <c r="Q1068" s="12" t="s">
        <v>8310</v>
      </c>
      <c r="R1068" s="12" t="s">
        <v>8334</v>
      </c>
      <c r="S1068" s="17">
        <f t="shared" si="48"/>
        <v>42567.840069444443</v>
      </c>
      <c r="T1068" s="17">
        <f t="shared" si="49"/>
        <v>42597.840069444443</v>
      </c>
      <c r="U1068">
        <f t="shared" si="50"/>
        <v>30</v>
      </c>
    </row>
    <row r="1069" spans="1:21" ht="48" hidden="1" x14ac:dyDescent="0.2">
      <c r="A1069">
        <v>2450</v>
      </c>
      <c r="B1069" s="3" t="s">
        <v>2451</v>
      </c>
      <c r="C1069" s="3" t="s">
        <v>6560</v>
      </c>
      <c r="D1069" s="6">
        <v>15000</v>
      </c>
      <c r="E1069" s="8">
        <v>15230.03</v>
      </c>
      <c r="F1069" s="10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>ROUND(E1069/D1069*100, 0)</f>
        <v>102</v>
      </c>
      <c r="P1069">
        <f>IFERROR((ROUND(E1069/L1069, 2)), 0)</f>
        <v>149.31</v>
      </c>
      <c r="Q1069" s="12" t="s">
        <v>8331</v>
      </c>
      <c r="R1069" s="12" t="s">
        <v>8350</v>
      </c>
      <c r="S1069" s="17">
        <f t="shared" si="48"/>
        <v>41902.07240740741</v>
      </c>
      <c r="T1069" s="17">
        <f t="shared" si="49"/>
        <v>41940.132638888892</v>
      </c>
      <c r="U1069">
        <f t="shared" si="50"/>
        <v>38</v>
      </c>
    </row>
    <row r="1070" spans="1:21" ht="48" hidden="1" x14ac:dyDescent="0.2">
      <c r="A1070">
        <v>1830</v>
      </c>
      <c r="B1070" s="3" t="s">
        <v>1831</v>
      </c>
      <c r="C1070" s="3" t="s">
        <v>5940</v>
      </c>
      <c r="D1070" s="6">
        <v>15000</v>
      </c>
      <c r="E1070" s="8">
        <v>15230</v>
      </c>
      <c r="F1070" s="1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>ROUND(E1070/D1070*100, 0)</f>
        <v>102</v>
      </c>
      <c r="P1070">
        <f>IFERROR((ROUND(E1070/L1070, 2)), 0)</f>
        <v>67.39</v>
      </c>
      <c r="Q1070" s="12" t="s">
        <v>8324</v>
      </c>
      <c r="R1070" s="12" t="s">
        <v>8348</v>
      </c>
      <c r="S1070" s="17">
        <f t="shared" si="48"/>
        <v>41664.684108796297</v>
      </c>
      <c r="T1070" s="17">
        <f t="shared" si="49"/>
        <v>41694.684108796297</v>
      </c>
      <c r="U1070">
        <f t="shared" si="50"/>
        <v>30</v>
      </c>
    </row>
    <row r="1071" spans="1:21" ht="32" hidden="1" x14ac:dyDescent="0.2">
      <c r="A1071">
        <v>1461</v>
      </c>
      <c r="B1071" s="3" t="s">
        <v>1462</v>
      </c>
      <c r="C1071" s="3" t="s">
        <v>5571</v>
      </c>
      <c r="D1071" s="6">
        <v>15000</v>
      </c>
      <c r="E1071" s="8">
        <v>15186.69</v>
      </c>
      <c r="F1071" s="10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>ROUND(E1071/D1071*100, 0)</f>
        <v>101</v>
      </c>
      <c r="P1071">
        <f>IFERROR((ROUND(E1071/L1071, 2)), 0)</f>
        <v>44.67</v>
      </c>
      <c r="Q1071" s="12" t="s">
        <v>8312</v>
      </c>
      <c r="R1071" s="12" t="s">
        <v>8344</v>
      </c>
      <c r="S1071" s="17">
        <f t="shared" si="48"/>
        <v>41899.645300925928</v>
      </c>
      <c r="T1071" s="17">
        <f t="shared" si="49"/>
        <v>41933</v>
      </c>
      <c r="U1071">
        <f t="shared" si="50"/>
        <v>33</v>
      </c>
    </row>
    <row r="1072" spans="1:21" ht="48" hidden="1" x14ac:dyDescent="0.2">
      <c r="A1072">
        <v>2338</v>
      </c>
      <c r="B1072" s="3" t="s">
        <v>2339</v>
      </c>
      <c r="C1072" s="3" t="s">
        <v>6448</v>
      </c>
      <c r="D1072" s="6">
        <v>15000</v>
      </c>
      <c r="E1072" s="8">
        <v>15171.5</v>
      </c>
      <c r="F1072" s="10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>ROUND(E1072/D1072*100, 0)</f>
        <v>101</v>
      </c>
      <c r="P1072">
        <f>IFERROR((ROUND(E1072/L1072, 2)), 0)</f>
        <v>123.35</v>
      </c>
      <c r="Q1072" s="12" t="s">
        <v>8331</v>
      </c>
      <c r="R1072" s="12" t="s">
        <v>8350</v>
      </c>
      <c r="S1072" s="17">
        <f t="shared" si="48"/>
        <v>41789.896805555552</v>
      </c>
      <c r="T1072" s="17">
        <f t="shared" si="49"/>
        <v>41819.896805555552</v>
      </c>
      <c r="U1072">
        <f t="shared" si="50"/>
        <v>30</v>
      </c>
    </row>
    <row r="1073" spans="1:21" ht="32" hidden="1" x14ac:dyDescent="0.2">
      <c r="A1073">
        <v>3220</v>
      </c>
      <c r="B1073" s="3" t="s">
        <v>3220</v>
      </c>
      <c r="C1073" s="3" t="s">
        <v>7330</v>
      </c>
      <c r="D1073" s="6">
        <v>15000</v>
      </c>
      <c r="E1073" s="8">
        <v>15126</v>
      </c>
      <c r="F1073" s="10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>ROUND(E1073/D1073*100, 0)</f>
        <v>101</v>
      </c>
      <c r="P1073">
        <f>IFERROR((ROUND(E1073/L1073, 2)), 0)</f>
        <v>256.37</v>
      </c>
      <c r="Q1073" s="12" t="s">
        <v>8310</v>
      </c>
      <c r="R1073" s="12" t="s">
        <v>8334</v>
      </c>
      <c r="S1073" s="17">
        <f t="shared" si="48"/>
        <v>42772.833379629628</v>
      </c>
      <c r="T1073" s="17">
        <f t="shared" si="49"/>
        <v>42806.875</v>
      </c>
      <c r="U1073">
        <f t="shared" si="50"/>
        <v>34</v>
      </c>
    </row>
    <row r="1074" spans="1:21" ht="48" hidden="1" x14ac:dyDescent="0.2">
      <c r="A1074">
        <v>832</v>
      </c>
      <c r="B1074" s="3" t="s">
        <v>833</v>
      </c>
      <c r="C1074" s="3" t="s">
        <v>4942</v>
      </c>
      <c r="D1074" s="6">
        <v>15000</v>
      </c>
      <c r="E1074" s="8">
        <v>15091.06</v>
      </c>
      <c r="F1074" s="10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>ROUND(E1074/D1074*100, 0)</f>
        <v>101</v>
      </c>
      <c r="P1074">
        <f>IFERROR((ROUND(E1074/L1074, 2)), 0)</f>
        <v>97.99</v>
      </c>
      <c r="Q1074" s="12" t="s">
        <v>8324</v>
      </c>
      <c r="R1074" s="12" t="s">
        <v>8348</v>
      </c>
      <c r="S1074" s="17">
        <f t="shared" si="48"/>
        <v>40869.675173611111</v>
      </c>
      <c r="T1074" s="17">
        <f t="shared" si="49"/>
        <v>40929.342361111114</v>
      </c>
      <c r="U1074">
        <f t="shared" si="50"/>
        <v>60</v>
      </c>
    </row>
    <row r="1075" spans="1:21" ht="48" hidden="1" x14ac:dyDescent="0.2">
      <c r="A1075">
        <v>483</v>
      </c>
      <c r="B1075" s="3" t="s">
        <v>484</v>
      </c>
      <c r="C1075" s="3" t="s">
        <v>4593</v>
      </c>
      <c r="D1075" s="6">
        <v>15000</v>
      </c>
      <c r="E1075" s="8">
        <v>7530</v>
      </c>
      <c r="F1075" s="10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>ROUND(E1075/D1075*100, 0)</f>
        <v>50</v>
      </c>
      <c r="P1075">
        <f>IFERROR((ROUND(E1075/L1075, 2)), 0)</f>
        <v>51.22</v>
      </c>
      <c r="Q1075" s="12" t="s">
        <v>8308</v>
      </c>
      <c r="R1075" s="12" t="s">
        <v>8314</v>
      </c>
      <c r="S1075" s="17">
        <f t="shared" si="48"/>
        <v>41243.197592592594</v>
      </c>
      <c r="T1075" s="17">
        <f t="shared" si="49"/>
        <v>41303.197592592594</v>
      </c>
      <c r="U1075">
        <f t="shared" si="50"/>
        <v>60</v>
      </c>
    </row>
    <row r="1076" spans="1:21" ht="48" hidden="1" x14ac:dyDescent="0.2">
      <c r="A1076">
        <v>954</v>
      </c>
      <c r="B1076" s="3" t="s">
        <v>955</v>
      </c>
      <c r="C1076" s="3" t="s">
        <v>5064</v>
      </c>
      <c r="D1076" s="6">
        <v>15000</v>
      </c>
      <c r="E1076" s="8">
        <v>6511</v>
      </c>
      <c r="F1076" s="10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>ROUND(E1076/D1076*100, 0)</f>
        <v>43</v>
      </c>
      <c r="P1076">
        <f>IFERROR((ROUND(E1076/L1076, 2)), 0)</f>
        <v>89.19</v>
      </c>
      <c r="Q1076" s="12" t="s">
        <v>8315</v>
      </c>
      <c r="R1076" s="12" t="s">
        <v>8323</v>
      </c>
      <c r="S1076" s="17">
        <f t="shared" si="48"/>
        <v>42194.833784722221</v>
      </c>
      <c r="T1076" s="17">
        <f t="shared" si="49"/>
        <v>42236.833784722221</v>
      </c>
      <c r="U1076">
        <f t="shared" si="50"/>
        <v>42</v>
      </c>
    </row>
    <row r="1077" spans="1:21" ht="48" hidden="1" x14ac:dyDescent="0.2">
      <c r="A1077">
        <v>2868</v>
      </c>
      <c r="B1077" s="3" t="s">
        <v>2868</v>
      </c>
      <c r="C1077" s="3" t="s">
        <v>6978</v>
      </c>
      <c r="D1077" s="6">
        <v>15000</v>
      </c>
      <c r="E1077" s="8">
        <v>6301.76</v>
      </c>
      <c r="F1077" s="10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>ROUND(E1077/D1077*100, 0)</f>
        <v>42</v>
      </c>
      <c r="P1077">
        <f>IFERROR((ROUND(E1077/L1077, 2)), 0)</f>
        <v>105.03</v>
      </c>
      <c r="Q1077" s="12" t="s">
        <v>8310</v>
      </c>
      <c r="R1077" s="12" t="s">
        <v>8334</v>
      </c>
      <c r="S1077" s="17">
        <f t="shared" si="48"/>
        <v>42618.827013888891</v>
      </c>
      <c r="T1077" s="17">
        <f t="shared" si="49"/>
        <v>42648.827013888891</v>
      </c>
      <c r="U1077">
        <f t="shared" si="50"/>
        <v>30</v>
      </c>
    </row>
    <row r="1078" spans="1:21" ht="48" hidden="1" x14ac:dyDescent="0.2">
      <c r="A1078">
        <v>479</v>
      </c>
      <c r="B1078" s="3" t="s">
        <v>480</v>
      </c>
      <c r="C1078" s="3" t="s">
        <v>4589</v>
      </c>
      <c r="D1078" s="6">
        <v>15000</v>
      </c>
      <c r="E1078" s="8">
        <v>4884</v>
      </c>
      <c r="F1078" s="10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>ROUND(E1078/D1078*100, 0)</f>
        <v>33</v>
      </c>
      <c r="P1078">
        <f>IFERROR((ROUND(E1078/L1078, 2)), 0)</f>
        <v>88.8</v>
      </c>
      <c r="Q1078" s="12" t="s">
        <v>8308</v>
      </c>
      <c r="R1078" s="12" t="s">
        <v>8314</v>
      </c>
      <c r="S1078" s="17">
        <f t="shared" si="48"/>
        <v>41904.407812500001</v>
      </c>
      <c r="T1078" s="17">
        <f t="shared" si="49"/>
        <v>41964.449479166666</v>
      </c>
      <c r="U1078">
        <f t="shared" si="50"/>
        <v>60</v>
      </c>
    </row>
    <row r="1079" spans="1:21" ht="48" hidden="1" x14ac:dyDescent="0.2">
      <c r="A1079">
        <v>921</v>
      </c>
      <c r="B1079" s="3" t="s">
        <v>922</v>
      </c>
      <c r="C1079" s="3" t="s">
        <v>5031</v>
      </c>
      <c r="D1079" s="6">
        <v>15000</v>
      </c>
      <c r="E1079" s="8">
        <v>4635</v>
      </c>
      <c r="F1079" s="10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>ROUND(E1079/D1079*100, 0)</f>
        <v>31</v>
      </c>
      <c r="P1079">
        <f>IFERROR((ROUND(E1079/L1079, 2)), 0)</f>
        <v>231.75</v>
      </c>
      <c r="Q1079" s="12" t="s">
        <v>8324</v>
      </c>
      <c r="R1079" s="12" t="s">
        <v>8341</v>
      </c>
      <c r="S1079" s="17">
        <f t="shared" si="48"/>
        <v>40847.171018518515</v>
      </c>
      <c r="T1079" s="17">
        <f t="shared" si="49"/>
        <v>40889.212685185186</v>
      </c>
      <c r="U1079">
        <f t="shared" si="50"/>
        <v>42</v>
      </c>
    </row>
    <row r="1080" spans="1:21" ht="48" hidden="1" x14ac:dyDescent="0.2">
      <c r="A1080">
        <v>702</v>
      </c>
      <c r="B1080" s="3" t="s">
        <v>703</v>
      </c>
      <c r="C1080" s="3" t="s">
        <v>4812</v>
      </c>
      <c r="D1080" s="6">
        <v>15000</v>
      </c>
      <c r="E1080" s="8">
        <v>4622.01</v>
      </c>
      <c r="F1080" s="1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>ROUND(E1080/D1080*100, 0)</f>
        <v>31</v>
      </c>
      <c r="P1080">
        <f>IFERROR((ROUND(E1080/L1080, 2)), 0)</f>
        <v>124.92</v>
      </c>
      <c r="Q1080" s="12" t="s">
        <v>8315</v>
      </c>
      <c r="R1080" s="12" t="s">
        <v>8323</v>
      </c>
      <c r="S1080" s="17">
        <f t="shared" si="48"/>
        <v>42668.726701388892</v>
      </c>
      <c r="T1080" s="17">
        <f t="shared" si="49"/>
        <v>42698.768368055549</v>
      </c>
      <c r="U1080">
        <f t="shared" si="50"/>
        <v>30</v>
      </c>
    </row>
    <row r="1081" spans="1:21" ht="48" hidden="1" x14ac:dyDescent="0.2">
      <c r="A1081">
        <v>2145</v>
      </c>
      <c r="B1081" s="3" t="s">
        <v>2146</v>
      </c>
      <c r="C1081" s="3" t="s">
        <v>6255</v>
      </c>
      <c r="D1081" s="6">
        <v>15000</v>
      </c>
      <c r="E1081" s="8">
        <v>4565</v>
      </c>
      <c r="F1081" s="10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>ROUND(E1081/D1081*100, 0)</f>
        <v>30</v>
      </c>
      <c r="P1081">
        <f>IFERROR((ROUND(E1081/L1081, 2)), 0)</f>
        <v>51.29</v>
      </c>
      <c r="Q1081" s="12" t="s">
        <v>8321</v>
      </c>
      <c r="R1081" s="12" t="s">
        <v>8322</v>
      </c>
      <c r="S1081" s="17">
        <f t="shared" si="48"/>
        <v>41575.237430555557</v>
      </c>
      <c r="T1081" s="17">
        <f t="shared" si="49"/>
        <v>41605.279097222221</v>
      </c>
      <c r="U1081">
        <f t="shared" si="50"/>
        <v>30</v>
      </c>
    </row>
    <row r="1082" spans="1:21" ht="64" hidden="1" x14ac:dyDescent="0.2">
      <c r="A1082">
        <v>1984</v>
      </c>
      <c r="B1082" s="3" t="s">
        <v>1985</v>
      </c>
      <c r="C1082" s="3" t="s">
        <v>6094</v>
      </c>
      <c r="D1082" s="6">
        <v>15000</v>
      </c>
      <c r="E1082" s="8">
        <v>3172</v>
      </c>
      <c r="F1082" s="10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>ROUND(E1082/D1082*100, 0)</f>
        <v>21</v>
      </c>
      <c r="P1082">
        <f>IFERROR((ROUND(E1082/L1082, 2)), 0)</f>
        <v>453.14</v>
      </c>
      <c r="Q1082" s="12" t="s">
        <v>8328</v>
      </c>
      <c r="R1082" s="12" t="s">
        <v>8335</v>
      </c>
      <c r="S1082" s="17">
        <f t="shared" si="48"/>
        <v>41913.790289351848</v>
      </c>
      <c r="T1082" s="17">
        <f t="shared" si="49"/>
        <v>41973.831956018519</v>
      </c>
      <c r="U1082">
        <f t="shared" si="50"/>
        <v>60</v>
      </c>
    </row>
    <row r="1083" spans="1:21" ht="16" hidden="1" x14ac:dyDescent="0.2">
      <c r="A1083">
        <v>2655</v>
      </c>
      <c r="B1083" s="3" t="s">
        <v>2655</v>
      </c>
      <c r="C1083" s="3" t="s">
        <v>6765</v>
      </c>
      <c r="D1083" s="6">
        <v>15000</v>
      </c>
      <c r="E1083" s="8">
        <v>3155</v>
      </c>
      <c r="F1083" s="10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>ROUND(E1083/D1083*100, 0)</f>
        <v>21</v>
      </c>
      <c r="P1083">
        <f>IFERROR((ROUND(E1083/L1083, 2)), 0)</f>
        <v>73.37</v>
      </c>
      <c r="Q1083" s="12" t="s">
        <v>8315</v>
      </c>
      <c r="R1083" s="12" t="s">
        <v>8320</v>
      </c>
      <c r="S1083" s="17">
        <f t="shared" si="48"/>
        <v>42381.866284722222</v>
      </c>
      <c r="T1083" s="17">
        <f t="shared" si="49"/>
        <v>42409.833333333328</v>
      </c>
      <c r="U1083">
        <f t="shared" si="50"/>
        <v>28</v>
      </c>
    </row>
    <row r="1084" spans="1:21" ht="48" hidden="1" x14ac:dyDescent="0.2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s="10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>ROUND(E1084/D1084*100, 0)</f>
        <v>19</v>
      </c>
      <c r="P1084">
        <f>IFERROR((ROUND(E1084/L1084, 2)), 0)</f>
        <v>358.88</v>
      </c>
      <c r="Q1084" s="12" t="s">
        <v>8331</v>
      </c>
      <c r="R1084" s="12" t="s">
        <v>8332</v>
      </c>
      <c r="S1084" s="17">
        <f t="shared" si="48"/>
        <v>42150.485439814816</v>
      </c>
      <c r="T1084" s="17">
        <f t="shared" si="49"/>
        <v>42181.166666666672</v>
      </c>
      <c r="U1084">
        <f t="shared" si="50"/>
        <v>31</v>
      </c>
    </row>
    <row r="1085" spans="1:21" ht="48" hidden="1" x14ac:dyDescent="0.2">
      <c r="A1085">
        <v>3890</v>
      </c>
      <c r="B1085" s="3" t="s">
        <v>3887</v>
      </c>
      <c r="C1085" s="3" t="s">
        <v>7998</v>
      </c>
      <c r="D1085" s="6">
        <v>15000</v>
      </c>
      <c r="E1085" s="8">
        <v>2524</v>
      </c>
      <c r="F1085" s="10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>ROUND(E1085/D1085*100, 0)</f>
        <v>17</v>
      </c>
      <c r="P1085">
        <f>IFERROR((ROUND(E1085/L1085, 2)), 0)</f>
        <v>315.5</v>
      </c>
      <c r="Q1085" s="12" t="s">
        <v>8310</v>
      </c>
      <c r="R1085" s="12" t="s">
        <v>8334</v>
      </c>
      <c r="S1085" s="17">
        <f t="shared" si="48"/>
        <v>42171.758611111116</v>
      </c>
      <c r="T1085" s="17">
        <f t="shared" si="49"/>
        <v>42231.758611111116</v>
      </c>
      <c r="U1085">
        <f t="shared" si="50"/>
        <v>60</v>
      </c>
    </row>
    <row r="1086" spans="1:21" ht="48" hidden="1" x14ac:dyDescent="0.2">
      <c r="A1086">
        <v>3924</v>
      </c>
      <c r="B1086" s="3" t="s">
        <v>3921</v>
      </c>
      <c r="C1086" s="3" t="s">
        <v>8032</v>
      </c>
      <c r="D1086" s="6">
        <v>15000</v>
      </c>
      <c r="E1086" s="8">
        <v>2290</v>
      </c>
      <c r="F1086" s="10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>ROUND(E1086/D1086*100, 0)</f>
        <v>15</v>
      </c>
      <c r="P1086">
        <f>IFERROR((ROUND(E1086/L1086, 2)), 0)</f>
        <v>57.25</v>
      </c>
      <c r="Q1086" s="12" t="s">
        <v>8310</v>
      </c>
      <c r="R1086" s="12" t="s">
        <v>8334</v>
      </c>
      <c r="S1086" s="17">
        <f t="shared" si="48"/>
        <v>41786.959745370368</v>
      </c>
      <c r="T1086" s="17">
        <f t="shared" si="49"/>
        <v>41816.959745370368</v>
      </c>
      <c r="U1086">
        <f t="shared" si="50"/>
        <v>30</v>
      </c>
    </row>
    <row r="1087" spans="1:21" ht="48" hidden="1" x14ac:dyDescent="0.2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s="10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>ROUND(E1087/D1087*100, 0)</f>
        <v>15</v>
      </c>
      <c r="P1087">
        <f>IFERROR((ROUND(E1087/L1087, 2)), 0)</f>
        <v>80.319999999999993</v>
      </c>
      <c r="Q1087" s="12" t="s">
        <v>8315</v>
      </c>
      <c r="R1087" s="12" t="s">
        <v>8323</v>
      </c>
      <c r="S1087" s="17">
        <f t="shared" si="48"/>
        <v>42734.787986111114</v>
      </c>
      <c r="T1087" s="17">
        <f t="shared" si="49"/>
        <v>42794.787986111114</v>
      </c>
      <c r="U1087">
        <f t="shared" si="50"/>
        <v>60</v>
      </c>
    </row>
    <row r="1088" spans="1:21" ht="32" hidden="1" x14ac:dyDescent="0.2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s="10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>ROUND(E1088/D1088*100, 0)</f>
        <v>12</v>
      </c>
      <c r="P1088">
        <f>IFERROR((ROUND(E1088/L1088, 2)), 0)</f>
        <v>96.05</v>
      </c>
      <c r="Q1088" s="12" t="s">
        <v>8331</v>
      </c>
      <c r="R1088" s="12" t="s">
        <v>8332</v>
      </c>
      <c r="S1088" s="17">
        <f t="shared" si="48"/>
        <v>42760.244212962964</v>
      </c>
      <c r="T1088" s="17">
        <f t="shared" si="49"/>
        <v>42790.244212962964</v>
      </c>
      <c r="U1088">
        <f t="shared" si="50"/>
        <v>30</v>
      </c>
    </row>
    <row r="1089" spans="1:21" ht="48" hidden="1" x14ac:dyDescent="0.2">
      <c r="A1089">
        <v>1455</v>
      </c>
      <c r="B1089" s="3" t="s">
        <v>1456</v>
      </c>
      <c r="C1089" s="3" t="s">
        <v>5565</v>
      </c>
      <c r="D1089" s="6">
        <v>15000</v>
      </c>
      <c r="E1089" s="8">
        <v>1575</v>
      </c>
      <c r="F1089" s="10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>ROUND(E1089/D1089*100, 0)</f>
        <v>11</v>
      </c>
      <c r="P1089">
        <f>IFERROR((ROUND(E1089/L1089, 2)), 0)</f>
        <v>225</v>
      </c>
      <c r="Q1089" s="12" t="s">
        <v>8312</v>
      </c>
      <c r="R1089" s="12" t="s">
        <v>8313</v>
      </c>
      <c r="S1089" s="17">
        <f t="shared" si="48"/>
        <v>41832.672685185185</v>
      </c>
      <c r="T1089" s="17">
        <f t="shared" si="49"/>
        <v>41887.568749999999</v>
      </c>
      <c r="U1089">
        <f t="shared" si="50"/>
        <v>55</v>
      </c>
    </row>
    <row r="1090" spans="1:21" ht="48" hidden="1" x14ac:dyDescent="0.2">
      <c r="A1090">
        <v>4077</v>
      </c>
      <c r="B1090" s="3" t="s">
        <v>4073</v>
      </c>
      <c r="C1090" s="3" t="s">
        <v>8180</v>
      </c>
      <c r="D1090" s="6">
        <v>15000</v>
      </c>
      <c r="E1090" s="8">
        <v>1335</v>
      </c>
      <c r="F1090" s="1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>ROUND(E1090/D1090*100, 0)</f>
        <v>9</v>
      </c>
      <c r="P1090">
        <f>IFERROR((ROUND(E1090/L1090, 2)), 0)</f>
        <v>222.5</v>
      </c>
      <c r="Q1090" s="12" t="s">
        <v>8310</v>
      </c>
      <c r="R1090" s="12" t="s">
        <v>8334</v>
      </c>
      <c r="S1090" s="17">
        <f t="shared" si="48"/>
        <v>42695.7105787037</v>
      </c>
      <c r="T1090" s="17">
        <f t="shared" si="49"/>
        <v>42725.7105787037</v>
      </c>
      <c r="U1090">
        <f t="shared" si="50"/>
        <v>30</v>
      </c>
    </row>
    <row r="1091" spans="1:21" ht="48" hidden="1" x14ac:dyDescent="0.2">
      <c r="A1091">
        <v>1323</v>
      </c>
      <c r="B1091" s="3" t="s">
        <v>1324</v>
      </c>
      <c r="C1091" s="3" t="s">
        <v>5433</v>
      </c>
      <c r="D1091" s="6">
        <v>15000</v>
      </c>
      <c r="E1091" s="8">
        <v>1332</v>
      </c>
      <c r="F1091" s="10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>ROUND(E1091/D1091*100, 0)</f>
        <v>9</v>
      </c>
      <c r="P1091">
        <f>IFERROR((ROUND(E1091/L1091, 2)), 0)</f>
        <v>30.27</v>
      </c>
      <c r="Q1091" s="12" t="s">
        <v>8315</v>
      </c>
      <c r="R1091" s="12" t="s">
        <v>8323</v>
      </c>
      <c r="S1091" s="17">
        <f t="shared" ref="S1091:S1154" si="51">(((J1091/60)/60)/24)+DATE(1970,1,1)</f>
        <v>42451.698449074072</v>
      </c>
      <c r="T1091" s="17">
        <f t="shared" ref="T1091:T1154" si="52">(((I1091/60)/60)/24)+DATE(1970,1,1)</f>
        <v>42486.288194444445</v>
      </c>
      <c r="U1091">
        <f t="shared" ref="U1091:U1154" si="53">ROUND(T1091-S1091, 0)</f>
        <v>35</v>
      </c>
    </row>
    <row r="1092" spans="1:21" ht="48" hidden="1" x14ac:dyDescent="0.2">
      <c r="A1092">
        <v>3075</v>
      </c>
      <c r="B1092" s="3" t="s">
        <v>3075</v>
      </c>
      <c r="C1092" s="3" t="s">
        <v>7185</v>
      </c>
      <c r="D1092" s="6">
        <v>15000</v>
      </c>
      <c r="E1092" s="8">
        <v>1296</v>
      </c>
      <c r="F1092" s="10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>ROUND(E1092/D1092*100, 0)</f>
        <v>9</v>
      </c>
      <c r="P1092">
        <f>IFERROR((ROUND(E1092/L1092, 2)), 0)</f>
        <v>64.8</v>
      </c>
      <c r="Q1092" s="12" t="s">
        <v>8310</v>
      </c>
      <c r="R1092" s="12" t="s">
        <v>8311</v>
      </c>
      <c r="S1092" s="17">
        <f t="shared" si="51"/>
        <v>42551.102314814809</v>
      </c>
      <c r="T1092" s="17">
        <f t="shared" si="52"/>
        <v>42601.102314814809</v>
      </c>
      <c r="U1092">
        <f t="shared" si="53"/>
        <v>50</v>
      </c>
    </row>
    <row r="1093" spans="1:21" ht="32" hidden="1" x14ac:dyDescent="0.2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s="10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>ROUND(E1093/D1093*100, 0)</f>
        <v>8</v>
      </c>
      <c r="P1093">
        <f>IFERROR((ROUND(E1093/L1093, 2)), 0)</f>
        <v>23.96</v>
      </c>
      <c r="Q1093" s="12" t="s">
        <v>8321</v>
      </c>
      <c r="R1093" s="12" t="s">
        <v>8322</v>
      </c>
      <c r="S1093" s="17">
        <f t="shared" si="51"/>
        <v>42151.189525462964</v>
      </c>
      <c r="T1093" s="17">
        <f t="shared" si="52"/>
        <v>42181.189525462964</v>
      </c>
      <c r="U1093">
        <f t="shared" si="53"/>
        <v>30</v>
      </c>
    </row>
    <row r="1094" spans="1:21" ht="32" hidden="1" x14ac:dyDescent="0.2">
      <c r="A1094">
        <v>1224</v>
      </c>
      <c r="B1094" s="3" t="s">
        <v>1225</v>
      </c>
      <c r="C1094" s="3" t="s">
        <v>5334</v>
      </c>
      <c r="D1094" s="6">
        <v>15000</v>
      </c>
      <c r="E1094" s="8">
        <v>1060</v>
      </c>
      <c r="F1094" s="10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>ROUND(E1094/D1094*100, 0)</f>
        <v>7</v>
      </c>
      <c r="P1094">
        <f>IFERROR((ROUND(E1094/L1094, 2)), 0)</f>
        <v>58.89</v>
      </c>
      <c r="Q1094" s="12" t="s">
        <v>8324</v>
      </c>
      <c r="R1094" s="12" t="s">
        <v>8325</v>
      </c>
      <c r="S1094" s="17">
        <f t="shared" si="51"/>
        <v>41736.549791666665</v>
      </c>
      <c r="T1094" s="17">
        <f t="shared" si="52"/>
        <v>41796.549791666665</v>
      </c>
      <c r="U1094">
        <f t="shared" si="53"/>
        <v>60</v>
      </c>
    </row>
    <row r="1095" spans="1:21" ht="48" hidden="1" x14ac:dyDescent="0.2">
      <c r="A1095">
        <v>1174</v>
      </c>
      <c r="B1095" s="3" t="s">
        <v>1175</v>
      </c>
      <c r="C1095" s="3" t="s">
        <v>5284</v>
      </c>
      <c r="D1095" s="6">
        <v>15000</v>
      </c>
      <c r="E1095" s="8">
        <v>886</v>
      </c>
      <c r="F1095" s="10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>ROUND(E1095/D1095*100, 0)</f>
        <v>6</v>
      </c>
      <c r="P1095">
        <f>IFERROR((ROUND(E1095/L1095, 2)), 0)</f>
        <v>46.63</v>
      </c>
      <c r="Q1095" s="12" t="s">
        <v>8331</v>
      </c>
      <c r="R1095" s="12" t="s">
        <v>8332</v>
      </c>
      <c r="S1095" s="17">
        <f t="shared" si="51"/>
        <v>42468.84174768519</v>
      </c>
      <c r="T1095" s="17">
        <f t="shared" si="52"/>
        <v>42498.84174768519</v>
      </c>
      <c r="U1095">
        <f t="shared" si="53"/>
        <v>30</v>
      </c>
    </row>
    <row r="1096" spans="1:21" ht="48" hidden="1" x14ac:dyDescent="0.2">
      <c r="A1096">
        <v>703</v>
      </c>
      <c r="B1096" s="3" t="s">
        <v>704</v>
      </c>
      <c r="C1096" s="3" t="s">
        <v>4813</v>
      </c>
      <c r="D1096" s="6">
        <v>15000</v>
      </c>
      <c r="E1096" s="8">
        <v>837</v>
      </c>
      <c r="F1096" s="10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>ROUND(E1096/D1096*100, 0)</f>
        <v>6</v>
      </c>
      <c r="P1096">
        <f>IFERROR((ROUND(E1096/L1096, 2)), 0)</f>
        <v>119.57</v>
      </c>
      <c r="Q1096" s="12" t="s">
        <v>8315</v>
      </c>
      <c r="R1096" s="12" t="s">
        <v>8323</v>
      </c>
      <c r="S1096" s="17">
        <f t="shared" si="51"/>
        <v>42711.950798611113</v>
      </c>
      <c r="T1096" s="17">
        <f t="shared" si="52"/>
        <v>42766.98055555555</v>
      </c>
      <c r="U1096">
        <f t="shared" si="53"/>
        <v>55</v>
      </c>
    </row>
    <row r="1097" spans="1:21" ht="48" hidden="1" x14ac:dyDescent="0.2">
      <c r="A1097">
        <v>668</v>
      </c>
      <c r="B1097" s="3" t="s">
        <v>669</v>
      </c>
      <c r="C1097" s="3" t="s">
        <v>4778</v>
      </c>
      <c r="D1097" s="6">
        <v>15000</v>
      </c>
      <c r="E1097" s="8">
        <v>684</v>
      </c>
      <c r="F1097" s="10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>ROUND(E1097/D1097*100, 0)</f>
        <v>5</v>
      </c>
      <c r="P1097">
        <f>IFERROR((ROUND(E1097/L1097, 2)), 0)</f>
        <v>27.36</v>
      </c>
      <c r="Q1097" s="12" t="s">
        <v>8315</v>
      </c>
      <c r="R1097" s="12" t="s">
        <v>8323</v>
      </c>
      <c r="S1097" s="17">
        <f t="shared" si="51"/>
        <v>42090.831273148149</v>
      </c>
      <c r="T1097" s="17">
        <f t="shared" si="52"/>
        <v>42135.831273148149</v>
      </c>
      <c r="U1097">
        <f t="shared" si="53"/>
        <v>45</v>
      </c>
    </row>
    <row r="1098" spans="1:21" ht="48" hidden="1" x14ac:dyDescent="0.2">
      <c r="A1098">
        <v>603</v>
      </c>
      <c r="B1098" s="3" t="s">
        <v>604</v>
      </c>
      <c r="C1098" s="3" t="s">
        <v>4713</v>
      </c>
      <c r="D1098" s="6">
        <v>15000</v>
      </c>
      <c r="E1098" s="8">
        <v>590.02</v>
      </c>
      <c r="F1098" s="10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>ROUND(E1098/D1098*100, 0)</f>
        <v>4</v>
      </c>
      <c r="P1098">
        <f>IFERROR((ROUND(E1098/L1098, 2)), 0)</f>
        <v>45.39</v>
      </c>
      <c r="Q1098" s="12" t="s">
        <v>8315</v>
      </c>
      <c r="R1098" s="12" t="s">
        <v>8319</v>
      </c>
      <c r="S1098" s="17">
        <f t="shared" si="51"/>
        <v>41835.639155092591</v>
      </c>
      <c r="T1098" s="17">
        <f t="shared" si="52"/>
        <v>41865.639155092591</v>
      </c>
      <c r="U1098">
        <f t="shared" si="53"/>
        <v>30</v>
      </c>
    </row>
    <row r="1099" spans="1:21" ht="48" hidden="1" x14ac:dyDescent="0.2">
      <c r="A1099">
        <v>3894</v>
      </c>
      <c r="B1099" s="3" t="s">
        <v>3891</v>
      </c>
      <c r="C1099" s="3" t="s">
        <v>8002</v>
      </c>
      <c r="D1099" s="6">
        <v>15000</v>
      </c>
      <c r="E1099" s="8">
        <v>520</v>
      </c>
      <c r="F1099" s="10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>ROUND(E1099/D1099*100, 0)</f>
        <v>3</v>
      </c>
      <c r="P1099">
        <f>IFERROR((ROUND(E1099/L1099, 2)), 0)</f>
        <v>47.27</v>
      </c>
      <c r="Q1099" s="12" t="s">
        <v>8310</v>
      </c>
      <c r="R1099" s="12" t="s">
        <v>8334</v>
      </c>
      <c r="S1099" s="17">
        <f t="shared" si="51"/>
        <v>42679.958472222221</v>
      </c>
      <c r="T1099" s="17">
        <f t="shared" si="52"/>
        <v>42710.207638888889</v>
      </c>
      <c r="U1099">
        <f t="shared" si="53"/>
        <v>30</v>
      </c>
    </row>
    <row r="1100" spans="1:21" ht="48" hidden="1" x14ac:dyDescent="0.2">
      <c r="A1100">
        <v>2414</v>
      </c>
      <c r="B1100" s="3" t="s">
        <v>2415</v>
      </c>
      <c r="C1100" s="3" t="s">
        <v>6524</v>
      </c>
      <c r="D1100" s="6">
        <v>15000</v>
      </c>
      <c r="E1100" s="8">
        <v>460</v>
      </c>
      <c r="F1100" s="1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>ROUND(E1100/D1100*100, 0)</f>
        <v>3</v>
      </c>
      <c r="P1100">
        <f>IFERROR((ROUND(E1100/L1100, 2)), 0)</f>
        <v>35.380000000000003</v>
      </c>
      <c r="Q1100" s="12" t="s">
        <v>8331</v>
      </c>
      <c r="R1100" s="12" t="s">
        <v>8332</v>
      </c>
      <c r="S1100" s="17">
        <f t="shared" si="51"/>
        <v>42198.695138888885</v>
      </c>
      <c r="T1100" s="17">
        <f t="shared" si="52"/>
        <v>42238.165972222225</v>
      </c>
      <c r="U1100">
        <f t="shared" si="53"/>
        <v>39</v>
      </c>
    </row>
    <row r="1101" spans="1:21" ht="48" hidden="1" x14ac:dyDescent="0.2">
      <c r="A1101">
        <v>3059</v>
      </c>
      <c r="B1101" s="3" t="s">
        <v>3059</v>
      </c>
      <c r="C1101" s="3" t="s">
        <v>7169</v>
      </c>
      <c r="D1101" s="6">
        <v>15000</v>
      </c>
      <c r="E1101" s="8">
        <v>451</v>
      </c>
      <c r="F1101" s="10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>ROUND(E1101/D1101*100, 0)</f>
        <v>3</v>
      </c>
      <c r="P1101">
        <f>IFERROR((ROUND(E1101/L1101, 2)), 0)</f>
        <v>41</v>
      </c>
      <c r="Q1101" s="12" t="s">
        <v>8310</v>
      </c>
      <c r="R1101" s="12" t="s">
        <v>8311</v>
      </c>
      <c r="S1101" s="17">
        <f t="shared" si="51"/>
        <v>41829.935717592591</v>
      </c>
      <c r="T1101" s="17">
        <f t="shared" si="52"/>
        <v>41859.935717592591</v>
      </c>
      <c r="U1101">
        <f t="shared" si="53"/>
        <v>30</v>
      </c>
    </row>
    <row r="1102" spans="1:21" ht="48" hidden="1" x14ac:dyDescent="0.2">
      <c r="A1102">
        <v>700</v>
      </c>
      <c r="B1102" s="3" t="s">
        <v>701</v>
      </c>
      <c r="C1102" s="3" t="s">
        <v>4810</v>
      </c>
      <c r="D1102" s="6">
        <v>15000</v>
      </c>
      <c r="E1102" s="8">
        <v>403</v>
      </c>
      <c r="F1102" s="10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>ROUND(E1102/D1102*100, 0)</f>
        <v>3</v>
      </c>
      <c r="P1102">
        <f>IFERROR((ROUND(E1102/L1102, 2)), 0)</f>
        <v>13</v>
      </c>
      <c r="Q1102" s="12" t="s">
        <v>8315</v>
      </c>
      <c r="R1102" s="12" t="s">
        <v>8323</v>
      </c>
      <c r="S1102" s="17">
        <f t="shared" si="51"/>
        <v>42715.688437500001</v>
      </c>
      <c r="T1102" s="17">
        <f t="shared" si="52"/>
        <v>42745.688437500001</v>
      </c>
      <c r="U1102">
        <f t="shared" si="53"/>
        <v>30</v>
      </c>
    </row>
    <row r="1103" spans="1:21" ht="48" hidden="1" x14ac:dyDescent="0.2">
      <c r="A1103">
        <v>779</v>
      </c>
      <c r="B1103" s="3" t="s">
        <v>780</v>
      </c>
      <c r="C1103" s="3" t="s">
        <v>4889</v>
      </c>
      <c r="D1103" s="6">
        <v>15000</v>
      </c>
      <c r="E1103" s="8">
        <v>400</v>
      </c>
      <c r="F1103" s="10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>ROUND(E1103/D1103*100, 0)</f>
        <v>3</v>
      </c>
      <c r="P1103">
        <f>IFERROR((ROUND(E1103/L1103, 2)), 0)</f>
        <v>66.67</v>
      </c>
      <c r="Q1103" s="12" t="s">
        <v>8312</v>
      </c>
      <c r="R1103" s="12" t="s">
        <v>8351</v>
      </c>
      <c r="S1103" s="17">
        <f t="shared" si="51"/>
        <v>40436.68408564815</v>
      </c>
      <c r="T1103" s="17">
        <f t="shared" si="52"/>
        <v>40466.166666666664</v>
      </c>
      <c r="U1103">
        <f t="shared" si="53"/>
        <v>29</v>
      </c>
    </row>
    <row r="1104" spans="1:21" ht="48" hidden="1" x14ac:dyDescent="0.2">
      <c r="A1104">
        <v>1488</v>
      </c>
      <c r="B1104" s="3" t="s">
        <v>1489</v>
      </c>
      <c r="C1104" s="3" t="s">
        <v>5598</v>
      </c>
      <c r="D1104" s="6">
        <v>15000</v>
      </c>
      <c r="E1104" s="8">
        <v>360</v>
      </c>
      <c r="F1104" s="10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>ROUND(E1104/D1104*100, 0)</f>
        <v>2</v>
      </c>
      <c r="P1104">
        <f>IFERROR((ROUND(E1104/L1104, 2)), 0)</f>
        <v>60</v>
      </c>
      <c r="Q1104" s="12" t="s">
        <v>8312</v>
      </c>
      <c r="R1104" s="12" t="s">
        <v>8351</v>
      </c>
      <c r="S1104" s="17">
        <f t="shared" si="51"/>
        <v>41614.563194444447</v>
      </c>
      <c r="T1104" s="17">
        <f t="shared" si="52"/>
        <v>41644.563194444447</v>
      </c>
      <c r="U1104">
        <f t="shared" si="53"/>
        <v>30</v>
      </c>
    </row>
    <row r="1105" spans="1:21" ht="48" hidden="1" x14ac:dyDescent="0.2">
      <c r="A1105">
        <v>923</v>
      </c>
      <c r="B1105" s="3" t="s">
        <v>924</v>
      </c>
      <c r="C1105" s="3" t="s">
        <v>5033</v>
      </c>
      <c r="D1105" s="6">
        <v>15000</v>
      </c>
      <c r="E1105" s="8">
        <v>330</v>
      </c>
      <c r="F1105" s="10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>ROUND(E1105/D1105*100, 0)</f>
        <v>2</v>
      </c>
      <c r="P1105">
        <f>IFERROR((ROUND(E1105/L1105, 2)), 0)</f>
        <v>55</v>
      </c>
      <c r="Q1105" s="12" t="s">
        <v>8324</v>
      </c>
      <c r="R1105" s="12" t="s">
        <v>8341</v>
      </c>
      <c r="S1105" s="17">
        <f t="shared" si="51"/>
        <v>41934.959756944445</v>
      </c>
      <c r="T1105" s="17">
        <f t="shared" si="52"/>
        <v>41965.001423611116</v>
      </c>
      <c r="U1105">
        <f t="shared" si="53"/>
        <v>30</v>
      </c>
    </row>
    <row r="1106" spans="1:21" ht="48" hidden="1" x14ac:dyDescent="0.2">
      <c r="A1106">
        <v>421</v>
      </c>
      <c r="B1106" s="3" t="s">
        <v>422</v>
      </c>
      <c r="C1106" s="3" t="s">
        <v>4531</v>
      </c>
      <c r="D1106" s="6">
        <v>15000</v>
      </c>
      <c r="E1106" s="8">
        <v>301</v>
      </c>
      <c r="F1106" s="10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>ROUND(E1106/D1106*100, 0)</f>
        <v>2</v>
      </c>
      <c r="P1106">
        <f>IFERROR((ROUND(E1106/L1106, 2)), 0)</f>
        <v>50.17</v>
      </c>
      <c r="Q1106" s="12" t="s">
        <v>8308</v>
      </c>
      <c r="R1106" s="12" t="s">
        <v>8314</v>
      </c>
      <c r="S1106" s="17">
        <f t="shared" si="51"/>
        <v>42177.491388888884</v>
      </c>
      <c r="T1106" s="17">
        <f t="shared" si="52"/>
        <v>42237.491388888884</v>
      </c>
      <c r="U1106">
        <f t="shared" si="53"/>
        <v>60</v>
      </c>
    </row>
    <row r="1107" spans="1:21" ht="32" hidden="1" x14ac:dyDescent="0.2">
      <c r="A1107">
        <v>946</v>
      </c>
      <c r="B1107" s="3" t="s">
        <v>947</v>
      </c>
      <c r="C1107" s="3" t="s">
        <v>5056</v>
      </c>
      <c r="D1107" s="6">
        <v>15000</v>
      </c>
      <c r="E1107" s="8">
        <v>286</v>
      </c>
      <c r="F1107" s="10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>ROUND(E1107/D1107*100, 0)</f>
        <v>2</v>
      </c>
      <c r="P1107">
        <f>IFERROR((ROUND(E1107/L1107, 2)), 0)</f>
        <v>57.2</v>
      </c>
      <c r="Q1107" s="12" t="s">
        <v>8315</v>
      </c>
      <c r="R1107" s="12" t="s">
        <v>8323</v>
      </c>
      <c r="S1107" s="17">
        <f t="shared" si="51"/>
        <v>42592.750555555554</v>
      </c>
      <c r="T1107" s="17">
        <f t="shared" si="52"/>
        <v>42622.750555555554</v>
      </c>
      <c r="U1107">
        <f t="shared" si="53"/>
        <v>30</v>
      </c>
    </row>
    <row r="1108" spans="1:21" ht="48" hidden="1" x14ac:dyDescent="0.2">
      <c r="A1108">
        <v>2957</v>
      </c>
      <c r="B1108" s="3" t="s">
        <v>2957</v>
      </c>
      <c r="C1108" s="3" t="s">
        <v>7067</v>
      </c>
      <c r="D1108" s="6">
        <v>15000</v>
      </c>
      <c r="E1108" s="8">
        <v>280</v>
      </c>
      <c r="F1108" s="10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>ROUND(E1108/D1108*100, 0)</f>
        <v>2</v>
      </c>
      <c r="P1108">
        <f>IFERROR((ROUND(E1108/L1108, 2)), 0)</f>
        <v>93.33</v>
      </c>
      <c r="Q1108" s="12" t="s">
        <v>8310</v>
      </c>
      <c r="R1108" s="12" t="s">
        <v>8311</v>
      </c>
      <c r="S1108" s="17">
        <f t="shared" si="51"/>
        <v>42031.011249999996</v>
      </c>
      <c r="T1108" s="17">
        <f t="shared" si="52"/>
        <v>42090.969583333332</v>
      </c>
      <c r="U1108">
        <f t="shared" si="53"/>
        <v>60</v>
      </c>
    </row>
    <row r="1109" spans="1:21" ht="48" hidden="1" x14ac:dyDescent="0.2">
      <c r="A1109">
        <v>1103</v>
      </c>
      <c r="B1109" s="3" t="s">
        <v>1104</v>
      </c>
      <c r="C1109" s="3" t="s">
        <v>5213</v>
      </c>
      <c r="D1109" s="6">
        <v>15000</v>
      </c>
      <c r="E1109" s="8">
        <v>243</v>
      </c>
      <c r="F1109" s="10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>ROUND(E1109/D1109*100, 0)</f>
        <v>2</v>
      </c>
      <c r="P1109">
        <f>IFERROR((ROUND(E1109/L1109, 2)), 0)</f>
        <v>16.2</v>
      </c>
      <c r="Q1109" s="12" t="s">
        <v>8321</v>
      </c>
      <c r="R1109" s="12" t="s">
        <v>8322</v>
      </c>
      <c r="S1109" s="17">
        <f t="shared" si="51"/>
        <v>42479.22210648148</v>
      </c>
      <c r="T1109" s="17">
        <f t="shared" si="52"/>
        <v>42539.22210648148</v>
      </c>
      <c r="U1109">
        <f t="shared" si="53"/>
        <v>60</v>
      </c>
    </row>
    <row r="1110" spans="1:21" ht="48" hidden="1" x14ac:dyDescent="0.2">
      <c r="A1110">
        <v>1048</v>
      </c>
      <c r="B1110" s="3" t="s">
        <v>1049</v>
      </c>
      <c r="C1110" s="3" t="s">
        <v>5158</v>
      </c>
      <c r="D1110" s="6">
        <v>15000</v>
      </c>
      <c r="E1110" s="8">
        <v>212</v>
      </c>
      <c r="F1110" s="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>ROUND(E1110/D1110*100, 0)</f>
        <v>1</v>
      </c>
      <c r="P1110">
        <f>IFERROR((ROUND(E1110/L1110, 2)), 0)</f>
        <v>53</v>
      </c>
      <c r="Q1110" s="12" t="s">
        <v>8338</v>
      </c>
      <c r="R1110" s="12" t="s">
        <v>8339</v>
      </c>
      <c r="S1110" s="17">
        <f t="shared" si="51"/>
        <v>42598.053113425922</v>
      </c>
      <c r="T1110" s="17">
        <f t="shared" si="52"/>
        <v>42638.053113425922</v>
      </c>
      <c r="U1110">
        <f t="shared" si="53"/>
        <v>40</v>
      </c>
    </row>
    <row r="1111" spans="1:21" ht="48" hidden="1" x14ac:dyDescent="0.2">
      <c r="A1111">
        <v>517</v>
      </c>
      <c r="B1111" s="3" t="s">
        <v>518</v>
      </c>
      <c r="C1111" s="3" t="s">
        <v>4627</v>
      </c>
      <c r="D1111" s="6">
        <v>15000</v>
      </c>
      <c r="E1111" s="8">
        <v>205</v>
      </c>
      <c r="F1111" s="10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>ROUND(E1111/D1111*100, 0)</f>
        <v>1</v>
      </c>
      <c r="P1111">
        <f>IFERROR((ROUND(E1111/L1111, 2)), 0)</f>
        <v>68.33</v>
      </c>
      <c r="Q1111" s="12" t="s">
        <v>8308</v>
      </c>
      <c r="R1111" s="12" t="s">
        <v>8314</v>
      </c>
      <c r="S1111" s="17">
        <f t="shared" si="51"/>
        <v>42738.615289351852</v>
      </c>
      <c r="T1111" s="17">
        <f t="shared" si="52"/>
        <v>42768.615289351852</v>
      </c>
      <c r="U1111">
        <f t="shared" si="53"/>
        <v>30</v>
      </c>
    </row>
    <row r="1112" spans="1:21" ht="48" hidden="1" x14ac:dyDescent="0.2">
      <c r="A1112">
        <v>719</v>
      </c>
      <c r="B1112" s="3" t="s">
        <v>720</v>
      </c>
      <c r="C1112" s="3" t="s">
        <v>4829</v>
      </c>
      <c r="D1112" s="6">
        <v>15000</v>
      </c>
      <c r="E1112" s="8">
        <v>194</v>
      </c>
      <c r="F1112" s="10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>ROUND(E1112/D1112*100, 0)</f>
        <v>1</v>
      </c>
      <c r="P1112">
        <f>IFERROR((ROUND(E1112/L1112, 2)), 0)</f>
        <v>19.399999999999999</v>
      </c>
      <c r="Q1112" s="12" t="s">
        <v>8315</v>
      </c>
      <c r="R1112" s="12" t="s">
        <v>8323</v>
      </c>
      <c r="S1112" s="17">
        <f t="shared" si="51"/>
        <v>42409.040231481486</v>
      </c>
      <c r="T1112" s="17">
        <f t="shared" si="52"/>
        <v>42423.040231481486</v>
      </c>
      <c r="U1112">
        <f t="shared" si="53"/>
        <v>14</v>
      </c>
    </row>
    <row r="1113" spans="1:21" ht="48" hidden="1" x14ac:dyDescent="0.2">
      <c r="A1113">
        <v>953</v>
      </c>
      <c r="B1113" s="3" t="s">
        <v>954</v>
      </c>
      <c r="C1113" s="3" t="s">
        <v>5063</v>
      </c>
      <c r="D1113" s="6">
        <v>15000</v>
      </c>
      <c r="E1113" s="8">
        <v>126</v>
      </c>
      <c r="F1113" s="10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>ROUND(E1113/D1113*100, 0)</f>
        <v>1</v>
      </c>
      <c r="P1113">
        <f>IFERROR((ROUND(E1113/L1113, 2)), 0)</f>
        <v>25.2</v>
      </c>
      <c r="Q1113" s="12" t="s">
        <v>8315</v>
      </c>
      <c r="R1113" s="12" t="s">
        <v>8323</v>
      </c>
      <c r="S1113" s="17">
        <f t="shared" si="51"/>
        <v>41999.164340277777</v>
      </c>
      <c r="T1113" s="17">
        <f t="shared" si="52"/>
        <v>42029.164340277777</v>
      </c>
      <c r="U1113">
        <f t="shared" si="53"/>
        <v>30</v>
      </c>
    </row>
    <row r="1114" spans="1:21" ht="48" hidden="1" x14ac:dyDescent="0.2">
      <c r="A1114">
        <v>4021</v>
      </c>
      <c r="B1114" s="3" t="s">
        <v>4017</v>
      </c>
      <c r="C1114" s="3" t="s">
        <v>8126</v>
      </c>
      <c r="D1114" s="6">
        <v>15000</v>
      </c>
      <c r="E1114" s="8">
        <v>125</v>
      </c>
      <c r="F1114" s="10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>ROUND(E1114/D1114*100, 0)</f>
        <v>1</v>
      </c>
      <c r="P1114">
        <f>IFERROR((ROUND(E1114/L1114, 2)), 0)</f>
        <v>62.5</v>
      </c>
      <c r="Q1114" s="12" t="s">
        <v>8310</v>
      </c>
      <c r="R1114" s="12" t="s">
        <v>8334</v>
      </c>
      <c r="S1114" s="17">
        <f t="shared" si="51"/>
        <v>41878.911550925928</v>
      </c>
      <c r="T1114" s="17">
        <f t="shared" si="52"/>
        <v>41938.911550925928</v>
      </c>
      <c r="U1114">
        <f t="shared" si="53"/>
        <v>60</v>
      </c>
    </row>
    <row r="1115" spans="1:21" ht="48" hidden="1" x14ac:dyDescent="0.2">
      <c r="A1115">
        <v>2326</v>
      </c>
      <c r="B1115" s="3" t="s">
        <v>2327</v>
      </c>
      <c r="C1115" s="3" t="s">
        <v>6436</v>
      </c>
      <c r="D1115" s="6">
        <v>15000</v>
      </c>
      <c r="E1115" s="8">
        <v>108</v>
      </c>
      <c r="F1115" s="10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>ROUND(E1115/D1115*100, 0)</f>
        <v>1</v>
      </c>
      <c r="P1115">
        <f>IFERROR((ROUND(E1115/L1115, 2)), 0)</f>
        <v>108</v>
      </c>
      <c r="Q1115" s="12" t="s">
        <v>8331</v>
      </c>
      <c r="R1115" s="12" t="s">
        <v>8350</v>
      </c>
      <c r="S1115" s="17">
        <f t="shared" si="51"/>
        <v>42804.034120370372</v>
      </c>
      <c r="T1115" s="17">
        <f t="shared" si="52"/>
        <v>42855.708333333328</v>
      </c>
      <c r="U1115">
        <f t="shared" si="53"/>
        <v>52</v>
      </c>
    </row>
    <row r="1116" spans="1:21" ht="32" hidden="1" x14ac:dyDescent="0.2">
      <c r="A1116">
        <v>1148</v>
      </c>
      <c r="B1116" s="3" t="s">
        <v>1149</v>
      </c>
      <c r="C1116" s="3" t="s">
        <v>5258</v>
      </c>
      <c r="D1116" s="6">
        <v>15000</v>
      </c>
      <c r="E1116" s="8">
        <v>73</v>
      </c>
      <c r="F1116" s="10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>ROUND(E1116/D1116*100, 0)</f>
        <v>0</v>
      </c>
      <c r="P1116">
        <f>IFERROR((ROUND(E1116/L1116, 2)), 0)</f>
        <v>24.33</v>
      </c>
      <c r="Q1116" s="12" t="s">
        <v>8331</v>
      </c>
      <c r="R1116" s="12" t="s">
        <v>8332</v>
      </c>
      <c r="S1116" s="17">
        <f t="shared" si="51"/>
        <v>42675.171076388884</v>
      </c>
      <c r="T1116" s="17">
        <f t="shared" si="52"/>
        <v>42705.212743055556</v>
      </c>
      <c r="U1116">
        <f t="shared" si="53"/>
        <v>30</v>
      </c>
    </row>
    <row r="1117" spans="1:21" ht="32" hidden="1" x14ac:dyDescent="0.2">
      <c r="A1117">
        <v>2695</v>
      </c>
      <c r="B1117" s="3" t="s">
        <v>2695</v>
      </c>
      <c r="C1117" s="3" t="s">
        <v>6805</v>
      </c>
      <c r="D1117" s="6">
        <v>15000</v>
      </c>
      <c r="E1117" s="8">
        <v>71</v>
      </c>
      <c r="F1117" s="10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>ROUND(E1117/D1117*100, 0)</f>
        <v>0</v>
      </c>
      <c r="P1117">
        <f>IFERROR((ROUND(E1117/L1117, 2)), 0)</f>
        <v>23.67</v>
      </c>
      <c r="Q1117" s="12" t="s">
        <v>8331</v>
      </c>
      <c r="R1117" s="12" t="s">
        <v>8332</v>
      </c>
      <c r="S1117" s="17">
        <f t="shared" si="51"/>
        <v>42048.181921296295</v>
      </c>
      <c r="T1117" s="17">
        <f t="shared" si="52"/>
        <v>42108.14025462963</v>
      </c>
      <c r="U1117">
        <f t="shared" si="53"/>
        <v>60</v>
      </c>
    </row>
    <row r="1118" spans="1:21" ht="32" hidden="1" x14ac:dyDescent="0.2">
      <c r="A1118">
        <v>709</v>
      </c>
      <c r="B1118" s="3" t="s">
        <v>710</v>
      </c>
      <c r="C1118" s="3" t="s">
        <v>4819</v>
      </c>
      <c r="D1118" s="6">
        <v>15000</v>
      </c>
      <c r="E1118" s="8">
        <v>61</v>
      </c>
      <c r="F1118" s="10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>ROUND(E1118/D1118*100, 0)</f>
        <v>0</v>
      </c>
      <c r="P1118">
        <f>IFERROR((ROUND(E1118/L1118, 2)), 0)</f>
        <v>30.5</v>
      </c>
      <c r="Q1118" s="12" t="s">
        <v>8315</v>
      </c>
      <c r="R1118" s="12" t="s">
        <v>8323</v>
      </c>
      <c r="S1118" s="17">
        <f t="shared" si="51"/>
        <v>41948.041192129633</v>
      </c>
      <c r="T1118" s="17">
        <f t="shared" si="52"/>
        <v>41978.041192129633</v>
      </c>
      <c r="U1118">
        <f t="shared" si="53"/>
        <v>30</v>
      </c>
    </row>
    <row r="1119" spans="1:21" ht="48" hidden="1" x14ac:dyDescent="0.2">
      <c r="A1119">
        <v>230</v>
      </c>
      <c r="B1119" s="3" t="s">
        <v>232</v>
      </c>
      <c r="C1119" s="3" t="s">
        <v>4340</v>
      </c>
      <c r="D1119" s="6">
        <v>15000</v>
      </c>
      <c r="E1119" s="8">
        <v>60</v>
      </c>
      <c r="F1119" s="10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>ROUND(E1119/D1119*100, 0)</f>
        <v>0</v>
      </c>
      <c r="P1119">
        <f>IFERROR((ROUND(E1119/L1119, 2)), 0)</f>
        <v>30</v>
      </c>
      <c r="Q1119" s="12" t="s">
        <v>8308</v>
      </c>
      <c r="R1119" s="12" t="s">
        <v>8317</v>
      </c>
      <c r="S1119" s="17">
        <f t="shared" si="51"/>
        <v>42129.777210648142</v>
      </c>
      <c r="T1119" s="17">
        <f t="shared" si="52"/>
        <v>42159.777210648142</v>
      </c>
      <c r="U1119">
        <f t="shared" si="53"/>
        <v>30</v>
      </c>
    </row>
    <row r="1120" spans="1:21" ht="48" hidden="1" x14ac:dyDescent="0.2">
      <c r="A1120">
        <v>561</v>
      </c>
      <c r="B1120" s="3" t="s">
        <v>562</v>
      </c>
      <c r="C1120" s="3" t="s">
        <v>4671</v>
      </c>
      <c r="D1120" s="6">
        <v>15000</v>
      </c>
      <c r="E1120" s="8">
        <v>55</v>
      </c>
      <c r="F1120" s="1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>ROUND(E1120/D1120*100, 0)</f>
        <v>0</v>
      </c>
      <c r="P1120">
        <f>IFERROR((ROUND(E1120/L1120, 2)), 0)</f>
        <v>27.5</v>
      </c>
      <c r="Q1120" s="12" t="s">
        <v>8315</v>
      </c>
      <c r="R1120" s="12" t="s">
        <v>8319</v>
      </c>
      <c r="S1120" s="17">
        <f t="shared" si="51"/>
        <v>42268.658715277779</v>
      </c>
      <c r="T1120" s="17">
        <f t="shared" si="52"/>
        <v>42303.658715277779</v>
      </c>
      <c r="U1120">
        <f t="shared" si="53"/>
        <v>35</v>
      </c>
    </row>
    <row r="1121" spans="1:21" ht="48" hidden="1" x14ac:dyDescent="0.2">
      <c r="A1121">
        <v>2380</v>
      </c>
      <c r="B1121" s="3" t="s">
        <v>2381</v>
      </c>
      <c r="C1121" s="3" t="s">
        <v>6490</v>
      </c>
      <c r="D1121" s="6">
        <v>15000</v>
      </c>
      <c r="E1121" s="8">
        <v>55</v>
      </c>
      <c r="F1121" s="10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>ROUND(E1121/D1121*100, 0)</f>
        <v>0</v>
      </c>
      <c r="P1121">
        <f>IFERROR((ROUND(E1121/L1121, 2)), 0)</f>
        <v>18.329999999999998</v>
      </c>
      <c r="Q1121" s="12" t="s">
        <v>8315</v>
      </c>
      <c r="R1121" s="12" t="s">
        <v>8319</v>
      </c>
      <c r="S1121" s="17">
        <f t="shared" si="51"/>
        <v>42248.793310185181</v>
      </c>
      <c r="T1121" s="17">
        <f t="shared" si="52"/>
        <v>42278.793310185181</v>
      </c>
      <c r="U1121">
        <f t="shared" si="53"/>
        <v>30</v>
      </c>
    </row>
    <row r="1122" spans="1:21" ht="16" hidden="1" x14ac:dyDescent="0.2">
      <c r="A1122">
        <v>237</v>
      </c>
      <c r="B1122" s="3" t="s">
        <v>239</v>
      </c>
      <c r="C1122" s="3" t="s">
        <v>4347</v>
      </c>
      <c r="D1122" s="6">
        <v>15000</v>
      </c>
      <c r="E1122" s="8">
        <v>50</v>
      </c>
      <c r="F1122" s="10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>ROUND(E1122/D1122*100, 0)</f>
        <v>0</v>
      </c>
      <c r="P1122">
        <f>IFERROR((ROUND(E1122/L1122, 2)), 0)</f>
        <v>50</v>
      </c>
      <c r="Q1122" s="12" t="s">
        <v>8308</v>
      </c>
      <c r="R1122" s="12" t="s">
        <v>8317</v>
      </c>
      <c r="S1122" s="17">
        <f t="shared" si="51"/>
        <v>42377.577187499999</v>
      </c>
      <c r="T1122" s="17">
        <f t="shared" si="52"/>
        <v>42437.577187499999</v>
      </c>
      <c r="U1122">
        <f t="shared" si="53"/>
        <v>60</v>
      </c>
    </row>
    <row r="1123" spans="1:21" ht="32" hidden="1" x14ac:dyDescent="0.2">
      <c r="A1123">
        <v>1559</v>
      </c>
      <c r="B1123" s="3" t="s">
        <v>1560</v>
      </c>
      <c r="C1123" s="3" t="s">
        <v>5669</v>
      </c>
      <c r="D1123" s="6">
        <v>15000</v>
      </c>
      <c r="E1123" s="8">
        <v>50</v>
      </c>
      <c r="F1123" s="10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>ROUND(E1123/D1123*100, 0)</f>
        <v>0</v>
      </c>
      <c r="P1123">
        <f>IFERROR((ROUND(E1123/L1123, 2)), 0)</f>
        <v>50</v>
      </c>
      <c r="Q1123" s="12" t="s">
        <v>8328</v>
      </c>
      <c r="R1123" s="12" t="s">
        <v>8356</v>
      </c>
      <c r="S1123" s="17">
        <f t="shared" si="51"/>
        <v>42108.05322916666</v>
      </c>
      <c r="T1123" s="17">
        <f t="shared" si="52"/>
        <v>42123.05322916666</v>
      </c>
      <c r="U1123">
        <f t="shared" si="53"/>
        <v>15</v>
      </c>
    </row>
    <row r="1124" spans="1:21" ht="48" hidden="1" x14ac:dyDescent="0.2">
      <c r="A1124">
        <v>2438</v>
      </c>
      <c r="B1124" s="3" t="s">
        <v>2439</v>
      </c>
      <c r="C1124" s="3" t="s">
        <v>6548</v>
      </c>
      <c r="D1124" s="6">
        <v>15000</v>
      </c>
      <c r="E1124" s="8">
        <v>50</v>
      </c>
      <c r="F1124" s="10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>ROUND(E1124/D1124*100, 0)</f>
        <v>0</v>
      </c>
      <c r="P1124">
        <f>IFERROR((ROUND(E1124/L1124, 2)), 0)</f>
        <v>50</v>
      </c>
      <c r="Q1124" s="12" t="s">
        <v>8331</v>
      </c>
      <c r="R1124" s="12" t="s">
        <v>8332</v>
      </c>
      <c r="S1124" s="17">
        <f t="shared" si="51"/>
        <v>42285.91506944444</v>
      </c>
      <c r="T1124" s="17">
        <f t="shared" si="52"/>
        <v>42345.956736111111</v>
      </c>
      <c r="U1124">
        <f t="shared" si="53"/>
        <v>60</v>
      </c>
    </row>
    <row r="1125" spans="1:21" ht="48" hidden="1" x14ac:dyDescent="0.2">
      <c r="A1125">
        <v>2683</v>
      </c>
      <c r="B1125" s="3" t="s">
        <v>2683</v>
      </c>
      <c r="C1125" s="3" t="s">
        <v>6793</v>
      </c>
      <c r="D1125" s="6">
        <v>15000</v>
      </c>
      <c r="E1125" s="8">
        <v>36</v>
      </c>
      <c r="F1125" s="10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>ROUND(E1125/D1125*100, 0)</f>
        <v>0</v>
      </c>
      <c r="P1125">
        <f>IFERROR((ROUND(E1125/L1125, 2)), 0)</f>
        <v>12</v>
      </c>
      <c r="Q1125" s="12" t="s">
        <v>8331</v>
      </c>
      <c r="R1125" s="12" t="s">
        <v>8332</v>
      </c>
      <c r="S1125" s="17">
        <f t="shared" si="51"/>
        <v>42034.75509259259</v>
      </c>
      <c r="T1125" s="17">
        <f t="shared" si="52"/>
        <v>42064.75509259259</v>
      </c>
      <c r="U1125">
        <f t="shared" si="53"/>
        <v>30</v>
      </c>
    </row>
    <row r="1126" spans="1:21" ht="32" hidden="1" x14ac:dyDescent="0.2">
      <c r="A1126">
        <v>2408</v>
      </c>
      <c r="B1126" s="3" t="s">
        <v>2409</v>
      </c>
      <c r="C1126" s="3" t="s">
        <v>6518</v>
      </c>
      <c r="D1126" s="6">
        <v>15000</v>
      </c>
      <c r="E1126" s="8">
        <v>30</v>
      </c>
      <c r="F1126" s="10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>ROUND(E1126/D1126*100, 0)</f>
        <v>0</v>
      </c>
      <c r="P1126">
        <f>IFERROR((ROUND(E1126/L1126, 2)), 0)</f>
        <v>15</v>
      </c>
      <c r="Q1126" s="12" t="s">
        <v>8331</v>
      </c>
      <c r="R1126" s="12" t="s">
        <v>8332</v>
      </c>
      <c r="S1126" s="17">
        <f t="shared" si="51"/>
        <v>41919.140706018516</v>
      </c>
      <c r="T1126" s="17">
        <f t="shared" si="52"/>
        <v>41949.182372685187</v>
      </c>
      <c r="U1126">
        <f t="shared" si="53"/>
        <v>30</v>
      </c>
    </row>
    <row r="1127" spans="1:21" ht="48" hidden="1" x14ac:dyDescent="0.2">
      <c r="A1127">
        <v>2128</v>
      </c>
      <c r="B1127" s="3" t="s">
        <v>2129</v>
      </c>
      <c r="C1127" s="3" t="s">
        <v>6238</v>
      </c>
      <c r="D1127" s="6">
        <v>15000</v>
      </c>
      <c r="E1127" s="8">
        <v>25</v>
      </c>
      <c r="F1127" s="10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>ROUND(E1127/D1127*100, 0)</f>
        <v>0</v>
      </c>
      <c r="P1127">
        <f>IFERROR((ROUND(E1127/L1127, 2)), 0)</f>
        <v>25</v>
      </c>
      <c r="Q1127" s="12" t="s">
        <v>8321</v>
      </c>
      <c r="R1127" s="12" t="s">
        <v>8322</v>
      </c>
      <c r="S1127" s="17">
        <f t="shared" si="51"/>
        <v>41843.772789351853</v>
      </c>
      <c r="T1127" s="17">
        <f t="shared" si="52"/>
        <v>41903.772789351853</v>
      </c>
      <c r="U1127">
        <f t="shared" si="53"/>
        <v>60</v>
      </c>
    </row>
    <row r="1128" spans="1:21" ht="48" hidden="1" x14ac:dyDescent="0.2">
      <c r="A1128">
        <v>4066</v>
      </c>
      <c r="B1128" s="3" t="s">
        <v>4062</v>
      </c>
      <c r="C1128" s="3" t="s">
        <v>8170</v>
      </c>
      <c r="D1128" s="6">
        <v>15000</v>
      </c>
      <c r="E1128" s="8">
        <v>25</v>
      </c>
      <c r="F1128" s="10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>ROUND(E1128/D1128*100, 0)</f>
        <v>0</v>
      </c>
      <c r="P1128">
        <f>IFERROR((ROUND(E1128/L1128, 2)), 0)</f>
        <v>25</v>
      </c>
      <c r="Q1128" s="12" t="s">
        <v>8310</v>
      </c>
      <c r="R1128" s="12" t="s">
        <v>8334</v>
      </c>
      <c r="S1128" s="17">
        <f t="shared" si="51"/>
        <v>42479.039212962962</v>
      </c>
      <c r="T1128" s="17">
        <f t="shared" si="52"/>
        <v>42509.039212962962</v>
      </c>
      <c r="U1128">
        <f t="shared" si="53"/>
        <v>30</v>
      </c>
    </row>
    <row r="1129" spans="1:21" ht="32" hidden="1" x14ac:dyDescent="0.2">
      <c r="A1129">
        <v>1435</v>
      </c>
      <c r="B1129" s="3" t="s">
        <v>1436</v>
      </c>
      <c r="C1129" s="3" t="s">
        <v>5545</v>
      </c>
      <c r="D1129" s="6">
        <v>15000</v>
      </c>
      <c r="E1129" s="8">
        <v>15</v>
      </c>
      <c r="F1129" s="10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>ROUND(E1129/D1129*100, 0)</f>
        <v>0</v>
      </c>
      <c r="P1129">
        <f>IFERROR((ROUND(E1129/L1129, 2)), 0)</f>
        <v>7.5</v>
      </c>
      <c r="Q1129" s="12" t="s">
        <v>8312</v>
      </c>
      <c r="R1129" s="12" t="s">
        <v>8313</v>
      </c>
      <c r="S1129" s="17">
        <f t="shared" si="51"/>
        <v>42258.780324074076</v>
      </c>
      <c r="T1129" s="17">
        <f t="shared" si="52"/>
        <v>42288.780324074076</v>
      </c>
      <c r="U1129">
        <f t="shared" si="53"/>
        <v>30</v>
      </c>
    </row>
    <row r="1130" spans="1:21" ht="64" hidden="1" x14ac:dyDescent="0.2">
      <c r="A1130">
        <v>3970</v>
      </c>
      <c r="B1130" s="3" t="s">
        <v>3967</v>
      </c>
      <c r="C1130" s="3" t="s">
        <v>8077</v>
      </c>
      <c r="D1130" s="6">
        <v>15000</v>
      </c>
      <c r="E1130" s="8">
        <v>11</v>
      </c>
      <c r="F1130" s="1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>ROUND(E1130/D1130*100, 0)</f>
        <v>0</v>
      </c>
      <c r="P1130">
        <f>IFERROR((ROUND(E1130/L1130, 2)), 0)</f>
        <v>5.5</v>
      </c>
      <c r="Q1130" s="12" t="s">
        <v>8310</v>
      </c>
      <c r="R1130" s="12" t="s">
        <v>8334</v>
      </c>
      <c r="S1130" s="17">
        <f t="shared" si="51"/>
        <v>42447.863553240735</v>
      </c>
      <c r="T1130" s="17">
        <f t="shared" si="52"/>
        <v>42477.863553240735</v>
      </c>
      <c r="U1130">
        <f t="shared" si="53"/>
        <v>30</v>
      </c>
    </row>
    <row r="1131" spans="1:21" ht="64" hidden="1" x14ac:dyDescent="0.2">
      <c r="A1131">
        <v>540</v>
      </c>
      <c r="B1131" s="3" t="s">
        <v>541</v>
      </c>
      <c r="C1131" s="3" t="s">
        <v>4650</v>
      </c>
      <c r="D1131" s="6">
        <v>15000</v>
      </c>
      <c r="E1131" s="8">
        <v>1</v>
      </c>
      <c r="F1131" s="10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>ROUND(E1131/D1131*100, 0)</f>
        <v>0</v>
      </c>
      <c r="P1131">
        <f>IFERROR((ROUND(E1131/L1131, 2)), 0)</f>
        <v>1</v>
      </c>
      <c r="Q1131" s="12" t="s">
        <v>8315</v>
      </c>
      <c r="R1131" s="12" t="s">
        <v>8319</v>
      </c>
      <c r="S1131" s="17">
        <f t="shared" si="51"/>
        <v>42009.817199074074</v>
      </c>
      <c r="T1131" s="17">
        <f t="shared" si="52"/>
        <v>42039.817199074074</v>
      </c>
      <c r="U1131">
        <f t="shared" si="53"/>
        <v>30</v>
      </c>
    </row>
    <row r="1132" spans="1:21" ht="48" hidden="1" x14ac:dyDescent="0.2">
      <c r="A1132">
        <v>1497</v>
      </c>
      <c r="B1132" s="3" t="s">
        <v>1498</v>
      </c>
      <c r="C1132" s="3" t="s">
        <v>5607</v>
      </c>
      <c r="D1132" s="6">
        <v>15000</v>
      </c>
      <c r="E1132" s="8">
        <v>1</v>
      </c>
      <c r="F1132" s="10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>ROUND(E1132/D1132*100, 0)</f>
        <v>0</v>
      </c>
      <c r="P1132">
        <f>IFERROR((ROUND(E1132/L1132, 2)), 0)</f>
        <v>1</v>
      </c>
      <c r="Q1132" s="12" t="s">
        <v>8312</v>
      </c>
      <c r="R1132" s="12" t="s">
        <v>8351</v>
      </c>
      <c r="S1132" s="17">
        <f t="shared" si="51"/>
        <v>41444.64261574074</v>
      </c>
      <c r="T1132" s="17">
        <f t="shared" si="52"/>
        <v>41486.821527777778</v>
      </c>
      <c r="U1132">
        <f t="shared" si="53"/>
        <v>42</v>
      </c>
    </row>
    <row r="1133" spans="1:21" ht="48" hidden="1" x14ac:dyDescent="0.2">
      <c r="A1133">
        <v>3912</v>
      </c>
      <c r="B1133" s="3" t="s">
        <v>3909</v>
      </c>
      <c r="C1133" s="3" t="s">
        <v>8020</v>
      </c>
      <c r="D1133" s="6">
        <v>15000</v>
      </c>
      <c r="E1133" s="8">
        <v>1</v>
      </c>
      <c r="F1133" s="10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>ROUND(E1133/D1133*100, 0)</f>
        <v>0</v>
      </c>
      <c r="P1133">
        <f>IFERROR((ROUND(E1133/L1133, 2)), 0)</f>
        <v>1</v>
      </c>
      <c r="Q1133" s="12" t="s">
        <v>8310</v>
      </c>
      <c r="R1133" s="12" t="s">
        <v>8334</v>
      </c>
      <c r="S1133" s="17">
        <f t="shared" si="51"/>
        <v>42059.270023148143</v>
      </c>
      <c r="T1133" s="17">
        <f t="shared" si="52"/>
        <v>42119.190972222219</v>
      </c>
      <c r="U1133">
        <f t="shared" si="53"/>
        <v>60</v>
      </c>
    </row>
    <row r="1134" spans="1:21" ht="32" hidden="1" x14ac:dyDescent="0.2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s="10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>ROUND(E1134/D1134*100, 0)</f>
        <v>0</v>
      </c>
      <c r="P1134">
        <f>IFERROR((ROUND(E1134/L1134, 2)), 0)</f>
        <v>0</v>
      </c>
      <c r="Q1134" s="12" t="s">
        <v>8324</v>
      </c>
      <c r="R1134" s="12" t="s">
        <v>8341</v>
      </c>
      <c r="S1134" s="17">
        <f t="shared" si="51"/>
        <v>41681.189699074072</v>
      </c>
      <c r="T1134" s="17">
        <f t="shared" si="52"/>
        <v>41711.148032407407</v>
      </c>
      <c r="U1134">
        <f t="shared" si="53"/>
        <v>30</v>
      </c>
    </row>
    <row r="1135" spans="1:21" ht="48" hidden="1" x14ac:dyDescent="0.2">
      <c r="A1135">
        <v>1597</v>
      </c>
      <c r="B1135" s="3" t="s">
        <v>1598</v>
      </c>
      <c r="C1135" s="3" t="s">
        <v>5707</v>
      </c>
      <c r="D1135" s="6">
        <v>15000</v>
      </c>
      <c r="E1135" s="8">
        <v>0</v>
      </c>
      <c r="F1135" s="10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>ROUND(E1135/D1135*100, 0)</f>
        <v>0</v>
      </c>
      <c r="P1135">
        <f>IFERROR((ROUND(E1135/L1135, 2)), 0)</f>
        <v>0</v>
      </c>
      <c r="Q1135" s="12" t="s">
        <v>8328</v>
      </c>
      <c r="R1135" s="12" t="s">
        <v>8340</v>
      </c>
      <c r="S1135" s="17">
        <f t="shared" si="51"/>
        <v>42603.354131944448</v>
      </c>
      <c r="T1135" s="17">
        <f t="shared" si="52"/>
        <v>42633.354131944448</v>
      </c>
      <c r="U1135">
        <f t="shared" si="53"/>
        <v>30</v>
      </c>
    </row>
    <row r="1136" spans="1:21" ht="32" hidden="1" x14ac:dyDescent="0.2">
      <c r="A1136">
        <v>1818</v>
      </c>
      <c r="B1136" s="3" t="s">
        <v>1819</v>
      </c>
      <c r="C1136" s="3" t="s">
        <v>5928</v>
      </c>
      <c r="D1136" s="6">
        <v>15000</v>
      </c>
      <c r="E1136" s="8">
        <v>0</v>
      </c>
      <c r="F1136" s="10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>ROUND(E1136/D1136*100, 0)</f>
        <v>0</v>
      </c>
      <c r="P1136">
        <f>IFERROR((ROUND(E1136/L1136, 2)), 0)</f>
        <v>0</v>
      </c>
      <c r="Q1136" s="12" t="s">
        <v>8328</v>
      </c>
      <c r="R1136" s="12" t="s">
        <v>8329</v>
      </c>
      <c r="S1136" s="17">
        <f t="shared" si="51"/>
        <v>42067.234375</v>
      </c>
      <c r="T1136" s="17">
        <f t="shared" si="52"/>
        <v>42097.192708333328</v>
      </c>
      <c r="U1136">
        <f t="shared" si="53"/>
        <v>30</v>
      </c>
    </row>
    <row r="1137" spans="1:21" ht="48" hidden="1" x14ac:dyDescent="0.2">
      <c r="A1137">
        <v>2141</v>
      </c>
      <c r="B1137" s="3" t="s">
        <v>2142</v>
      </c>
      <c r="C1137" s="3" t="s">
        <v>6251</v>
      </c>
      <c r="D1137" s="6">
        <v>15000</v>
      </c>
      <c r="E1137" s="8">
        <v>0</v>
      </c>
      <c r="F1137" s="10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>ROUND(E1137/D1137*100, 0)</f>
        <v>0</v>
      </c>
      <c r="P1137">
        <f>IFERROR((ROUND(E1137/L1137, 2)), 0)</f>
        <v>0</v>
      </c>
      <c r="Q1137" s="12" t="s">
        <v>8321</v>
      </c>
      <c r="R1137" s="12" t="s">
        <v>8322</v>
      </c>
      <c r="S1137" s="17">
        <f t="shared" si="51"/>
        <v>41927.235636574071</v>
      </c>
      <c r="T1137" s="17">
        <f t="shared" si="52"/>
        <v>41957.277303240742</v>
      </c>
      <c r="U1137">
        <f t="shared" si="53"/>
        <v>30</v>
      </c>
    </row>
    <row r="1138" spans="1:21" ht="48" hidden="1" x14ac:dyDescent="0.2">
      <c r="A1138">
        <v>2404</v>
      </c>
      <c r="B1138" s="3" t="s">
        <v>2405</v>
      </c>
      <c r="C1138" s="3" t="s">
        <v>6514</v>
      </c>
      <c r="D1138" s="6">
        <v>15000</v>
      </c>
      <c r="E1138" s="8">
        <v>0</v>
      </c>
      <c r="F1138" s="10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>ROUND(E1138/D1138*100, 0)</f>
        <v>0</v>
      </c>
      <c r="P1138">
        <f>IFERROR((ROUND(E1138/L1138, 2)), 0)</f>
        <v>0</v>
      </c>
      <c r="Q1138" s="12" t="s">
        <v>8331</v>
      </c>
      <c r="R1138" s="12" t="s">
        <v>8332</v>
      </c>
      <c r="S1138" s="17">
        <f t="shared" si="51"/>
        <v>42342.03943287037</v>
      </c>
      <c r="T1138" s="17">
        <f t="shared" si="52"/>
        <v>42372.03943287037</v>
      </c>
      <c r="U1138">
        <f t="shared" si="53"/>
        <v>30</v>
      </c>
    </row>
    <row r="1139" spans="1:21" ht="64" hidden="1" x14ac:dyDescent="0.2">
      <c r="A1139">
        <v>2410</v>
      </c>
      <c r="B1139" s="3" t="s">
        <v>2411</v>
      </c>
      <c r="C1139" s="3" t="s">
        <v>6520</v>
      </c>
      <c r="D1139" s="6">
        <v>15000</v>
      </c>
      <c r="E1139" s="8">
        <v>0</v>
      </c>
      <c r="F1139" s="10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>ROUND(E1139/D1139*100, 0)</f>
        <v>0</v>
      </c>
      <c r="P1139">
        <f>IFERROR((ROUND(E1139/L1139, 2)), 0)</f>
        <v>0</v>
      </c>
      <c r="Q1139" s="12" t="s">
        <v>8331</v>
      </c>
      <c r="R1139" s="12" t="s">
        <v>8332</v>
      </c>
      <c r="S1139" s="17">
        <f t="shared" si="51"/>
        <v>42224.408275462964</v>
      </c>
      <c r="T1139" s="17">
        <f t="shared" si="52"/>
        <v>42254.408275462964</v>
      </c>
      <c r="U1139">
        <f t="shared" si="53"/>
        <v>30</v>
      </c>
    </row>
    <row r="1140" spans="1:21" ht="48" hidden="1" x14ac:dyDescent="0.2">
      <c r="A1140">
        <v>2577</v>
      </c>
      <c r="B1140" s="3" t="s">
        <v>2577</v>
      </c>
      <c r="C1140" s="3" t="s">
        <v>6687</v>
      </c>
      <c r="D1140" s="6">
        <v>15000</v>
      </c>
      <c r="E1140" s="8">
        <v>0</v>
      </c>
      <c r="F1140" s="1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>ROUND(E1140/D1140*100, 0)</f>
        <v>0</v>
      </c>
      <c r="P1140">
        <f>IFERROR((ROUND(E1140/L1140, 2)), 0)</f>
        <v>0</v>
      </c>
      <c r="Q1140" s="12" t="s">
        <v>8331</v>
      </c>
      <c r="R1140" s="12" t="s">
        <v>8332</v>
      </c>
      <c r="S1140" s="17">
        <f t="shared" si="51"/>
        <v>41830.820567129631</v>
      </c>
      <c r="T1140" s="17">
        <f t="shared" si="52"/>
        <v>41855.820567129631</v>
      </c>
      <c r="U1140">
        <f t="shared" si="53"/>
        <v>25</v>
      </c>
    </row>
    <row r="1141" spans="1:21" ht="48" hidden="1" x14ac:dyDescent="0.2">
      <c r="A1141">
        <v>2687</v>
      </c>
      <c r="B1141" s="3" t="s">
        <v>2687</v>
      </c>
      <c r="C1141" s="3" t="s">
        <v>6797</v>
      </c>
      <c r="D1141" s="6">
        <v>15000</v>
      </c>
      <c r="E1141" s="8">
        <v>0</v>
      </c>
      <c r="F1141" s="10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>ROUND(E1141/D1141*100, 0)</f>
        <v>0</v>
      </c>
      <c r="P1141">
        <f>IFERROR((ROUND(E1141/L1141, 2)), 0)</f>
        <v>0</v>
      </c>
      <c r="Q1141" s="12" t="s">
        <v>8331</v>
      </c>
      <c r="R1141" s="12" t="s">
        <v>8332</v>
      </c>
      <c r="S1141" s="17">
        <f t="shared" si="51"/>
        <v>42154.64025462963</v>
      </c>
      <c r="T1141" s="17">
        <f t="shared" si="52"/>
        <v>42184.64025462963</v>
      </c>
      <c r="U1141">
        <f t="shared" si="53"/>
        <v>30</v>
      </c>
    </row>
    <row r="1142" spans="1:21" ht="48" hidden="1" x14ac:dyDescent="0.2">
      <c r="A1142">
        <v>2954</v>
      </c>
      <c r="B1142" s="3" t="s">
        <v>2954</v>
      </c>
      <c r="C1142" s="3" t="s">
        <v>7064</v>
      </c>
      <c r="D1142" s="6">
        <v>15000</v>
      </c>
      <c r="E1142" s="8">
        <v>0</v>
      </c>
      <c r="F1142" s="10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>ROUND(E1142/D1142*100, 0)</f>
        <v>0</v>
      </c>
      <c r="P1142">
        <f>IFERROR((ROUND(E1142/L1142, 2)), 0)</f>
        <v>0</v>
      </c>
      <c r="Q1142" s="12" t="s">
        <v>8310</v>
      </c>
      <c r="R1142" s="12" t="s">
        <v>8311</v>
      </c>
      <c r="S1142" s="17">
        <f t="shared" si="51"/>
        <v>42790.583368055552</v>
      </c>
      <c r="T1142" s="17">
        <f t="shared" si="52"/>
        <v>42810.541701388895</v>
      </c>
      <c r="U1142">
        <f t="shared" si="53"/>
        <v>20</v>
      </c>
    </row>
    <row r="1143" spans="1:21" ht="48" hidden="1" x14ac:dyDescent="0.2">
      <c r="A1143">
        <v>3790</v>
      </c>
      <c r="B1143" s="3" t="s">
        <v>3787</v>
      </c>
      <c r="C1143" s="3" t="s">
        <v>7900</v>
      </c>
      <c r="D1143" s="6">
        <v>15000</v>
      </c>
      <c r="E1143" s="8">
        <v>0</v>
      </c>
      <c r="F1143" s="10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>ROUND(E1143/D1143*100, 0)</f>
        <v>0</v>
      </c>
      <c r="P1143">
        <f>IFERROR((ROUND(E1143/L1143, 2)), 0)</f>
        <v>0</v>
      </c>
      <c r="Q1143" s="12" t="s">
        <v>8310</v>
      </c>
      <c r="R1143" s="12" t="s">
        <v>8318</v>
      </c>
      <c r="S1143" s="17">
        <f t="shared" si="51"/>
        <v>42666.666932870372</v>
      </c>
      <c r="T1143" s="17">
        <f t="shared" si="52"/>
        <v>42696.708599537036</v>
      </c>
      <c r="U1143">
        <f t="shared" si="53"/>
        <v>30</v>
      </c>
    </row>
    <row r="1144" spans="1:21" ht="48" hidden="1" x14ac:dyDescent="0.2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s="10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>ROUND(E1144/D1144*100, 0)</f>
        <v>0</v>
      </c>
      <c r="P1144">
        <f>IFERROR((ROUND(E1144/L1144, 2)), 0)</f>
        <v>0</v>
      </c>
      <c r="Q1144" s="12" t="s">
        <v>8310</v>
      </c>
      <c r="R1144" s="12" t="s">
        <v>8318</v>
      </c>
      <c r="S1144" s="17">
        <f t="shared" si="51"/>
        <v>42180.145787037036</v>
      </c>
      <c r="T1144" s="17">
        <f t="shared" si="52"/>
        <v>42230.145787037036</v>
      </c>
      <c r="U1144">
        <f t="shared" si="53"/>
        <v>50</v>
      </c>
    </row>
    <row r="1145" spans="1:21" ht="48" x14ac:dyDescent="0.2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s="10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>ROUND(E1145/D1145*100, 0)</f>
        <v>0</v>
      </c>
      <c r="P1145">
        <f>IFERROR((ROUND(E1145/L1145, 2)), 0)</f>
        <v>0</v>
      </c>
      <c r="Q1145" s="12" t="s">
        <v>8310</v>
      </c>
      <c r="R1145" s="12" t="s">
        <v>8318</v>
      </c>
      <c r="S1145" s="17">
        <f t="shared" si="51"/>
        <v>41999.861064814817</v>
      </c>
      <c r="T1145" s="17">
        <f t="shared" si="52"/>
        <v>42029.861064814817</v>
      </c>
      <c r="U1145">
        <f t="shared" si="53"/>
        <v>30</v>
      </c>
    </row>
    <row r="1146" spans="1:21" ht="48" x14ac:dyDescent="0.2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s="10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>ROUND(E1146/D1146*100, 0)</f>
        <v>0</v>
      </c>
      <c r="P1146">
        <f>IFERROR((ROUND(E1146/L1146, 2)), 0)</f>
        <v>0</v>
      </c>
      <c r="Q1146" s="12" t="s">
        <v>8310</v>
      </c>
      <c r="R1146" s="12" t="s">
        <v>8318</v>
      </c>
      <c r="S1146" s="17">
        <f t="shared" si="51"/>
        <v>41854.602650462963</v>
      </c>
      <c r="T1146" s="17">
        <f t="shared" si="52"/>
        <v>41884.602650462963</v>
      </c>
      <c r="U1146">
        <f t="shared" si="53"/>
        <v>30</v>
      </c>
    </row>
    <row r="1147" spans="1:21" ht="48" hidden="1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s="10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 0)</f>
        <v>0</v>
      </c>
      <c r="P1147">
        <f>IFERROR((ROUND(E1147/L1147, 2)), 0)</f>
        <v>50</v>
      </c>
      <c r="Q1147" s="12" t="s">
        <v>8310</v>
      </c>
      <c r="R1147" s="12" t="s">
        <v>8311</v>
      </c>
      <c r="S1147" s="17">
        <f t="shared" si="51"/>
        <v>42523.025231481486</v>
      </c>
      <c r="T1147" s="17">
        <f t="shared" si="52"/>
        <v>42583.025231481486</v>
      </c>
      <c r="U1147">
        <f t="shared" si="53"/>
        <v>60</v>
      </c>
    </row>
    <row r="1148" spans="1:21" ht="32" hidden="1" x14ac:dyDescent="0.2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s="10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>ROUND(E1148/D1148*100, 0)</f>
        <v>270</v>
      </c>
      <c r="P1148">
        <f>IFERROR((ROUND(E1148/L1148, 2)), 0)</f>
        <v>76.44</v>
      </c>
      <c r="Q1148" s="12" t="s">
        <v>8328</v>
      </c>
      <c r="R1148" s="12" t="s">
        <v>8329</v>
      </c>
      <c r="S1148" s="17">
        <f t="shared" si="51"/>
        <v>42326.818738425922</v>
      </c>
      <c r="T1148" s="17">
        <f t="shared" si="52"/>
        <v>42356.818738425922</v>
      </c>
      <c r="U1148">
        <f t="shared" si="53"/>
        <v>30</v>
      </c>
    </row>
    <row r="1149" spans="1:21" ht="48" hidden="1" x14ac:dyDescent="0.2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s="10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>ROUND(E1149/D1149*100, 0)</f>
        <v>123</v>
      </c>
      <c r="P1149">
        <f>IFERROR((ROUND(E1149/L1149, 2)), 0)</f>
        <v>99.86</v>
      </c>
      <c r="Q1149" s="12" t="s">
        <v>8308</v>
      </c>
      <c r="R1149" s="12" t="s">
        <v>8337</v>
      </c>
      <c r="S1149" s="17">
        <f t="shared" si="51"/>
        <v>42114.944328703699</v>
      </c>
      <c r="T1149" s="17">
        <f t="shared" si="52"/>
        <v>42144.944328703699</v>
      </c>
      <c r="U1149">
        <f t="shared" si="53"/>
        <v>30</v>
      </c>
    </row>
    <row r="1150" spans="1:21" ht="48" hidden="1" x14ac:dyDescent="0.2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s="1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>ROUND(E1150/D1150*100, 0)</f>
        <v>11</v>
      </c>
      <c r="P1150">
        <f>IFERROR((ROUND(E1150/L1150, 2)), 0)</f>
        <v>56.25</v>
      </c>
      <c r="Q1150" s="12" t="s">
        <v>8324</v>
      </c>
      <c r="R1150" s="12" t="s">
        <v>8341</v>
      </c>
      <c r="S1150" s="17">
        <f t="shared" si="51"/>
        <v>41180.86241898148</v>
      </c>
      <c r="T1150" s="17">
        <f t="shared" si="52"/>
        <v>41231</v>
      </c>
      <c r="U1150">
        <f t="shared" si="53"/>
        <v>50</v>
      </c>
    </row>
    <row r="1151" spans="1:21" ht="48" hidden="1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s="10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 0)</f>
        <v>2</v>
      </c>
      <c r="P1151">
        <f>IFERROR((ROUND(E1151/L1151, 2)), 0)</f>
        <v>48.2</v>
      </c>
      <c r="Q1151" s="12" t="s">
        <v>8312</v>
      </c>
      <c r="R1151" s="12" t="s">
        <v>8313</v>
      </c>
      <c r="S1151" s="17">
        <f t="shared" si="51"/>
        <v>42032.510243055556</v>
      </c>
      <c r="T1151" s="17">
        <f t="shared" si="52"/>
        <v>42057.510243055556</v>
      </c>
      <c r="U1151">
        <f t="shared" si="53"/>
        <v>25</v>
      </c>
    </row>
    <row r="1152" spans="1:21" ht="48" hidden="1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s="10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 0)</f>
        <v>14</v>
      </c>
      <c r="P1152">
        <f>IFERROR((ROUND(E1152/L1152, 2)), 0)</f>
        <v>78.08</v>
      </c>
      <c r="Q1152" s="12" t="s">
        <v>8310</v>
      </c>
      <c r="R1152" s="12" t="s">
        <v>8334</v>
      </c>
      <c r="S1152" s="17">
        <f t="shared" si="51"/>
        <v>42354.131643518514</v>
      </c>
      <c r="T1152" s="17">
        <f t="shared" si="52"/>
        <v>42384.131643518514</v>
      </c>
      <c r="U1152">
        <f t="shared" si="53"/>
        <v>30</v>
      </c>
    </row>
    <row r="1153" spans="1:21" ht="48" hidden="1" x14ac:dyDescent="0.2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s="10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>ROUND(E1153/D1153*100, 0)</f>
        <v>229</v>
      </c>
      <c r="P1153">
        <f>IFERROR((ROUND(E1153/L1153, 2)), 0)</f>
        <v>56.9</v>
      </c>
      <c r="Q1153" s="12" t="s">
        <v>8308</v>
      </c>
      <c r="R1153" s="12" t="s">
        <v>8337</v>
      </c>
      <c r="S1153" s="17">
        <f t="shared" si="51"/>
        <v>41506.756111111114</v>
      </c>
      <c r="T1153" s="17">
        <f t="shared" si="52"/>
        <v>41536.756111111114</v>
      </c>
      <c r="U1153">
        <f t="shared" si="53"/>
        <v>30</v>
      </c>
    </row>
    <row r="1154" spans="1:21" ht="32" hidden="1" x14ac:dyDescent="0.2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s="10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>ROUND(E1154/D1154*100, 0)</f>
        <v>146</v>
      </c>
      <c r="P1154">
        <f>IFERROR((ROUND(E1154/L1154, 2)), 0)</f>
        <v>91.88</v>
      </c>
      <c r="Q1154" s="12" t="s">
        <v>8328</v>
      </c>
      <c r="R1154" s="12" t="s">
        <v>8329</v>
      </c>
      <c r="S1154" s="17">
        <f t="shared" si="51"/>
        <v>42247.616400462968</v>
      </c>
      <c r="T1154" s="17">
        <f t="shared" si="52"/>
        <v>42279.960416666669</v>
      </c>
      <c r="U1154">
        <f t="shared" si="53"/>
        <v>32</v>
      </c>
    </row>
    <row r="1155" spans="1:21" ht="48" hidden="1" x14ac:dyDescent="0.2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s="10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>ROUND(E1155/D1155*100, 0)</f>
        <v>142</v>
      </c>
      <c r="P1155">
        <f>IFERROR((ROUND(E1155/L1155, 2)), 0)</f>
        <v>117.51</v>
      </c>
      <c r="Q1155" s="12" t="s">
        <v>8308</v>
      </c>
      <c r="R1155" s="12" t="s">
        <v>8347</v>
      </c>
      <c r="S1155" s="17">
        <f t="shared" ref="S1155:S1218" si="54">(((J1155/60)/60)/24)+DATE(1970,1,1)</f>
        <v>41971.639189814814</v>
      </c>
      <c r="T1155" s="17">
        <f t="shared" ref="T1155:T1218" si="55">(((I1155/60)/60)/24)+DATE(1970,1,1)</f>
        <v>42001.639189814814</v>
      </c>
      <c r="U1155">
        <f t="shared" ref="U1155:U1218" si="56">ROUND(T1155-S1155, 0)</f>
        <v>30</v>
      </c>
    </row>
    <row r="1156" spans="1:21" ht="32" hidden="1" x14ac:dyDescent="0.2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s="10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>ROUND(E1156/D1156*100, 0)</f>
        <v>114</v>
      </c>
      <c r="P1156">
        <f>IFERROR((ROUND(E1156/L1156, 2)), 0)</f>
        <v>68.11</v>
      </c>
      <c r="Q1156" s="12" t="s">
        <v>8321</v>
      </c>
      <c r="R1156" s="12" t="s">
        <v>8349</v>
      </c>
      <c r="S1156" s="17">
        <f t="shared" si="54"/>
        <v>42675.487291666665</v>
      </c>
      <c r="T1156" s="17">
        <f t="shared" si="55"/>
        <v>42706.291666666672</v>
      </c>
      <c r="U1156">
        <f t="shared" si="56"/>
        <v>31</v>
      </c>
    </row>
    <row r="1157" spans="1:21" ht="48" hidden="1" x14ac:dyDescent="0.2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s="10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>ROUND(E1157/D1157*100, 0)</f>
        <v>112</v>
      </c>
      <c r="P1157">
        <f>IFERROR((ROUND(E1157/L1157, 2)), 0)</f>
        <v>75.98</v>
      </c>
      <c r="Q1157" s="12" t="s">
        <v>8328</v>
      </c>
      <c r="R1157" s="12" t="s">
        <v>8329</v>
      </c>
      <c r="S1157" s="17">
        <f t="shared" si="54"/>
        <v>42296.583379629628</v>
      </c>
      <c r="T1157" s="17">
        <f t="shared" si="55"/>
        <v>42326.625046296293</v>
      </c>
      <c r="U1157">
        <f t="shared" si="56"/>
        <v>30</v>
      </c>
    </row>
    <row r="1158" spans="1:21" ht="48" hidden="1" x14ac:dyDescent="0.2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s="10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>ROUND(E1158/D1158*100, 0)</f>
        <v>112</v>
      </c>
      <c r="P1158">
        <f>IFERROR((ROUND(E1158/L1158, 2)), 0)</f>
        <v>85.05</v>
      </c>
      <c r="Q1158" s="12" t="s">
        <v>8324</v>
      </c>
      <c r="R1158" s="12" t="s">
        <v>8348</v>
      </c>
      <c r="S1158" s="17">
        <f t="shared" si="54"/>
        <v>40963.613032407404</v>
      </c>
      <c r="T1158" s="17">
        <f t="shared" si="55"/>
        <v>41006.207638888889</v>
      </c>
      <c r="U1158">
        <f t="shared" si="56"/>
        <v>43</v>
      </c>
    </row>
    <row r="1159" spans="1:21" ht="48" hidden="1" x14ac:dyDescent="0.2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s="10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>ROUND(E1159/D1159*100, 0)</f>
        <v>29</v>
      </c>
      <c r="P1159">
        <f>IFERROR((ROUND(E1159/L1159, 2)), 0)</f>
        <v>44.48</v>
      </c>
      <c r="Q1159" s="12" t="s">
        <v>8328</v>
      </c>
      <c r="R1159" s="12" t="s">
        <v>8340</v>
      </c>
      <c r="S1159" s="17">
        <f t="shared" si="54"/>
        <v>42433.726168981477</v>
      </c>
      <c r="T1159" s="17">
        <f t="shared" si="55"/>
        <v>42463.68450231482</v>
      </c>
      <c r="U1159">
        <f t="shared" si="56"/>
        <v>30</v>
      </c>
    </row>
    <row r="1160" spans="1:21" ht="48" hidden="1" x14ac:dyDescent="0.2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s="1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>ROUND(E1160/D1160*100, 0)</f>
        <v>18</v>
      </c>
      <c r="P1160">
        <f>IFERROR((ROUND(E1160/L1160, 2)), 0)</f>
        <v>52.92</v>
      </c>
      <c r="Q1160" s="12" t="s">
        <v>8324</v>
      </c>
      <c r="R1160" s="12" t="s">
        <v>8341</v>
      </c>
      <c r="S1160" s="17">
        <f t="shared" si="54"/>
        <v>41570.482789351852</v>
      </c>
      <c r="T1160" s="17">
        <f t="shared" si="55"/>
        <v>41600.524456018517</v>
      </c>
      <c r="U1160">
        <f t="shared" si="56"/>
        <v>30</v>
      </c>
    </row>
    <row r="1161" spans="1:21" ht="48" hidden="1" x14ac:dyDescent="0.2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s="10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>ROUND(E1161/D1161*100, 0)</f>
        <v>15</v>
      </c>
      <c r="P1161">
        <f>IFERROR((ROUND(E1161/L1161, 2)), 0)</f>
        <v>163.85</v>
      </c>
      <c r="Q1161" s="12" t="s">
        <v>8308</v>
      </c>
      <c r="R1161" s="12" t="s">
        <v>8317</v>
      </c>
      <c r="S1161" s="17">
        <f t="shared" si="54"/>
        <v>41978.197199074071</v>
      </c>
      <c r="T1161" s="17">
        <f t="shared" si="55"/>
        <v>42008.197199074071</v>
      </c>
      <c r="U1161">
        <f t="shared" si="56"/>
        <v>30</v>
      </c>
    </row>
    <row r="1162" spans="1:21" ht="48" hidden="1" x14ac:dyDescent="0.2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s="10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>ROUND(E1162/D1162*100, 0)</f>
        <v>1</v>
      </c>
      <c r="P1162">
        <f>IFERROR((ROUND(E1162/L1162, 2)), 0)</f>
        <v>22.67</v>
      </c>
      <c r="Q1162" s="12" t="s">
        <v>8310</v>
      </c>
      <c r="R1162" s="12" t="s">
        <v>8334</v>
      </c>
      <c r="S1162" s="17">
        <f t="shared" si="54"/>
        <v>41811.536180555559</v>
      </c>
      <c r="T1162" s="17">
        <f t="shared" si="55"/>
        <v>41841.536180555559</v>
      </c>
      <c r="U1162">
        <f t="shared" si="56"/>
        <v>30</v>
      </c>
    </row>
    <row r="1163" spans="1:21" ht="48" hidden="1" x14ac:dyDescent="0.2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s="10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>ROUND(E1163/D1163*100, 0)</f>
        <v>0</v>
      </c>
      <c r="P1163">
        <f>IFERROR((ROUND(E1163/L1163, 2)), 0)</f>
        <v>1</v>
      </c>
      <c r="Q1163" s="12" t="s">
        <v>8331</v>
      </c>
      <c r="R1163" s="12" t="s">
        <v>8332</v>
      </c>
      <c r="S1163" s="17">
        <f t="shared" si="54"/>
        <v>42041.218715277777</v>
      </c>
      <c r="T1163" s="17">
        <f t="shared" si="55"/>
        <v>42071.218715277777</v>
      </c>
      <c r="U1163">
        <f t="shared" si="56"/>
        <v>30</v>
      </c>
    </row>
    <row r="1164" spans="1:21" ht="48" hidden="1" x14ac:dyDescent="0.2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s="10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>ROUND(E1164/D1164*100, 0)</f>
        <v>0</v>
      </c>
      <c r="P1164">
        <f>IFERROR((ROUND(E1164/L1164, 2)), 0)</f>
        <v>0</v>
      </c>
      <c r="Q1164" s="12" t="s">
        <v>8308</v>
      </c>
      <c r="R1164" s="12" t="s">
        <v>8314</v>
      </c>
      <c r="S1164" s="17">
        <f t="shared" si="54"/>
        <v>42400.176377314812</v>
      </c>
      <c r="T1164" s="17">
        <f t="shared" si="55"/>
        <v>42430.176377314812</v>
      </c>
      <c r="U1164">
        <f t="shared" si="56"/>
        <v>30</v>
      </c>
    </row>
    <row r="1165" spans="1:21" ht="32" hidden="1" x14ac:dyDescent="0.2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s="10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>ROUND(E1165/D1165*100, 0)</f>
        <v>0</v>
      </c>
      <c r="P1165">
        <f>IFERROR((ROUND(E1165/L1165, 2)), 0)</f>
        <v>0</v>
      </c>
      <c r="Q1165" s="12" t="s">
        <v>8312</v>
      </c>
      <c r="R1165" s="12" t="s">
        <v>8313</v>
      </c>
      <c r="S1165" s="17">
        <f t="shared" si="54"/>
        <v>41818.703275462962</v>
      </c>
      <c r="T1165" s="17">
        <f t="shared" si="55"/>
        <v>41848.703275462962</v>
      </c>
      <c r="U1165">
        <f t="shared" si="56"/>
        <v>30</v>
      </c>
    </row>
    <row r="1166" spans="1:21" ht="48" hidden="1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s="10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 0)</f>
        <v>0</v>
      </c>
      <c r="P1166">
        <f>IFERROR((ROUND(E1166/L1166, 2)), 0)</f>
        <v>0</v>
      </c>
      <c r="Q1166" s="12" t="s">
        <v>8315</v>
      </c>
      <c r="R1166" s="12" t="s">
        <v>8319</v>
      </c>
      <c r="S1166" s="17">
        <f t="shared" si="54"/>
        <v>42086.83085648148</v>
      </c>
      <c r="T1166" s="17">
        <f t="shared" si="55"/>
        <v>42116.83085648148</v>
      </c>
      <c r="U1166">
        <f t="shared" si="56"/>
        <v>30</v>
      </c>
    </row>
    <row r="1167" spans="1:21" ht="48" hidden="1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s="10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>ROUND(E1167/D1167*100, 0)</f>
        <v>1</v>
      </c>
      <c r="P1167">
        <f>IFERROR((ROUND(E1167/L1167, 2)), 0)</f>
        <v>100</v>
      </c>
      <c r="Q1167" s="12" t="s">
        <v>8310</v>
      </c>
      <c r="R1167" s="12" t="s">
        <v>8334</v>
      </c>
      <c r="S1167" s="17">
        <f t="shared" si="54"/>
        <v>42067.947337962964</v>
      </c>
      <c r="T1167" s="17">
        <f t="shared" si="55"/>
        <v>42097.905671296292</v>
      </c>
      <c r="U1167">
        <f t="shared" si="56"/>
        <v>30</v>
      </c>
    </row>
    <row r="1168" spans="1:21" ht="32" hidden="1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s="10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 0)</f>
        <v>3</v>
      </c>
      <c r="P1168">
        <f>IFERROR((ROUND(E1168/L1168, 2)), 0)</f>
        <v>30.13</v>
      </c>
      <c r="Q1168" s="12" t="s">
        <v>8310</v>
      </c>
      <c r="R1168" s="12" t="s">
        <v>8318</v>
      </c>
      <c r="S1168" s="17">
        <f t="shared" si="54"/>
        <v>42047.724444444444</v>
      </c>
      <c r="T1168" s="17">
        <f t="shared" si="55"/>
        <v>42077.132638888885</v>
      </c>
      <c r="U1168">
        <f t="shared" si="56"/>
        <v>29</v>
      </c>
    </row>
    <row r="1169" spans="1:21" ht="48" hidden="1" x14ac:dyDescent="0.2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s="10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>ROUND(E1169/D1169*100, 0)</f>
        <v>157</v>
      </c>
      <c r="P1169">
        <f>IFERROR((ROUND(E1169/L1169, 2)), 0)</f>
        <v>67.97</v>
      </c>
      <c r="Q1169" s="12" t="s">
        <v>8321</v>
      </c>
      <c r="R1169" s="12" t="s">
        <v>8349</v>
      </c>
      <c r="S1169" s="17">
        <f t="shared" si="54"/>
        <v>41561.807349537034</v>
      </c>
      <c r="T1169" s="17">
        <f t="shared" si="55"/>
        <v>41591.849016203705</v>
      </c>
      <c r="U1169">
        <f t="shared" si="56"/>
        <v>30</v>
      </c>
    </row>
    <row r="1170" spans="1:21" ht="32" hidden="1" x14ac:dyDescent="0.2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s="1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>ROUND(E1170/D1170*100, 0)</f>
        <v>153</v>
      </c>
      <c r="P1170">
        <f>IFERROR((ROUND(E1170/L1170, 2)), 0)</f>
        <v>135.59</v>
      </c>
      <c r="Q1170" s="12" t="s">
        <v>8321</v>
      </c>
      <c r="R1170" s="12" t="s">
        <v>8349</v>
      </c>
      <c r="S1170" s="17">
        <f t="shared" si="54"/>
        <v>42062.022118055553</v>
      </c>
      <c r="T1170" s="17">
        <f t="shared" si="55"/>
        <v>42091.980451388896</v>
      </c>
      <c r="U1170">
        <f t="shared" si="56"/>
        <v>30</v>
      </c>
    </row>
    <row r="1171" spans="1:21" ht="48" hidden="1" x14ac:dyDescent="0.2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s="10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>ROUND(E1171/D1171*100, 0)</f>
        <v>139</v>
      </c>
      <c r="P1171">
        <f>IFERROR((ROUND(E1171/L1171, 2)), 0)</f>
        <v>65.760000000000005</v>
      </c>
      <c r="Q1171" s="12" t="s">
        <v>8308</v>
      </c>
      <c r="R1171" s="12" t="s">
        <v>8337</v>
      </c>
      <c r="S1171" s="17">
        <f t="shared" si="54"/>
        <v>41319.769293981481</v>
      </c>
      <c r="T1171" s="17">
        <f t="shared" si="55"/>
        <v>41349.769293981481</v>
      </c>
      <c r="U1171">
        <f t="shared" si="56"/>
        <v>30</v>
      </c>
    </row>
    <row r="1172" spans="1:21" ht="48" hidden="1" x14ac:dyDescent="0.2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s="10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>ROUND(E1172/D1172*100, 0)</f>
        <v>119</v>
      </c>
      <c r="P1172">
        <f>IFERROR((ROUND(E1172/L1172, 2)), 0)</f>
        <v>61.5</v>
      </c>
      <c r="Q1172" s="12" t="s">
        <v>8308</v>
      </c>
      <c r="R1172" s="12" t="s">
        <v>8337</v>
      </c>
      <c r="S1172" s="17">
        <f t="shared" si="54"/>
        <v>41312.737673611111</v>
      </c>
      <c r="T1172" s="17">
        <f t="shared" si="55"/>
        <v>41352.696006944447</v>
      </c>
      <c r="U1172">
        <f t="shared" si="56"/>
        <v>40</v>
      </c>
    </row>
    <row r="1173" spans="1:21" ht="48" hidden="1" x14ac:dyDescent="0.2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s="10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>ROUND(E1173/D1173*100, 0)</f>
        <v>113</v>
      </c>
      <c r="P1173">
        <f>IFERROR((ROUND(E1173/L1173, 2)), 0)</f>
        <v>73.02</v>
      </c>
      <c r="Q1173" s="12" t="s">
        <v>8308</v>
      </c>
      <c r="R1173" s="12" t="s">
        <v>8337</v>
      </c>
      <c r="S1173" s="17">
        <f t="shared" si="54"/>
        <v>40862.492939814816</v>
      </c>
      <c r="T1173" s="17">
        <f t="shared" si="55"/>
        <v>40897.492939814816</v>
      </c>
      <c r="U1173">
        <f t="shared" si="56"/>
        <v>35</v>
      </c>
    </row>
    <row r="1174" spans="1:21" ht="48" hidden="1" x14ac:dyDescent="0.2">
      <c r="A1174">
        <v>3163</v>
      </c>
      <c r="B1174" s="3" t="s">
        <v>3163</v>
      </c>
      <c r="C1174" s="3" t="s">
        <v>7273</v>
      </c>
      <c r="D1174" s="6">
        <v>13000</v>
      </c>
      <c r="E1174" s="8">
        <v>14450</v>
      </c>
      <c r="F1174" s="10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>ROUND(E1174/D1174*100, 0)</f>
        <v>111</v>
      </c>
      <c r="P1174">
        <f>IFERROR((ROUND(E1174/L1174, 2)), 0)</f>
        <v>200.69</v>
      </c>
      <c r="Q1174" s="12" t="s">
        <v>8310</v>
      </c>
      <c r="R1174" s="12" t="s">
        <v>8334</v>
      </c>
      <c r="S1174" s="17">
        <f t="shared" si="54"/>
        <v>41775.753761574073</v>
      </c>
      <c r="T1174" s="17">
        <f t="shared" si="55"/>
        <v>41805.753761574073</v>
      </c>
      <c r="U1174">
        <f t="shared" si="56"/>
        <v>30</v>
      </c>
    </row>
    <row r="1175" spans="1:21" ht="48" hidden="1" x14ac:dyDescent="0.2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s="10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>ROUND(E1175/D1175*100, 0)</f>
        <v>103</v>
      </c>
      <c r="P1175">
        <f>IFERROR((ROUND(E1175/L1175, 2)), 0)</f>
        <v>234.79</v>
      </c>
      <c r="Q1175" s="12" t="s">
        <v>8328</v>
      </c>
      <c r="R1175" s="12" t="s">
        <v>8329</v>
      </c>
      <c r="S1175" s="17">
        <f t="shared" si="54"/>
        <v>42297.748067129629</v>
      </c>
      <c r="T1175" s="17">
        <f t="shared" si="55"/>
        <v>42342.208333333328</v>
      </c>
      <c r="U1175">
        <f t="shared" si="56"/>
        <v>44</v>
      </c>
    </row>
    <row r="1176" spans="1:21" ht="32" hidden="1" x14ac:dyDescent="0.2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s="10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>ROUND(E1176/D1176*100, 0)</f>
        <v>102</v>
      </c>
      <c r="P1176">
        <f>IFERROR((ROUND(E1176/L1176, 2)), 0)</f>
        <v>141.41999999999999</v>
      </c>
      <c r="Q1176" s="12" t="s">
        <v>8312</v>
      </c>
      <c r="R1176" s="12" t="s">
        <v>8346</v>
      </c>
      <c r="S1176" s="17">
        <f t="shared" si="54"/>
        <v>41401.648217592592</v>
      </c>
      <c r="T1176" s="17">
        <f t="shared" si="55"/>
        <v>41436.648217592592</v>
      </c>
      <c r="U1176">
        <f t="shared" si="56"/>
        <v>35</v>
      </c>
    </row>
    <row r="1177" spans="1:21" ht="48" hidden="1" x14ac:dyDescent="0.2">
      <c r="A1177">
        <v>3254</v>
      </c>
      <c r="B1177" s="3" t="s">
        <v>3254</v>
      </c>
      <c r="C1177" s="3" t="s">
        <v>7364</v>
      </c>
      <c r="D1177" s="6">
        <v>13000</v>
      </c>
      <c r="E1177" s="8">
        <v>13163.5</v>
      </c>
      <c r="F1177" s="10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>ROUND(E1177/D1177*100, 0)</f>
        <v>101</v>
      </c>
      <c r="P1177">
        <f>IFERROR((ROUND(E1177/L1177, 2)), 0)</f>
        <v>70.77</v>
      </c>
      <c r="Q1177" s="12" t="s">
        <v>8310</v>
      </c>
      <c r="R1177" s="12" t="s">
        <v>8334</v>
      </c>
      <c r="S1177" s="17">
        <f t="shared" si="54"/>
        <v>42059.085752314815</v>
      </c>
      <c r="T1177" s="17">
        <f t="shared" si="55"/>
        <v>42089.044085648144</v>
      </c>
      <c r="U1177">
        <f t="shared" si="56"/>
        <v>30</v>
      </c>
    </row>
    <row r="1178" spans="1:21" ht="48" hidden="1" x14ac:dyDescent="0.2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s="10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>ROUND(E1178/D1178*100, 0)</f>
        <v>101</v>
      </c>
      <c r="P1178">
        <f>IFERROR((ROUND(E1178/L1178, 2)), 0)</f>
        <v>211.48</v>
      </c>
      <c r="Q1178" s="12" t="s">
        <v>8328</v>
      </c>
      <c r="R1178" s="12" t="s">
        <v>8329</v>
      </c>
      <c r="S1178" s="17">
        <f t="shared" si="54"/>
        <v>42138.506377314814</v>
      </c>
      <c r="T1178" s="17">
        <f t="shared" si="55"/>
        <v>42168.506377314814</v>
      </c>
      <c r="U1178">
        <f t="shared" si="56"/>
        <v>30</v>
      </c>
    </row>
    <row r="1179" spans="1:21" ht="48" hidden="1" x14ac:dyDescent="0.2">
      <c r="A1179">
        <v>3848</v>
      </c>
      <c r="B1179" s="3" t="s">
        <v>3845</v>
      </c>
      <c r="C1179" s="3" t="s">
        <v>7957</v>
      </c>
      <c r="D1179" s="6">
        <v>13000</v>
      </c>
      <c r="E1179" s="8">
        <v>2129</v>
      </c>
      <c r="F1179" s="10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>ROUND(E1179/D1179*100, 0)</f>
        <v>16</v>
      </c>
      <c r="P1179">
        <f>IFERROR((ROUND(E1179/L1179, 2)), 0)</f>
        <v>49.51</v>
      </c>
      <c r="Q1179" s="12" t="s">
        <v>8310</v>
      </c>
      <c r="R1179" s="12" t="s">
        <v>8334</v>
      </c>
      <c r="S1179" s="17">
        <f t="shared" si="54"/>
        <v>42265.817002314812</v>
      </c>
      <c r="T1179" s="17">
        <f t="shared" si="55"/>
        <v>42295.817002314812</v>
      </c>
      <c r="U1179">
        <f t="shared" si="56"/>
        <v>30</v>
      </c>
    </row>
    <row r="1180" spans="1:21" ht="48" hidden="1" x14ac:dyDescent="0.2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s="1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>ROUND(E1180/D1180*100, 0)</f>
        <v>0</v>
      </c>
      <c r="P1180">
        <f>IFERROR((ROUND(E1180/L1180, 2)), 0)</f>
        <v>1</v>
      </c>
      <c r="Q1180" s="12" t="s">
        <v>8312</v>
      </c>
      <c r="R1180" s="12" t="s">
        <v>8313</v>
      </c>
      <c r="S1180" s="17">
        <f t="shared" si="54"/>
        <v>42486.748414351852</v>
      </c>
      <c r="T1180" s="17">
        <f t="shared" si="55"/>
        <v>42516.748414351852</v>
      </c>
      <c r="U1180">
        <f t="shared" si="56"/>
        <v>30</v>
      </c>
    </row>
    <row r="1181" spans="1:21" ht="48" hidden="1" x14ac:dyDescent="0.2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s="10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>ROUND(E1181/D1181*100, 0)</f>
        <v>0</v>
      </c>
      <c r="P1181">
        <f>IFERROR((ROUND(E1181/L1181, 2)), 0)</f>
        <v>0</v>
      </c>
      <c r="Q1181" s="12" t="s">
        <v>8312</v>
      </c>
      <c r="R1181" s="12" t="s">
        <v>8313</v>
      </c>
      <c r="S1181" s="17">
        <f t="shared" si="54"/>
        <v>42093.131469907406</v>
      </c>
      <c r="T1181" s="17">
        <f t="shared" si="55"/>
        <v>42123.131469907406</v>
      </c>
      <c r="U1181">
        <f t="shared" si="56"/>
        <v>30</v>
      </c>
    </row>
    <row r="1182" spans="1:21" ht="48" hidden="1" x14ac:dyDescent="0.2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s="10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>ROUND(E1182/D1182*100, 0)</f>
        <v>0</v>
      </c>
      <c r="P1182">
        <f>IFERROR((ROUND(E1182/L1182, 2)), 0)</f>
        <v>0</v>
      </c>
      <c r="Q1182" s="12" t="s">
        <v>8312</v>
      </c>
      <c r="R1182" s="12" t="s">
        <v>8313</v>
      </c>
      <c r="S1182" s="17">
        <f t="shared" si="54"/>
        <v>42707.926030092596</v>
      </c>
      <c r="T1182" s="17">
        <f t="shared" si="55"/>
        <v>42737.926030092596</v>
      </c>
      <c r="U1182">
        <f t="shared" si="56"/>
        <v>30</v>
      </c>
    </row>
    <row r="1183" spans="1:21" ht="48" hidden="1" x14ac:dyDescent="0.2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s="10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>ROUND(E1183/D1183*100, 0)</f>
        <v>0</v>
      </c>
      <c r="P1183">
        <f>IFERROR((ROUND(E1183/L1183, 2)), 0)</f>
        <v>0</v>
      </c>
      <c r="Q1183" s="12" t="s">
        <v>8315</v>
      </c>
      <c r="R1183" s="12" t="s">
        <v>8319</v>
      </c>
      <c r="S1183" s="17">
        <f t="shared" si="54"/>
        <v>41956.853078703702</v>
      </c>
      <c r="T1183" s="17">
        <f t="shared" si="55"/>
        <v>41991.853078703702</v>
      </c>
      <c r="U1183">
        <f t="shared" si="56"/>
        <v>35</v>
      </c>
    </row>
    <row r="1184" spans="1:21" ht="48" hidden="1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s="10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 0)</f>
        <v>0</v>
      </c>
      <c r="P1184">
        <f>IFERROR((ROUND(E1184/L1184, 2)), 0)</f>
        <v>5</v>
      </c>
      <c r="Q1184" s="12" t="s">
        <v>8321</v>
      </c>
      <c r="R1184" s="12" t="s">
        <v>8322</v>
      </c>
      <c r="S1184" s="17">
        <f t="shared" si="54"/>
        <v>42123.185798611114</v>
      </c>
      <c r="T1184" s="17">
        <f t="shared" si="55"/>
        <v>42153.185798611114</v>
      </c>
      <c r="U1184">
        <f t="shared" si="56"/>
        <v>30</v>
      </c>
    </row>
    <row r="1185" spans="1:21" ht="48" hidden="1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s="10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 0)</f>
        <v>105</v>
      </c>
      <c r="P1185">
        <f>IFERROR((ROUND(E1185/L1185, 2)), 0)</f>
        <v>78.66</v>
      </c>
      <c r="Q1185" s="12" t="s">
        <v>8308</v>
      </c>
      <c r="R1185" s="12" t="s">
        <v>8337</v>
      </c>
      <c r="S1185" s="17">
        <f t="shared" si="54"/>
        <v>41079.877442129626</v>
      </c>
      <c r="T1185" s="17">
        <f t="shared" si="55"/>
        <v>41109.877442129626</v>
      </c>
      <c r="U1185">
        <f t="shared" si="56"/>
        <v>30</v>
      </c>
    </row>
    <row r="1186" spans="1:21" ht="48" hidden="1" x14ac:dyDescent="0.2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s="10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>ROUND(E1186/D1186*100, 0)</f>
        <v>0</v>
      </c>
      <c r="P1186">
        <f>IFERROR((ROUND(E1186/L1186, 2)), 0)</f>
        <v>18.329999999999998</v>
      </c>
      <c r="Q1186" s="12" t="s">
        <v>8310</v>
      </c>
      <c r="R1186" s="12" t="s">
        <v>8334</v>
      </c>
      <c r="S1186" s="17">
        <f t="shared" si="54"/>
        <v>41784.789687500001</v>
      </c>
      <c r="T1186" s="17">
        <f t="shared" si="55"/>
        <v>41814.789687500001</v>
      </c>
      <c r="U1186">
        <f t="shared" si="56"/>
        <v>30</v>
      </c>
    </row>
    <row r="1187" spans="1:21" ht="48" hidden="1" x14ac:dyDescent="0.2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s="10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>ROUND(E1187/D1187*100, 0)</f>
        <v>0</v>
      </c>
      <c r="P1187">
        <f>IFERROR((ROUND(E1187/L1187, 2)), 0)</f>
        <v>0</v>
      </c>
      <c r="Q1187" s="12" t="s">
        <v>8308</v>
      </c>
      <c r="R1187" s="12" t="s">
        <v>8317</v>
      </c>
      <c r="S1187" s="17">
        <f t="shared" si="54"/>
        <v>42567.004432870366</v>
      </c>
      <c r="T1187" s="17">
        <f t="shared" si="55"/>
        <v>42588.004432870366</v>
      </c>
      <c r="U1187">
        <f t="shared" si="56"/>
        <v>21</v>
      </c>
    </row>
    <row r="1188" spans="1:21" ht="48" hidden="1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s="10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 0)</f>
        <v>111</v>
      </c>
      <c r="P1188">
        <f>IFERROR((ROUND(E1188/L1188, 2)), 0)</f>
        <v>73.36</v>
      </c>
      <c r="Q1188" s="12" t="s">
        <v>8324</v>
      </c>
      <c r="R1188" s="12" t="s">
        <v>8348</v>
      </c>
      <c r="S1188" s="17">
        <f t="shared" si="54"/>
        <v>41682.099189814813</v>
      </c>
      <c r="T1188" s="17">
        <f t="shared" si="55"/>
        <v>41722.057523148149</v>
      </c>
      <c r="U1188">
        <f t="shared" si="56"/>
        <v>40</v>
      </c>
    </row>
    <row r="1189" spans="1:21" ht="48" hidden="1" x14ac:dyDescent="0.2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s="10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>ROUND(E1189/D1189*100, 0)</f>
        <v>322</v>
      </c>
      <c r="P1189">
        <f>IFERROR((ROUND(E1189/L1189, 2)), 0)</f>
        <v>56.41</v>
      </c>
      <c r="Q1189" s="12" t="s">
        <v>8328</v>
      </c>
      <c r="R1189" s="12" t="s">
        <v>8329</v>
      </c>
      <c r="S1189" s="17">
        <f t="shared" si="54"/>
        <v>42072.488182870366</v>
      </c>
      <c r="T1189" s="17">
        <f t="shared" si="55"/>
        <v>42102.488182870366</v>
      </c>
      <c r="U1189">
        <f t="shared" si="56"/>
        <v>30</v>
      </c>
    </row>
    <row r="1190" spans="1:21" ht="48" hidden="1" x14ac:dyDescent="0.2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s="1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>ROUND(E1190/D1190*100, 0)</f>
        <v>109</v>
      </c>
      <c r="P1190">
        <f>IFERROR((ROUND(E1190/L1190, 2)), 0)</f>
        <v>103.68</v>
      </c>
      <c r="Q1190" s="12" t="s">
        <v>8324</v>
      </c>
      <c r="R1190" s="12" t="s">
        <v>8355</v>
      </c>
      <c r="S1190" s="17">
        <f t="shared" si="54"/>
        <v>42269.967835648145</v>
      </c>
      <c r="T1190" s="17">
        <f t="shared" si="55"/>
        <v>42290.967835648145</v>
      </c>
      <c r="U1190">
        <f t="shared" si="56"/>
        <v>21</v>
      </c>
    </row>
    <row r="1191" spans="1:21" ht="48" hidden="1" x14ac:dyDescent="0.2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s="10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>ROUND(E1191/D1191*100, 0)</f>
        <v>105</v>
      </c>
      <c r="P1191">
        <f>IFERROR((ROUND(E1191/L1191, 2)), 0)</f>
        <v>118.74</v>
      </c>
      <c r="Q1191" s="12" t="s">
        <v>8328</v>
      </c>
      <c r="R1191" s="12" t="s">
        <v>8329</v>
      </c>
      <c r="S1191" s="17">
        <f t="shared" si="54"/>
        <v>42130.865150462967</v>
      </c>
      <c r="T1191" s="17">
        <f t="shared" si="55"/>
        <v>42163.166666666672</v>
      </c>
      <c r="U1191">
        <f t="shared" si="56"/>
        <v>32</v>
      </c>
    </row>
    <row r="1192" spans="1:21" ht="48" hidden="1" x14ac:dyDescent="0.2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s="10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>ROUND(E1192/D1192*100, 0)</f>
        <v>104</v>
      </c>
      <c r="P1192">
        <f>IFERROR((ROUND(E1192/L1192, 2)), 0)</f>
        <v>81.849999999999994</v>
      </c>
      <c r="Q1192" s="12" t="s">
        <v>8308</v>
      </c>
      <c r="R1192" s="12" t="s">
        <v>8337</v>
      </c>
      <c r="S1192" s="17">
        <f t="shared" si="54"/>
        <v>42043.605578703704</v>
      </c>
      <c r="T1192" s="17">
        <f t="shared" si="55"/>
        <v>42078.563912037032</v>
      </c>
      <c r="U1192">
        <f t="shared" si="56"/>
        <v>35</v>
      </c>
    </row>
    <row r="1193" spans="1:21" ht="32" hidden="1" x14ac:dyDescent="0.2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s="10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>ROUND(E1193/D1193*100, 0)</f>
        <v>100</v>
      </c>
      <c r="P1193">
        <f>IFERROR((ROUND(E1193/L1193, 2)), 0)</f>
        <v>126.81</v>
      </c>
      <c r="Q1193" s="12" t="s">
        <v>8324</v>
      </c>
      <c r="R1193" s="12" t="s">
        <v>8348</v>
      </c>
      <c r="S1193" s="17">
        <f t="shared" si="54"/>
        <v>41186.306527777779</v>
      </c>
      <c r="T1193" s="17">
        <f t="shared" si="55"/>
        <v>41211.306527777779</v>
      </c>
      <c r="U1193">
        <f t="shared" si="56"/>
        <v>25</v>
      </c>
    </row>
    <row r="1194" spans="1:21" ht="48" hidden="1" x14ac:dyDescent="0.2">
      <c r="A1194">
        <v>1765</v>
      </c>
      <c r="B1194" s="3" t="s">
        <v>1766</v>
      </c>
      <c r="C1194" s="3" t="s">
        <v>5875</v>
      </c>
      <c r="D1194" s="6">
        <v>12500</v>
      </c>
      <c r="E1194" s="8">
        <v>7433.48</v>
      </c>
      <c r="F1194" s="10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>ROUND(E1194/D1194*100, 0)</f>
        <v>59</v>
      </c>
      <c r="P1194">
        <f>IFERROR((ROUND(E1194/L1194, 2)), 0)</f>
        <v>72.17</v>
      </c>
      <c r="Q1194" s="12" t="s">
        <v>8328</v>
      </c>
      <c r="R1194" s="12" t="s">
        <v>8329</v>
      </c>
      <c r="S1194" s="17">
        <f t="shared" si="54"/>
        <v>41834.980462962965</v>
      </c>
      <c r="T1194" s="17">
        <f t="shared" si="55"/>
        <v>41864.980462962965</v>
      </c>
      <c r="U1194">
        <f t="shared" si="56"/>
        <v>30</v>
      </c>
    </row>
    <row r="1195" spans="1:21" ht="16" hidden="1" x14ac:dyDescent="0.2">
      <c r="A1195">
        <v>183</v>
      </c>
      <c r="B1195" s="3" t="s">
        <v>185</v>
      </c>
      <c r="C1195" s="3" t="s">
        <v>4293</v>
      </c>
      <c r="D1195" s="6">
        <v>12500</v>
      </c>
      <c r="E1195" s="8">
        <v>4482</v>
      </c>
      <c r="F1195" s="10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>ROUND(E1195/D1195*100, 0)</f>
        <v>36</v>
      </c>
      <c r="P1195">
        <f>IFERROR((ROUND(E1195/L1195, 2)), 0)</f>
        <v>373.5</v>
      </c>
      <c r="Q1195" s="12" t="s">
        <v>8308</v>
      </c>
      <c r="R1195" s="12" t="s">
        <v>8317</v>
      </c>
      <c r="S1195" s="17">
        <f t="shared" si="54"/>
        <v>41939.810300925928</v>
      </c>
      <c r="T1195" s="17">
        <f t="shared" si="55"/>
        <v>41969.851967592593</v>
      </c>
      <c r="U1195">
        <f t="shared" si="56"/>
        <v>30</v>
      </c>
    </row>
    <row r="1196" spans="1:21" ht="48" hidden="1" x14ac:dyDescent="0.2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s="10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>ROUND(E1196/D1196*100, 0)</f>
        <v>20</v>
      </c>
      <c r="P1196">
        <f>IFERROR((ROUND(E1196/L1196, 2)), 0)</f>
        <v>114.82</v>
      </c>
      <c r="Q1196" s="12" t="s">
        <v>8324</v>
      </c>
      <c r="R1196" s="12" t="s">
        <v>8330</v>
      </c>
      <c r="S1196" s="17">
        <f t="shared" si="54"/>
        <v>42805.032962962956</v>
      </c>
      <c r="T1196" s="17">
        <f t="shared" si="55"/>
        <v>42834.991296296299</v>
      </c>
      <c r="U1196">
        <f t="shared" si="56"/>
        <v>30</v>
      </c>
    </row>
    <row r="1197" spans="1:21" ht="32" hidden="1" x14ac:dyDescent="0.2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s="10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>ROUND(E1197/D1197*100, 0)</f>
        <v>0</v>
      </c>
      <c r="P1197">
        <f>IFERROR((ROUND(E1197/L1197, 2)), 0)</f>
        <v>17.5</v>
      </c>
      <c r="Q1197" s="12" t="s">
        <v>8310</v>
      </c>
      <c r="R1197" s="12" t="s">
        <v>8318</v>
      </c>
      <c r="S1197" s="17">
        <f t="shared" si="54"/>
        <v>42170.447013888886</v>
      </c>
      <c r="T1197" s="17">
        <f t="shared" si="55"/>
        <v>42200.447013888886</v>
      </c>
      <c r="U1197">
        <f t="shared" si="56"/>
        <v>30</v>
      </c>
    </row>
    <row r="1198" spans="1:21" ht="48" hidden="1" x14ac:dyDescent="0.2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s="10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>ROUND(E1198/D1198*100, 0)</f>
        <v>0</v>
      </c>
      <c r="P1198">
        <f>IFERROR((ROUND(E1198/L1198, 2)), 0)</f>
        <v>1</v>
      </c>
      <c r="Q1198" s="12" t="s">
        <v>8308</v>
      </c>
      <c r="R1198" s="12" t="s">
        <v>8317</v>
      </c>
      <c r="S1198" s="17">
        <f t="shared" si="54"/>
        <v>42009.64061342593</v>
      </c>
      <c r="T1198" s="17">
        <f t="shared" si="55"/>
        <v>42069.64061342593</v>
      </c>
      <c r="U1198">
        <f t="shared" si="56"/>
        <v>60</v>
      </c>
    </row>
    <row r="1199" spans="1:21" ht="64" hidden="1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s="10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 0)</f>
        <v>104</v>
      </c>
      <c r="P1199">
        <f>IFERROR((ROUND(E1199/L1199, 2)), 0)</f>
        <v>56.46</v>
      </c>
      <c r="Q1199" s="12" t="s">
        <v>8308</v>
      </c>
      <c r="R1199" s="12" t="s">
        <v>8337</v>
      </c>
      <c r="S1199" s="17">
        <f t="shared" si="54"/>
        <v>40379.776435185187</v>
      </c>
      <c r="T1199" s="17">
        <f t="shared" si="55"/>
        <v>40422.155555555553</v>
      </c>
      <c r="U1199">
        <f t="shared" si="56"/>
        <v>42</v>
      </c>
    </row>
    <row r="1200" spans="1:21" ht="32" hidden="1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s="1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 0)</f>
        <v>103</v>
      </c>
      <c r="P1200">
        <f>IFERROR((ROUND(E1200/L1200, 2)), 0)</f>
        <v>93.81</v>
      </c>
      <c r="Q1200" s="12" t="s">
        <v>8310</v>
      </c>
      <c r="R1200" s="12" t="s">
        <v>8334</v>
      </c>
      <c r="S1200" s="17">
        <f t="shared" si="54"/>
        <v>41964.315532407403</v>
      </c>
      <c r="T1200" s="17">
        <f t="shared" si="55"/>
        <v>41995.166666666672</v>
      </c>
      <c r="U1200">
        <f t="shared" si="56"/>
        <v>31</v>
      </c>
    </row>
    <row r="1201" spans="1:21" ht="48" hidden="1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s="10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 0)</f>
        <v>1</v>
      </c>
      <c r="P1201">
        <f>IFERROR((ROUND(E1201/L1201, 2)), 0)</f>
        <v>20</v>
      </c>
      <c r="Q1201" s="12" t="s">
        <v>8312</v>
      </c>
      <c r="R1201" s="12" t="s">
        <v>8352</v>
      </c>
      <c r="S1201" s="17">
        <f t="shared" si="54"/>
        <v>42144.769479166673</v>
      </c>
      <c r="T1201" s="17">
        <f t="shared" si="55"/>
        <v>42174.769479166673</v>
      </c>
      <c r="U1201">
        <f t="shared" si="56"/>
        <v>30</v>
      </c>
    </row>
    <row r="1202" spans="1:21" ht="48" hidden="1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s="10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 0)</f>
        <v>23</v>
      </c>
      <c r="P1202">
        <f>IFERROR((ROUND(E1202/L1202, 2)), 0)</f>
        <v>39.229999999999997</v>
      </c>
      <c r="Q1202" s="12" t="s">
        <v>8308</v>
      </c>
      <c r="R1202" s="12" t="s">
        <v>8314</v>
      </c>
      <c r="S1202" s="17">
        <f t="shared" si="54"/>
        <v>41218.391446759262</v>
      </c>
      <c r="T1202" s="17">
        <f t="shared" si="55"/>
        <v>41248.391446759262</v>
      </c>
      <c r="U1202">
        <f t="shared" si="56"/>
        <v>30</v>
      </c>
    </row>
    <row r="1203" spans="1:21" ht="48" hidden="1" x14ac:dyDescent="0.2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s="10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>ROUND(E1203/D1203*100, 0)</f>
        <v>1081</v>
      </c>
      <c r="P1203">
        <f>IFERROR((ROUND(E1203/L1203, 2)), 0)</f>
        <v>40.07</v>
      </c>
      <c r="Q1203" s="12" t="s">
        <v>8321</v>
      </c>
      <c r="R1203" s="12" t="s">
        <v>8349</v>
      </c>
      <c r="S1203" s="17">
        <f t="shared" si="54"/>
        <v>42691.8512037037</v>
      </c>
      <c r="T1203" s="17">
        <f t="shared" si="55"/>
        <v>42719.958333333328</v>
      </c>
      <c r="U1203">
        <f t="shared" si="56"/>
        <v>28</v>
      </c>
    </row>
    <row r="1204" spans="1:21" ht="48" hidden="1" x14ac:dyDescent="0.2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s="10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>ROUND(E1204/D1204*100, 0)</f>
        <v>326</v>
      </c>
      <c r="P1204">
        <f>IFERROR((ROUND(E1204/L1204, 2)), 0)</f>
        <v>80.02</v>
      </c>
      <c r="Q1204" s="12" t="s">
        <v>8315</v>
      </c>
      <c r="R1204" s="12" t="s">
        <v>8320</v>
      </c>
      <c r="S1204" s="17">
        <f t="shared" si="54"/>
        <v>41915.747314814813</v>
      </c>
      <c r="T1204" s="17">
        <f t="shared" si="55"/>
        <v>41955.888888888891</v>
      </c>
      <c r="U1204">
        <f t="shared" si="56"/>
        <v>40</v>
      </c>
    </row>
    <row r="1205" spans="1:21" ht="48" hidden="1" x14ac:dyDescent="0.2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s="10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>ROUND(E1205/D1205*100, 0)</f>
        <v>267</v>
      </c>
      <c r="P1205">
        <f>IFERROR((ROUND(E1205/L1205, 2)), 0)</f>
        <v>31.66</v>
      </c>
      <c r="Q1205" s="12" t="s">
        <v>8315</v>
      </c>
      <c r="R1205" s="12" t="s">
        <v>8323</v>
      </c>
      <c r="S1205" s="17">
        <f t="shared" si="54"/>
        <v>42163.957326388889</v>
      </c>
      <c r="T1205" s="17">
        <f t="shared" si="55"/>
        <v>42193.957326388889</v>
      </c>
      <c r="U1205">
        <f t="shared" si="56"/>
        <v>30</v>
      </c>
    </row>
    <row r="1206" spans="1:21" ht="48" hidden="1" x14ac:dyDescent="0.2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s="10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>ROUND(E1206/D1206*100, 0)</f>
        <v>265</v>
      </c>
      <c r="P1206">
        <f>IFERROR((ROUND(E1206/L1206, 2)), 0)</f>
        <v>57.63</v>
      </c>
      <c r="Q1206" s="12" t="s">
        <v>8310</v>
      </c>
      <c r="R1206" s="12" t="s">
        <v>8311</v>
      </c>
      <c r="S1206" s="17">
        <f t="shared" si="54"/>
        <v>42387.398472222223</v>
      </c>
      <c r="T1206" s="17">
        <f t="shared" si="55"/>
        <v>42421.398472222223</v>
      </c>
      <c r="U1206">
        <f t="shared" si="56"/>
        <v>34</v>
      </c>
    </row>
    <row r="1207" spans="1:21" ht="48" hidden="1" x14ac:dyDescent="0.2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s="10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>ROUND(E1207/D1207*100, 0)</f>
        <v>250</v>
      </c>
      <c r="P1207">
        <f>IFERROR((ROUND(E1207/L1207, 2)), 0)</f>
        <v>66.02</v>
      </c>
      <c r="Q1207" s="12" t="s">
        <v>8328</v>
      </c>
      <c r="R1207" s="12" t="s">
        <v>8329</v>
      </c>
      <c r="S1207" s="17">
        <f t="shared" si="54"/>
        <v>42213.802199074074</v>
      </c>
      <c r="T1207" s="17">
        <f t="shared" si="55"/>
        <v>42243.802199074074</v>
      </c>
      <c r="U1207">
        <f t="shared" si="56"/>
        <v>30</v>
      </c>
    </row>
    <row r="1208" spans="1:21" ht="48" hidden="1" x14ac:dyDescent="0.2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s="10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>ROUND(E1208/D1208*100, 0)</f>
        <v>213</v>
      </c>
      <c r="P1208">
        <f>IFERROR((ROUND(E1208/L1208, 2)), 0)</f>
        <v>38.18</v>
      </c>
      <c r="Q1208" s="12" t="s">
        <v>8324</v>
      </c>
      <c r="R1208" s="12" t="s">
        <v>8348</v>
      </c>
      <c r="S1208" s="17">
        <f t="shared" si="54"/>
        <v>41487.611250000002</v>
      </c>
      <c r="T1208" s="17">
        <f t="shared" si="55"/>
        <v>41517.611250000002</v>
      </c>
      <c r="U1208">
        <f t="shared" si="56"/>
        <v>30</v>
      </c>
    </row>
    <row r="1209" spans="1:21" ht="48" hidden="1" x14ac:dyDescent="0.2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s="10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>ROUND(E1209/D1209*100, 0)</f>
        <v>180</v>
      </c>
      <c r="P1209">
        <f>IFERROR((ROUND(E1209/L1209, 2)), 0)</f>
        <v>96.38</v>
      </c>
      <c r="Q1209" s="12" t="s">
        <v>8328</v>
      </c>
      <c r="R1209" s="12" t="s">
        <v>8329</v>
      </c>
      <c r="S1209" s="17">
        <f t="shared" si="54"/>
        <v>42552.315127314811</v>
      </c>
      <c r="T1209" s="17">
        <f t="shared" si="55"/>
        <v>42588.75</v>
      </c>
      <c r="U1209">
        <f t="shared" si="56"/>
        <v>36</v>
      </c>
    </row>
    <row r="1210" spans="1:21" ht="48" hidden="1" x14ac:dyDescent="0.2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s="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>ROUND(E1210/D1210*100, 0)</f>
        <v>145</v>
      </c>
      <c r="P1210">
        <f>IFERROR((ROUND(E1210/L1210, 2)), 0)</f>
        <v>70.53</v>
      </c>
      <c r="Q1210" s="12" t="s">
        <v>8324</v>
      </c>
      <c r="R1210" s="12" t="s">
        <v>8345</v>
      </c>
      <c r="S1210" s="17">
        <f t="shared" si="54"/>
        <v>41228.786203703705</v>
      </c>
      <c r="T1210" s="17">
        <f t="shared" si="55"/>
        <v>41258.786203703705</v>
      </c>
      <c r="U1210">
        <f t="shared" si="56"/>
        <v>30</v>
      </c>
    </row>
    <row r="1211" spans="1:21" ht="48" hidden="1" x14ac:dyDescent="0.2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s="10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>ROUND(E1211/D1211*100, 0)</f>
        <v>140</v>
      </c>
      <c r="P1211">
        <f>IFERROR((ROUND(E1211/L1211, 2)), 0)</f>
        <v>95.49</v>
      </c>
      <c r="Q1211" s="12" t="s">
        <v>8315</v>
      </c>
      <c r="R1211" s="12" t="s">
        <v>8326</v>
      </c>
      <c r="S1211" s="17">
        <f t="shared" si="54"/>
        <v>41944.83898148148</v>
      </c>
      <c r="T1211" s="17">
        <f t="shared" si="55"/>
        <v>42004.880648148144</v>
      </c>
      <c r="U1211">
        <f t="shared" si="56"/>
        <v>60</v>
      </c>
    </row>
    <row r="1212" spans="1:21" ht="48" hidden="1" x14ac:dyDescent="0.2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s="10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>ROUND(E1212/D1212*100, 0)</f>
        <v>118</v>
      </c>
      <c r="P1212">
        <f>IFERROR((ROUND(E1212/L1212, 2)), 0)</f>
        <v>97.19</v>
      </c>
      <c r="Q1212" s="12" t="s">
        <v>8315</v>
      </c>
      <c r="R1212" s="12" t="s">
        <v>8326</v>
      </c>
      <c r="S1212" s="17">
        <f t="shared" si="54"/>
        <v>41389.808194444442</v>
      </c>
      <c r="T1212" s="17">
        <f t="shared" si="55"/>
        <v>41422</v>
      </c>
      <c r="U1212">
        <f t="shared" si="56"/>
        <v>32</v>
      </c>
    </row>
    <row r="1213" spans="1:21" ht="32" hidden="1" x14ac:dyDescent="0.2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s="10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>ROUND(E1213/D1213*100, 0)</f>
        <v>117</v>
      </c>
      <c r="P1213">
        <f>IFERROR((ROUND(E1213/L1213, 2)), 0)</f>
        <v>76.92</v>
      </c>
      <c r="Q1213" s="12" t="s">
        <v>8324</v>
      </c>
      <c r="R1213" s="12" t="s">
        <v>8348</v>
      </c>
      <c r="S1213" s="17">
        <f t="shared" si="54"/>
        <v>41507.845451388886</v>
      </c>
      <c r="T1213" s="17">
        <f t="shared" si="55"/>
        <v>41537.845451388886</v>
      </c>
      <c r="U1213">
        <f t="shared" si="56"/>
        <v>30</v>
      </c>
    </row>
    <row r="1214" spans="1:21" ht="48" hidden="1" x14ac:dyDescent="0.2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s="10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>ROUND(E1214/D1214*100, 0)</f>
        <v>114</v>
      </c>
      <c r="P1214">
        <f>IFERROR((ROUND(E1214/L1214, 2)), 0)</f>
        <v>103.22</v>
      </c>
      <c r="Q1214" s="12" t="s">
        <v>8308</v>
      </c>
      <c r="R1214" s="12" t="s">
        <v>8337</v>
      </c>
      <c r="S1214" s="17">
        <f t="shared" si="54"/>
        <v>42292.250787037032</v>
      </c>
      <c r="T1214" s="17">
        <f t="shared" si="55"/>
        <v>42322.292361111111</v>
      </c>
      <c r="U1214">
        <f t="shared" si="56"/>
        <v>30</v>
      </c>
    </row>
    <row r="1215" spans="1:21" ht="32" hidden="1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s="10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>ROUND(E1215/D1215*100, 0)</f>
        <v>111</v>
      </c>
      <c r="P1215">
        <f>IFERROR((ROUND(E1215/L1215, 2)), 0)</f>
        <v>74.180000000000007</v>
      </c>
      <c r="Q1215" s="12" t="s">
        <v>8331</v>
      </c>
      <c r="R1215" s="12" t="s">
        <v>8350</v>
      </c>
      <c r="S1215" s="17">
        <f t="shared" si="54"/>
        <v>41786.640543981484</v>
      </c>
      <c r="T1215" s="17">
        <f t="shared" si="55"/>
        <v>41816.640543981484</v>
      </c>
      <c r="U1215">
        <f t="shared" si="56"/>
        <v>30</v>
      </c>
    </row>
    <row r="1216" spans="1:21" ht="48" hidden="1" x14ac:dyDescent="0.2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s="10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>ROUND(E1216/D1216*100, 0)</f>
        <v>109</v>
      </c>
      <c r="P1216">
        <f>IFERROR((ROUND(E1216/L1216, 2)), 0)</f>
        <v>84.11</v>
      </c>
      <c r="Q1216" s="12" t="s">
        <v>8310</v>
      </c>
      <c r="R1216" s="12" t="s">
        <v>8311</v>
      </c>
      <c r="S1216" s="17">
        <f t="shared" si="54"/>
        <v>42387.7268287037</v>
      </c>
      <c r="T1216" s="17">
        <f t="shared" si="55"/>
        <v>42402.7268287037</v>
      </c>
      <c r="U1216">
        <f t="shared" si="56"/>
        <v>15</v>
      </c>
    </row>
    <row r="1217" spans="1:21" ht="48" hidden="1" x14ac:dyDescent="0.2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s="10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>ROUND(E1217/D1217*100, 0)</f>
        <v>107</v>
      </c>
      <c r="P1217">
        <f>IFERROR((ROUND(E1217/L1217, 2)), 0)</f>
        <v>273.83</v>
      </c>
      <c r="Q1217" s="12" t="s">
        <v>8308</v>
      </c>
      <c r="R1217" s="12" t="s">
        <v>8357</v>
      </c>
      <c r="S1217" s="17">
        <f t="shared" si="54"/>
        <v>41583.083981481483</v>
      </c>
      <c r="T1217" s="17">
        <f t="shared" si="55"/>
        <v>41618.083981481483</v>
      </c>
      <c r="U1217">
        <f t="shared" si="56"/>
        <v>35</v>
      </c>
    </row>
    <row r="1218" spans="1:21" ht="48" hidden="1" x14ac:dyDescent="0.2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s="10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>ROUND(E1218/D1218*100, 0)</f>
        <v>106</v>
      </c>
      <c r="P1218">
        <f>IFERROR((ROUND(E1218/L1218, 2)), 0)</f>
        <v>62.71</v>
      </c>
      <c r="Q1218" s="12" t="s">
        <v>8308</v>
      </c>
      <c r="R1218" s="12" t="s">
        <v>8337</v>
      </c>
      <c r="S1218" s="17">
        <f t="shared" si="54"/>
        <v>40567.694560185184</v>
      </c>
      <c r="T1218" s="17">
        <f t="shared" si="55"/>
        <v>40612.694560185184</v>
      </c>
      <c r="U1218">
        <f t="shared" si="56"/>
        <v>45</v>
      </c>
    </row>
    <row r="1219" spans="1:21" ht="32" hidden="1" x14ac:dyDescent="0.2">
      <c r="A1219">
        <v>3677</v>
      </c>
      <c r="B1219" s="3" t="s">
        <v>3674</v>
      </c>
      <c r="C1219" s="3" t="s">
        <v>7787</v>
      </c>
      <c r="D1219" s="6">
        <v>12000</v>
      </c>
      <c r="E1219" s="8">
        <v>12348.5</v>
      </c>
      <c r="F1219" s="10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>ROUND(E1219/D1219*100, 0)</f>
        <v>103</v>
      </c>
      <c r="P1219">
        <f>IFERROR((ROUND(E1219/L1219, 2)), 0)</f>
        <v>62.05</v>
      </c>
      <c r="Q1219" s="12" t="s">
        <v>8310</v>
      </c>
      <c r="R1219" s="12" t="s">
        <v>8334</v>
      </c>
      <c r="S1219" s="17">
        <f t="shared" ref="S1219:S1282" si="57">(((J1219/60)/60)/24)+DATE(1970,1,1)</f>
        <v>41802.574282407404</v>
      </c>
      <c r="T1219" s="17">
        <f t="shared" ref="T1219:T1282" si="58">(((I1219/60)/60)/24)+DATE(1970,1,1)</f>
        <v>41823.165972222225</v>
      </c>
      <c r="U1219">
        <f t="shared" ref="U1219:U1282" si="59">ROUND(T1219-S1219, 0)</f>
        <v>21</v>
      </c>
    </row>
    <row r="1220" spans="1:21" ht="48" hidden="1" x14ac:dyDescent="0.2">
      <c r="A1220">
        <v>3214</v>
      </c>
      <c r="B1220" s="3" t="s">
        <v>3214</v>
      </c>
      <c r="C1220" s="3" t="s">
        <v>7324</v>
      </c>
      <c r="D1220" s="6">
        <v>12000</v>
      </c>
      <c r="E1220" s="8">
        <v>12256</v>
      </c>
      <c r="F1220" s="1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>ROUND(E1220/D1220*100, 0)</f>
        <v>102</v>
      </c>
      <c r="P1220">
        <f>IFERROR((ROUND(E1220/L1220, 2)), 0)</f>
        <v>106.57</v>
      </c>
      <c r="Q1220" s="12" t="s">
        <v>8310</v>
      </c>
      <c r="R1220" s="12" t="s">
        <v>8334</v>
      </c>
      <c r="S1220" s="17">
        <f t="shared" si="57"/>
        <v>42337.792511574073</v>
      </c>
      <c r="T1220" s="17">
        <f t="shared" si="58"/>
        <v>42374.996527777781</v>
      </c>
      <c r="U1220">
        <f t="shared" si="59"/>
        <v>37</v>
      </c>
    </row>
    <row r="1221" spans="1:21" ht="48" hidden="1" x14ac:dyDescent="0.2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s="10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>ROUND(E1221/D1221*100, 0)</f>
        <v>102</v>
      </c>
      <c r="P1221">
        <f>IFERROR((ROUND(E1221/L1221, 2)), 0)</f>
        <v>66.59</v>
      </c>
      <c r="Q1221" s="12" t="s">
        <v>8310</v>
      </c>
      <c r="R1221" s="12" t="s">
        <v>8334</v>
      </c>
      <c r="S1221" s="17">
        <f t="shared" si="57"/>
        <v>41971.002152777779</v>
      </c>
      <c r="T1221" s="17">
        <f t="shared" si="58"/>
        <v>42004</v>
      </c>
      <c r="U1221">
        <f t="shared" si="59"/>
        <v>33</v>
      </c>
    </row>
    <row r="1222" spans="1:21" ht="48" hidden="1" x14ac:dyDescent="0.2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s="10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>ROUND(E1222/D1222*100, 0)</f>
        <v>102</v>
      </c>
      <c r="P1222">
        <f>IFERROR((ROUND(E1222/L1222, 2)), 0)</f>
        <v>103.64</v>
      </c>
      <c r="Q1222" s="12" t="s">
        <v>8328</v>
      </c>
      <c r="R1222" s="12" t="s">
        <v>8329</v>
      </c>
      <c r="S1222" s="17">
        <f t="shared" si="57"/>
        <v>42636.868518518517</v>
      </c>
      <c r="T1222" s="17">
        <f t="shared" si="58"/>
        <v>42666.868518518517</v>
      </c>
      <c r="U1222">
        <f t="shared" si="59"/>
        <v>30</v>
      </c>
    </row>
    <row r="1223" spans="1:21" ht="48" hidden="1" x14ac:dyDescent="0.2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s="10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>ROUND(E1223/D1223*100, 0)</f>
        <v>101</v>
      </c>
      <c r="P1223">
        <f>IFERROR((ROUND(E1223/L1223, 2)), 0)</f>
        <v>139.83000000000001</v>
      </c>
      <c r="Q1223" s="12" t="s">
        <v>8308</v>
      </c>
      <c r="R1223" s="12" t="s">
        <v>8337</v>
      </c>
      <c r="S1223" s="17">
        <f t="shared" si="57"/>
        <v>42163.897916666669</v>
      </c>
      <c r="T1223" s="17">
        <f t="shared" si="58"/>
        <v>42208.132638888885</v>
      </c>
      <c r="U1223">
        <f t="shared" si="59"/>
        <v>44</v>
      </c>
    </row>
    <row r="1224" spans="1:21" ht="32" hidden="1" x14ac:dyDescent="0.2">
      <c r="A1224">
        <v>3248</v>
      </c>
      <c r="B1224" s="3" t="s">
        <v>3248</v>
      </c>
      <c r="C1224" s="3" t="s">
        <v>7358</v>
      </c>
      <c r="D1224" s="6">
        <v>12000</v>
      </c>
      <c r="E1224" s="8">
        <v>12095</v>
      </c>
      <c r="F1224" s="10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>ROUND(E1224/D1224*100, 0)</f>
        <v>101</v>
      </c>
      <c r="P1224">
        <f>IFERROR((ROUND(E1224/L1224, 2)), 0)</f>
        <v>60.48</v>
      </c>
      <c r="Q1224" s="12" t="s">
        <v>8310</v>
      </c>
      <c r="R1224" s="12" t="s">
        <v>8334</v>
      </c>
      <c r="S1224" s="17">
        <f t="shared" si="57"/>
        <v>42068.888391203705</v>
      </c>
      <c r="T1224" s="17">
        <f t="shared" si="58"/>
        <v>42098.846724537041</v>
      </c>
      <c r="U1224">
        <f t="shared" si="59"/>
        <v>30</v>
      </c>
    </row>
    <row r="1225" spans="1:21" ht="32" hidden="1" x14ac:dyDescent="0.2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s="10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>ROUND(E1225/D1225*100, 0)</f>
        <v>100</v>
      </c>
      <c r="P1225">
        <f>IFERROR((ROUND(E1225/L1225, 2)), 0)</f>
        <v>169.61</v>
      </c>
      <c r="Q1225" s="12" t="s">
        <v>8308</v>
      </c>
      <c r="R1225" s="12" t="s">
        <v>8347</v>
      </c>
      <c r="S1225" s="17">
        <f t="shared" si="57"/>
        <v>42324.96393518518</v>
      </c>
      <c r="T1225" s="17">
        <f t="shared" si="58"/>
        <v>42354.96393518518</v>
      </c>
      <c r="U1225">
        <f t="shared" si="59"/>
        <v>30</v>
      </c>
    </row>
    <row r="1226" spans="1:21" ht="48" hidden="1" x14ac:dyDescent="0.2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s="10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>ROUND(E1226/D1226*100, 0)</f>
        <v>100</v>
      </c>
      <c r="P1226">
        <f>IFERROR((ROUND(E1226/L1226, 2)), 0)</f>
        <v>171.84</v>
      </c>
      <c r="Q1226" s="12" t="s">
        <v>8308</v>
      </c>
      <c r="R1226" s="12" t="s">
        <v>8347</v>
      </c>
      <c r="S1226" s="17">
        <f t="shared" si="57"/>
        <v>41760.796423611115</v>
      </c>
      <c r="T1226" s="17">
        <f t="shared" si="58"/>
        <v>41806.229166666664</v>
      </c>
      <c r="U1226">
        <f t="shared" si="59"/>
        <v>45</v>
      </c>
    </row>
    <row r="1227" spans="1:21" ht="16" hidden="1" x14ac:dyDescent="0.2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s="10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>ROUND(E1227/D1227*100, 0)</f>
        <v>100</v>
      </c>
      <c r="P1227">
        <f>IFERROR((ROUND(E1227/L1227, 2)), 0)</f>
        <v>137.93</v>
      </c>
      <c r="Q1227" s="12" t="s">
        <v>8308</v>
      </c>
      <c r="R1227" s="12" t="s">
        <v>8347</v>
      </c>
      <c r="S1227" s="17">
        <f t="shared" si="57"/>
        <v>42271.176446759258</v>
      </c>
      <c r="T1227" s="17">
        <f t="shared" si="58"/>
        <v>42301.176446759258</v>
      </c>
      <c r="U1227">
        <f t="shared" si="59"/>
        <v>30</v>
      </c>
    </row>
    <row r="1228" spans="1:21" ht="48" hidden="1" x14ac:dyDescent="0.2">
      <c r="A1228">
        <v>525</v>
      </c>
      <c r="B1228" s="3" t="s">
        <v>526</v>
      </c>
      <c r="C1228" s="3" t="s">
        <v>4635</v>
      </c>
      <c r="D1228" s="6">
        <v>12000</v>
      </c>
      <c r="E1228" s="8">
        <v>12000</v>
      </c>
      <c r="F1228" s="10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>ROUND(E1228/D1228*100, 0)</f>
        <v>100</v>
      </c>
      <c r="P1228">
        <f>IFERROR((ROUND(E1228/L1228, 2)), 0)</f>
        <v>1000</v>
      </c>
      <c r="Q1228" s="12" t="s">
        <v>8310</v>
      </c>
      <c r="R1228" s="12" t="s">
        <v>8334</v>
      </c>
      <c r="S1228" s="17">
        <f t="shared" si="57"/>
        <v>41850.400937500002</v>
      </c>
      <c r="T1228" s="17">
        <f t="shared" si="58"/>
        <v>41895.400937500002</v>
      </c>
      <c r="U1228">
        <f t="shared" si="59"/>
        <v>45</v>
      </c>
    </row>
    <row r="1229" spans="1:21" ht="48" hidden="1" x14ac:dyDescent="0.2">
      <c r="A1229">
        <v>3071</v>
      </c>
      <c r="B1229" s="3" t="s">
        <v>3071</v>
      </c>
      <c r="C1229" s="3" t="s">
        <v>7181</v>
      </c>
      <c r="D1229" s="6">
        <v>12000</v>
      </c>
      <c r="E1229" s="8">
        <v>7173</v>
      </c>
      <c r="F1229" s="10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>ROUND(E1229/D1229*100, 0)</f>
        <v>60</v>
      </c>
      <c r="P1229">
        <f>IFERROR((ROUND(E1229/L1229, 2)), 0)</f>
        <v>61.31</v>
      </c>
      <c r="Q1229" s="12" t="s">
        <v>8310</v>
      </c>
      <c r="R1229" s="12" t="s">
        <v>8311</v>
      </c>
      <c r="S1229" s="17">
        <f t="shared" si="57"/>
        <v>42097.732418981483</v>
      </c>
      <c r="T1229" s="17">
        <f t="shared" si="58"/>
        <v>42115.249305555553</v>
      </c>
      <c r="U1229">
        <f t="shared" si="59"/>
        <v>18</v>
      </c>
    </row>
    <row r="1230" spans="1:21" ht="48" hidden="1" x14ac:dyDescent="0.2">
      <c r="A1230">
        <v>1814</v>
      </c>
      <c r="B1230" s="3" t="s">
        <v>1815</v>
      </c>
      <c r="C1230" s="3" t="s">
        <v>5924</v>
      </c>
      <c r="D1230" s="6">
        <v>12000</v>
      </c>
      <c r="E1230" s="8">
        <v>5902</v>
      </c>
      <c r="F1230" s="1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>ROUND(E1230/D1230*100, 0)</f>
        <v>49</v>
      </c>
      <c r="P1230">
        <f>IFERROR((ROUND(E1230/L1230, 2)), 0)</f>
        <v>42.16</v>
      </c>
      <c r="Q1230" s="12" t="s">
        <v>8328</v>
      </c>
      <c r="R1230" s="12" t="s">
        <v>8329</v>
      </c>
      <c r="S1230" s="17">
        <f t="shared" si="57"/>
        <v>42033.314074074078</v>
      </c>
      <c r="T1230" s="17">
        <f t="shared" si="58"/>
        <v>42063.314074074078</v>
      </c>
      <c r="U1230">
        <f t="shared" si="59"/>
        <v>30</v>
      </c>
    </row>
    <row r="1231" spans="1:21" ht="48" hidden="1" x14ac:dyDescent="0.2">
      <c r="A1231">
        <v>210</v>
      </c>
      <c r="B1231" s="3" t="s">
        <v>212</v>
      </c>
      <c r="C1231" s="3" t="s">
        <v>4320</v>
      </c>
      <c r="D1231" s="6">
        <v>12000</v>
      </c>
      <c r="E1231" s="8">
        <v>3030</v>
      </c>
      <c r="F1231" s="10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>ROUND(E1231/D1231*100, 0)</f>
        <v>25</v>
      </c>
      <c r="P1231">
        <f>IFERROR((ROUND(E1231/L1231, 2)), 0)</f>
        <v>91.82</v>
      </c>
      <c r="Q1231" s="12" t="s">
        <v>8308</v>
      </c>
      <c r="R1231" s="12" t="s">
        <v>8317</v>
      </c>
      <c r="S1231" s="17">
        <f t="shared" si="57"/>
        <v>42249.064722222218</v>
      </c>
      <c r="T1231" s="17">
        <f t="shared" si="58"/>
        <v>42278.208333333328</v>
      </c>
      <c r="U1231">
        <f t="shared" si="59"/>
        <v>29</v>
      </c>
    </row>
    <row r="1232" spans="1:21" ht="48" hidden="1" x14ac:dyDescent="0.2">
      <c r="A1232">
        <v>2880</v>
      </c>
      <c r="B1232" s="3" t="s">
        <v>2880</v>
      </c>
      <c r="C1232" s="3" t="s">
        <v>6990</v>
      </c>
      <c r="D1232" s="6">
        <v>12000</v>
      </c>
      <c r="E1232" s="8">
        <v>2800</v>
      </c>
      <c r="F1232" s="10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>ROUND(E1232/D1232*100, 0)</f>
        <v>23</v>
      </c>
      <c r="P1232">
        <f>IFERROR((ROUND(E1232/L1232, 2)), 0)</f>
        <v>96.55</v>
      </c>
      <c r="Q1232" s="12" t="s">
        <v>8310</v>
      </c>
      <c r="R1232" s="12" t="s">
        <v>8334</v>
      </c>
      <c r="S1232" s="17">
        <f t="shared" si="57"/>
        <v>42192.905694444446</v>
      </c>
      <c r="T1232" s="17">
        <f t="shared" si="58"/>
        <v>42236.711805555555</v>
      </c>
      <c r="U1232">
        <f t="shared" si="59"/>
        <v>44</v>
      </c>
    </row>
    <row r="1233" spans="1:21" ht="32" hidden="1" x14ac:dyDescent="0.2">
      <c r="A1233">
        <v>3803</v>
      </c>
      <c r="B1233" s="3" t="s">
        <v>3800</v>
      </c>
      <c r="C1233" s="3" t="s">
        <v>7913</v>
      </c>
      <c r="D1233" s="6">
        <v>12000</v>
      </c>
      <c r="E1233" s="8">
        <v>2358</v>
      </c>
      <c r="F1233" s="10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>ROUND(E1233/D1233*100, 0)</f>
        <v>20</v>
      </c>
      <c r="P1233">
        <f>IFERROR((ROUND(E1233/L1233, 2)), 0)</f>
        <v>58.95</v>
      </c>
      <c r="Q1233" s="12" t="s">
        <v>8310</v>
      </c>
      <c r="R1233" s="12" t="s">
        <v>8318</v>
      </c>
      <c r="S1233" s="17">
        <f t="shared" si="57"/>
        <v>42403.971851851849</v>
      </c>
      <c r="T1233" s="17">
        <f t="shared" si="58"/>
        <v>42433.971851851849</v>
      </c>
      <c r="U1233">
        <f t="shared" si="59"/>
        <v>30</v>
      </c>
    </row>
    <row r="1234" spans="1:21" ht="48" hidden="1" x14ac:dyDescent="0.2">
      <c r="A1234">
        <v>1096</v>
      </c>
      <c r="B1234" s="3" t="s">
        <v>1097</v>
      </c>
      <c r="C1234" s="3" t="s">
        <v>5206</v>
      </c>
      <c r="D1234" s="6">
        <v>12000</v>
      </c>
      <c r="E1234" s="8">
        <v>2152</v>
      </c>
      <c r="F1234" s="10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>ROUND(E1234/D1234*100, 0)</f>
        <v>18</v>
      </c>
      <c r="P1234">
        <f>IFERROR((ROUND(E1234/L1234, 2)), 0)</f>
        <v>74.209999999999994</v>
      </c>
      <c r="Q1234" s="12" t="s">
        <v>8321</v>
      </c>
      <c r="R1234" s="12" t="s">
        <v>8322</v>
      </c>
      <c r="S1234" s="17">
        <f t="shared" si="57"/>
        <v>41885.51798611111</v>
      </c>
      <c r="T1234" s="17">
        <f t="shared" si="58"/>
        <v>41916.145833333336</v>
      </c>
      <c r="U1234">
        <f t="shared" si="59"/>
        <v>31</v>
      </c>
    </row>
    <row r="1235" spans="1:21" ht="48" hidden="1" x14ac:dyDescent="0.2">
      <c r="A1235">
        <v>3100</v>
      </c>
      <c r="B1235" s="3" t="s">
        <v>3100</v>
      </c>
      <c r="C1235" s="3" t="s">
        <v>7210</v>
      </c>
      <c r="D1235" s="6">
        <v>12000</v>
      </c>
      <c r="E1235" s="8">
        <v>1827</v>
      </c>
      <c r="F1235" s="10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>ROUND(E1235/D1235*100, 0)</f>
        <v>15</v>
      </c>
      <c r="P1235">
        <f>IFERROR((ROUND(E1235/L1235, 2)), 0)</f>
        <v>140.54</v>
      </c>
      <c r="Q1235" s="12" t="s">
        <v>8310</v>
      </c>
      <c r="R1235" s="12" t="s">
        <v>8311</v>
      </c>
      <c r="S1235" s="17">
        <f t="shared" si="57"/>
        <v>41902.622395833336</v>
      </c>
      <c r="T1235" s="17">
        <f t="shared" si="58"/>
        <v>41932.622395833336</v>
      </c>
      <c r="U1235">
        <f t="shared" si="59"/>
        <v>30</v>
      </c>
    </row>
    <row r="1236" spans="1:21" ht="48" hidden="1" x14ac:dyDescent="0.2">
      <c r="A1236">
        <v>966</v>
      </c>
      <c r="B1236" s="3" t="s">
        <v>967</v>
      </c>
      <c r="C1236" s="3" t="s">
        <v>5076</v>
      </c>
      <c r="D1236" s="6">
        <v>12000</v>
      </c>
      <c r="E1236" s="8">
        <v>1776</v>
      </c>
      <c r="F1236" s="10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>ROUND(E1236/D1236*100, 0)</f>
        <v>15</v>
      </c>
      <c r="P1236">
        <f>IFERROR((ROUND(E1236/L1236, 2)), 0)</f>
        <v>59.2</v>
      </c>
      <c r="Q1236" s="12" t="s">
        <v>8315</v>
      </c>
      <c r="R1236" s="12" t="s">
        <v>8323</v>
      </c>
      <c r="S1236" s="17">
        <f t="shared" si="57"/>
        <v>42619.635787037041</v>
      </c>
      <c r="T1236" s="17">
        <f t="shared" si="58"/>
        <v>42649.635787037041</v>
      </c>
      <c r="U1236">
        <f t="shared" si="59"/>
        <v>30</v>
      </c>
    </row>
    <row r="1237" spans="1:21" ht="48" hidden="1" x14ac:dyDescent="0.2">
      <c r="A1237">
        <v>1243</v>
      </c>
      <c r="B1237" s="3" t="s">
        <v>1244</v>
      </c>
      <c r="C1237" s="3" t="s">
        <v>5353</v>
      </c>
      <c r="D1237" s="6">
        <v>12000</v>
      </c>
      <c r="E1237" s="8">
        <v>1691</v>
      </c>
      <c r="F1237" s="10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>ROUND(E1237/D1237*100, 0)</f>
        <v>14</v>
      </c>
      <c r="P1237">
        <f>IFERROR((ROUND(E1237/L1237, 2)), 0)</f>
        <v>44.5</v>
      </c>
      <c r="Q1237" s="12" t="s">
        <v>8324</v>
      </c>
      <c r="R1237" s="12" t="s">
        <v>8325</v>
      </c>
      <c r="S1237" s="17">
        <f t="shared" si="57"/>
        <v>40671.879293981481</v>
      </c>
      <c r="T1237" s="17">
        <f t="shared" si="58"/>
        <v>40732.875</v>
      </c>
      <c r="U1237">
        <f t="shared" si="59"/>
        <v>61</v>
      </c>
    </row>
    <row r="1238" spans="1:21" ht="48" hidden="1" x14ac:dyDescent="0.2">
      <c r="A1238">
        <v>1695</v>
      </c>
      <c r="B1238" s="3" t="s">
        <v>1696</v>
      </c>
      <c r="C1238" s="3" t="s">
        <v>5805</v>
      </c>
      <c r="D1238" s="6">
        <v>12000</v>
      </c>
      <c r="E1238" s="8">
        <v>1405</v>
      </c>
      <c r="F1238" s="10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>ROUND(E1238/D1238*100, 0)</f>
        <v>12</v>
      </c>
      <c r="P1238">
        <f>IFERROR((ROUND(E1238/L1238, 2)), 0)</f>
        <v>61.09</v>
      </c>
      <c r="Q1238" s="12" t="s">
        <v>8324</v>
      </c>
      <c r="R1238" s="12" t="s">
        <v>8330</v>
      </c>
      <c r="S1238" s="17">
        <f t="shared" si="57"/>
        <v>42801.031412037039</v>
      </c>
      <c r="T1238" s="17">
        <f t="shared" si="58"/>
        <v>42835.041666666672</v>
      </c>
      <c r="U1238">
        <f t="shared" si="59"/>
        <v>34</v>
      </c>
    </row>
    <row r="1239" spans="1:21" ht="48" hidden="1" x14ac:dyDescent="0.2">
      <c r="A1239">
        <v>141</v>
      </c>
      <c r="B1239" s="3" t="s">
        <v>143</v>
      </c>
      <c r="C1239" s="3" t="s">
        <v>4251</v>
      </c>
      <c r="D1239" s="6">
        <v>12000</v>
      </c>
      <c r="E1239" s="8">
        <v>1293</v>
      </c>
      <c r="F1239" s="10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>ROUND(E1239/D1239*100, 0)</f>
        <v>11</v>
      </c>
      <c r="P1239">
        <f>IFERROR((ROUND(E1239/L1239, 2)), 0)</f>
        <v>46.18</v>
      </c>
      <c r="Q1239" s="12" t="s">
        <v>8308</v>
      </c>
      <c r="R1239" s="12" t="s">
        <v>8309</v>
      </c>
      <c r="S1239" s="17">
        <f t="shared" si="57"/>
        <v>42110.153043981481</v>
      </c>
      <c r="T1239" s="17">
        <f t="shared" si="58"/>
        <v>42155.153043981481</v>
      </c>
      <c r="U1239">
        <f t="shared" si="59"/>
        <v>45</v>
      </c>
    </row>
    <row r="1240" spans="1:21" ht="48" hidden="1" x14ac:dyDescent="0.2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s="1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>ROUND(E1240/D1240*100, 0)</f>
        <v>8</v>
      </c>
      <c r="P1240">
        <f>IFERROR((ROUND(E1240/L1240, 2)), 0)</f>
        <v>31.17</v>
      </c>
      <c r="Q1240" s="12" t="s">
        <v>8315</v>
      </c>
      <c r="R1240" s="12" t="s">
        <v>8323</v>
      </c>
      <c r="S1240" s="17">
        <f t="shared" si="57"/>
        <v>42077.666377314818</v>
      </c>
      <c r="T1240" s="17">
        <f t="shared" si="58"/>
        <v>42107.666377314818</v>
      </c>
      <c r="U1240">
        <f t="shared" si="59"/>
        <v>30</v>
      </c>
    </row>
    <row r="1241" spans="1:21" ht="48" hidden="1" x14ac:dyDescent="0.2">
      <c r="A1241">
        <v>1433</v>
      </c>
      <c r="B1241" s="3" t="s">
        <v>1434</v>
      </c>
      <c r="C1241" s="3" t="s">
        <v>5543</v>
      </c>
      <c r="D1241" s="6">
        <v>12000</v>
      </c>
      <c r="E1241" s="8">
        <v>805</v>
      </c>
      <c r="F1241" s="10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>ROUND(E1241/D1241*100, 0)</f>
        <v>7</v>
      </c>
      <c r="P1241">
        <f>IFERROR((ROUND(E1241/L1241, 2)), 0)</f>
        <v>80.5</v>
      </c>
      <c r="Q1241" s="12" t="s">
        <v>8312</v>
      </c>
      <c r="R1241" s="12" t="s">
        <v>8313</v>
      </c>
      <c r="S1241" s="17">
        <f t="shared" si="57"/>
        <v>42673.625868055555</v>
      </c>
      <c r="T1241" s="17">
        <f t="shared" si="58"/>
        <v>42714.458333333328</v>
      </c>
      <c r="U1241">
        <f t="shared" si="59"/>
        <v>41</v>
      </c>
    </row>
    <row r="1242" spans="1:21" ht="32" hidden="1" x14ac:dyDescent="0.2">
      <c r="A1242">
        <v>428</v>
      </c>
      <c r="B1242" s="3" t="s">
        <v>429</v>
      </c>
      <c r="C1242" s="3" t="s">
        <v>4538</v>
      </c>
      <c r="D1242" s="6">
        <v>12000</v>
      </c>
      <c r="E1242" s="8">
        <v>676</v>
      </c>
      <c r="F1242" s="10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>ROUND(E1242/D1242*100, 0)</f>
        <v>6</v>
      </c>
      <c r="P1242">
        <f>IFERROR((ROUND(E1242/L1242, 2)), 0)</f>
        <v>52</v>
      </c>
      <c r="Q1242" s="12" t="s">
        <v>8308</v>
      </c>
      <c r="R1242" s="12" t="s">
        <v>8314</v>
      </c>
      <c r="S1242" s="17">
        <f t="shared" si="57"/>
        <v>41778.766724537039</v>
      </c>
      <c r="T1242" s="17">
        <f t="shared" si="58"/>
        <v>41806.916666666664</v>
      </c>
      <c r="U1242">
        <f t="shared" si="59"/>
        <v>28</v>
      </c>
    </row>
    <row r="1243" spans="1:21" ht="48" hidden="1" x14ac:dyDescent="0.2">
      <c r="A1243">
        <v>2897</v>
      </c>
      <c r="B1243" s="3" t="s">
        <v>2897</v>
      </c>
      <c r="C1243" s="3" t="s">
        <v>7007</v>
      </c>
      <c r="D1243" s="6">
        <v>12000</v>
      </c>
      <c r="E1243" s="8">
        <v>550</v>
      </c>
      <c r="F1243" s="10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>ROUND(E1243/D1243*100, 0)</f>
        <v>5</v>
      </c>
      <c r="P1243">
        <f>IFERROR((ROUND(E1243/L1243, 2)), 0)</f>
        <v>183.33</v>
      </c>
      <c r="Q1243" s="12" t="s">
        <v>8310</v>
      </c>
      <c r="R1243" s="12" t="s">
        <v>8334</v>
      </c>
      <c r="S1243" s="17">
        <f t="shared" si="57"/>
        <v>42258.646504629629</v>
      </c>
      <c r="T1243" s="17">
        <f t="shared" si="58"/>
        <v>42288.645196759258</v>
      </c>
      <c r="U1243">
        <f t="shared" si="59"/>
        <v>30</v>
      </c>
    </row>
    <row r="1244" spans="1:21" ht="32" hidden="1" x14ac:dyDescent="0.2">
      <c r="A1244">
        <v>957</v>
      </c>
      <c r="B1244" s="3" t="s">
        <v>958</v>
      </c>
      <c r="C1244" s="3" t="s">
        <v>5067</v>
      </c>
      <c r="D1244" s="6">
        <v>12000</v>
      </c>
      <c r="E1244" s="8">
        <v>233</v>
      </c>
      <c r="F1244" s="10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>ROUND(E1244/D1244*100, 0)</f>
        <v>2</v>
      </c>
      <c r="P1244">
        <f>IFERROR((ROUND(E1244/L1244, 2)), 0)</f>
        <v>33.29</v>
      </c>
      <c r="Q1244" s="12" t="s">
        <v>8315</v>
      </c>
      <c r="R1244" s="12" t="s">
        <v>8323</v>
      </c>
      <c r="S1244" s="17">
        <f t="shared" si="57"/>
        <v>42660.552465277782</v>
      </c>
      <c r="T1244" s="17">
        <f t="shared" si="58"/>
        <v>42691.594131944439</v>
      </c>
      <c r="U1244">
        <f t="shared" si="59"/>
        <v>31</v>
      </c>
    </row>
    <row r="1245" spans="1:21" ht="48" hidden="1" x14ac:dyDescent="0.2">
      <c r="A1245">
        <v>2514</v>
      </c>
      <c r="B1245" s="3" t="s">
        <v>2514</v>
      </c>
      <c r="C1245" s="3" t="s">
        <v>6624</v>
      </c>
      <c r="D1245" s="6">
        <v>12000</v>
      </c>
      <c r="E1245" s="8">
        <v>210</v>
      </c>
      <c r="F1245" s="10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>ROUND(E1245/D1245*100, 0)</f>
        <v>2</v>
      </c>
      <c r="P1245">
        <f>IFERROR((ROUND(E1245/L1245, 2)), 0)</f>
        <v>52.5</v>
      </c>
      <c r="Q1245" s="12" t="s">
        <v>8331</v>
      </c>
      <c r="R1245" s="12" t="s">
        <v>8336</v>
      </c>
      <c r="S1245" s="17">
        <f t="shared" si="57"/>
        <v>41854.389780092592</v>
      </c>
      <c r="T1245" s="17">
        <f t="shared" si="58"/>
        <v>41871.389780092592</v>
      </c>
      <c r="U1245">
        <f t="shared" si="59"/>
        <v>17</v>
      </c>
    </row>
    <row r="1246" spans="1:21" ht="32" hidden="1" x14ac:dyDescent="0.2">
      <c r="A1246">
        <v>579</v>
      </c>
      <c r="B1246" s="3" t="s">
        <v>580</v>
      </c>
      <c r="C1246" s="3" t="s">
        <v>4689</v>
      </c>
      <c r="D1246" s="6">
        <v>12000</v>
      </c>
      <c r="E1246" s="8">
        <v>175</v>
      </c>
      <c r="F1246" s="10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>ROUND(E1246/D1246*100, 0)</f>
        <v>1</v>
      </c>
      <c r="P1246">
        <f>IFERROR((ROUND(E1246/L1246, 2)), 0)</f>
        <v>35</v>
      </c>
      <c r="Q1246" s="12" t="s">
        <v>8315</v>
      </c>
      <c r="R1246" s="12" t="s">
        <v>8319</v>
      </c>
      <c r="S1246" s="17">
        <f t="shared" si="57"/>
        <v>41968.852118055554</v>
      </c>
      <c r="T1246" s="17">
        <f t="shared" si="58"/>
        <v>41998.852118055554</v>
      </c>
      <c r="U1246">
        <f t="shared" si="59"/>
        <v>30</v>
      </c>
    </row>
    <row r="1247" spans="1:21" ht="48" hidden="1" x14ac:dyDescent="0.2">
      <c r="A1247">
        <v>2648</v>
      </c>
      <c r="B1247" s="3" t="s">
        <v>2648</v>
      </c>
      <c r="C1247" s="3" t="s">
        <v>6758</v>
      </c>
      <c r="D1247" s="6">
        <v>12000</v>
      </c>
      <c r="E1247" s="8">
        <v>106</v>
      </c>
      <c r="F1247" s="10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>ROUND(E1247/D1247*100, 0)</f>
        <v>1</v>
      </c>
      <c r="P1247">
        <f>IFERROR((ROUND(E1247/L1247, 2)), 0)</f>
        <v>17.670000000000002</v>
      </c>
      <c r="Q1247" s="12" t="s">
        <v>8315</v>
      </c>
      <c r="R1247" s="12" t="s">
        <v>8320</v>
      </c>
      <c r="S1247" s="17">
        <f t="shared" si="57"/>
        <v>42408.714814814812</v>
      </c>
      <c r="T1247" s="17">
        <f t="shared" si="58"/>
        <v>42438.714814814812</v>
      </c>
      <c r="U1247">
        <f t="shared" si="59"/>
        <v>30</v>
      </c>
    </row>
    <row r="1248" spans="1:21" ht="48" hidden="1" x14ac:dyDescent="0.2">
      <c r="A1248">
        <v>718</v>
      </c>
      <c r="B1248" s="3" t="s">
        <v>719</v>
      </c>
      <c r="C1248" s="3" t="s">
        <v>4828</v>
      </c>
      <c r="D1248" s="6">
        <v>12000</v>
      </c>
      <c r="E1248" s="8">
        <v>90</v>
      </c>
      <c r="F1248" s="10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>ROUND(E1248/D1248*100, 0)</f>
        <v>1</v>
      </c>
      <c r="P1248">
        <f>IFERROR((ROUND(E1248/L1248, 2)), 0)</f>
        <v>22.5</v>
      </c>
      <c r="Q1248" s="12" t="s">
        <v>8315</v>
      </c>
      <c r="R1248" s="12" t="s">
        <v>8323</v>
      </c>
      <c r="S1248" s="17">
        <f t="shared" si="57"/>
        <v>42752.845451388886</v>
      </c>
      <c r="T1248" s="17">
        <f t="shared" si="58"/>
        <v>42784.249305555553</v>
      </c>
      <c r="U1248">
        <f t="shared" si="59"/>
        <v>31</v>
      </c>
    </row>
    <row r="1249" spans="1:21" ht="48" hidden="1" x14ac:dyDescent="0.2">
      <c r="A1249">
        <v>505</v>
      </c>
      <c r="B1249" s="3" t="s">
        <v>506</v>
      </c>
      <c r="C1249" s="3" t="s">
        <v>4615</v>
      </c>
      <c r="D1249" s="6">
        <v>12000</v>
      </c>
      <c r="E1249" s="8">
        <v>52</v>
      </c>
      <c r="F1249" s="10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>ROUND(E1249/D1249*100, 0)</f>
        <v>0</v>
      </c>
      <c r="P1249">
        <f>IFERROR((ROUND(E1249/L1249, 2)), 0)</f>
        <v>3.71</v>
      </c>
      <c r="Q1249" s="12" t="s">
        <v>8308</v>
      </c>
      <c r="R1249" s="12" t="s">
        <v>8314</v>
      </c>
      <c r="S1249" s="17">
        <f t="shared" si="57"/>
        <v>42318.098217592589</v>
      </c>
      <c r="T1249" s="17">
        <f t="shared" si="58"/>
        <v>42363.098217592589</v>
      </c>
      <c r="U1249">
        <f t="shared" si="59"/>
        <v>45</v>
      </c>
    </row>
    <row r="1250" spans="1:21" ht="16" hidden="1" x14ac:dyDescent="0.2">
      <c r="A1250">
        <v>2402</v>
      </c>
      <c r="B1250" s="3" t="s">
        <v>2403</v>
      </c>
      <c r="C1250" s="3" t="s">
        <v>6512</v>
      </c>
      <c r="D1250" s="6">
        <v>12000</v>
      </c>
      <c r="E1250" s="8">
        <v>52</v>
      </c>
      <c r="F1250" s="1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 0)</f>
        <v>0</v>
      </c>
      <c r="P1250">
        <f>IFERROR((ROUND(E1250/L1250, 2)), 0)</f>
        <v>52</v>
      </c>
      <c r="Q1250" s="12" t="s">
        <v>8331</v>
      </c>
      <c r="R1250" s="12" t="s">
        <v>8332</v>
      </c>
      <c r="S1250" s="17">
        <f t="shared" si="57"/>
        <v>42107.679756944446</v>
      </c>
      <c r="T1250" s="17">
        <f t="shared" si="58"/>
        <v>42137.679756944446</v>
      </c>
      <c r="U1250">
        <f t="shared" si="59"/>
        <v>30</v>
      </c>
    </row>
    <row r="1251" spans="1:21" ht="16" hidden="1" x14ac:dyDescent="0.2">
      <c r="A1251">
        <v>190</v>
      </c>
      <c r="B1251" s="3" t="s">
        <v>192</v>
      </c>
      <c r="C1251" s="3" t="s">
        <v>4300</v>
      </c>
      <c r="D1251" s="6">
        <v>12000</v>
      </c>
      <c r="E1251" s="8">
        <v>50</v>
      </c>
      <c r="F1251" s="10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>ROUND(E1251/D1251*100, 0)</f>
        <v>0</v>
      </c>
      <c r="P1251">
        <f>IFERROR((ROUND(E1251/L1251, 2)), 0)</f>
        <v>50</v>
      </c>
      <c r="Q1251" s="12" t="s">
        <v>8308</v>
      </c>
      <c r="R1251" s="12" t="s">
        <v>8317</v>
      </c>
      <c r="S1251" s="17">
        <f t="shared" si="57"/>
        <v>42527.650995370372</v>
      </c>
      <c r="T1251" s="17">
        <f t="shared" si="58"/>
        <v>42537.650995370372</v>
      </c>
      <c r="U1251">
        <f t="shared" si="59"/>
        <v>10</v>
      </c>
    </row>
    <row r="1252" spans="1:21" ht="16" hidden="1" x14ac:dyDescent="0.2">
      <c r="A1252">
        <v>1406</v>
      </c>
      <c r="B1252" s="3" t="s">
        <v>1407</v>
      </c>
      <c r="C1252" s="3" t="s">
        <v>5516</v>
      </c>
      <c r="D1252" s="6">
        <v>12000</v>
      </c>
      <c r="E1252" s="8">
        <v>15</v>
      </c>
      <c r="F1252" s="10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>ROUND(E1252/D1252*100, 0)</f>
        <v>0</v>
      </c>
      <c r="P1252">
        <f>IFERROR((ROUND(E1252/L1252, 2)), 0)</f>
        <v>5</v>
      </c>
      <c r="Q1252" s="12" t="s">
        <v>8312</v>
      </c>
      <c r="R1252" s="12" t="s">
        <v>8313</v>
      </c>
      <c r="S1252" s="17">
        <f t="shared" si="57"/>
        <v>42297.432951388888</v>
      </c>
      <c r="T1252" s="17">
        <f t="shared" si="58"/>
        <v>42350.416666666672</v>
      </c>
      <c r="U1252">
        <f t="shared" si="59"/>
        <v>53</v>
      </c>
    </row>
    <row r="1253" spans="1:21" ht="48" hidden="1" x14ac:dyDescent="0.2">
      <c r="A1253">
        <v>3072</v>
      </c>
      <c r="B1253" s="3" t="s">
        <v>3072</v>
      </c>
      <c r="C1253" s="3" t="s">
        <v>7182</v>
      </c>
      <c r="D1253" s="6">
        <v>12000</v>
      </c>
      <c r="E1253" s="8">
        <v>2</v>
      </c>
      <c r="F1253" s="10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>ROUND(E1253/D1253*100, 0)</f>
        <v>0</v>
      </c>
      <c r="P1253">
        <f>IFERROR((ROUND(E1253/L1253, 2)), 0)</f>
        <v>1</v>
      </c>
      <c r="Q1253" s="12" t="s">
        <v>8310</v>
      </c>
      <c r="R1253" s="12" t="s">
        <v>8311</v>
      </c>
      <c r="S1253" s="17">
        <f t="shared" si="57"/>
        <v>42658.690532407403</v>
      </c>
      <c r="T1253" s="17">
        <f t="shared" si="58"/>
        <v>42673.073611111111</v>
      </c>
      <c r="U1253">
        <f t="shared" si="59"/>
        <v>14</v>
      </c>
    </row>
    <row r="1254" spans="1:21" ht="48" hidden="1" x14ac:dyDescent="0.2">
      <c r="A1254">
        <v>3932</v>
      </c>
      <c r="B1254" s="3" t="s">
        <v>3929</v>
      </c>
      <c r="C1254" s="3" t="s">
        <v>8040</v>
      </c>
      <c r="D1254" s="6">
        <v>12000</v>
      </c>
      <c r="E1254" s="8">
        <v>1</v>
      </c>
      <c r="F1254" s="10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>ROUND(E1254/D1254*100, 0)</f>
        <v>0</v>
      </c>
      <c r="P1254">
        <f>IFERROR((ROUND(E1254/L1254, 2)), 0)</f>
        <v>1</v>
      </c>
      <c r="Q1254" s="12" t="s">
        <v>8310</v>
      </c>
      <c r="R1254" s="12" t="s">
        <v>8334</v>
      </c>
      <c r="S1254" s="17">
        <f t="shared" si="57"/>
        <v>42415.168564814812</v>
      </c>
      <c r="T1254" s="17">
        <f t="shared" si="58"/>
        <v>42445.126898148148</v>
      </c>
      <c r="U1254">
        <f t="shared" si="59"/>
        <v>30</v>
      </c>
    </row>
    <row r="1255" spans="1:21" ht="32" hidden="1" x14ac:dyDescent="0.2">
      <c r="A1255">
        <v>488</v>
      </c>
      <c r="B1255" s="3" t="s">
        <v>489</v>
      </c>
      <c r="C1255" s="3" t="s">
        <v>4598</v>
      </c>
      <c r="D1255" s="6">
        <v>12000</v>
      </c>
      <c r="E1255" s="8">
        <v>0</v>
      </c>
      <c r="F1255" s="10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>ROUND(E1255/D1255*100, 0)</f>
        <v>0</v>
      </c>
      <c r="P1255">
        <f>IFERROR((ROUND(E1255/L1255, 2)), 0)</f>
        <v>0</v>
      </c>
      <c r="Q1255" s="12" t="s">
        <v>8308</v>
      </c>
      <c r="R1255" s="12" t="s">
        <v>8314</v>
      </c>
      <c r="S1255" s="17">
        <f t="shared" si="57"/>
        <v>42714.054398148146</v>
      </c>
      <c r="T1255" s="17">
        <f t="shared" si="58"/>
        <v>42744.054398148146</v>
      </c>
      <c r="U1255">
        <f t="shared" si="59"/>
        <v>30</v>
      </c>
    </row>
    <row r="1256" spans="1:21" ht="16" hidden="1" x14ac:dyDescent="0.2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s="10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>ROUND(E1256/D1256*100, 0)</f>
        <v>0</v>
      </c>
      <c r="P1256">
        <f>IFERROR((ROUND(E1256/L1256, 2)), 0)</f>
        <v>0</v>
      </c>
      <c r="Q1256" s="12" t="s">
        <v>8338</v>
      </c>
      <c r="R1256" s="12" t="s">
        <v>8339</v>
      </c>
      <c r="S1256" s="17">
        <f t="shared" si="57"/>
        <v>42382.431076388893</v>
      </c>
      <c r="T1256" s="17">
        <f t="shared" si="58"/>
        <v>42412.431076388893</v>
      </c>
      <c r="U1256">
        <f t="shared" si="59"/>
        <v>30</v>
      </c>
    </row>
    <row r="1257" spans="1:21" ht="48" hidden="1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s="10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 0)</f>
        <v>0</v>
      </c>
      <c r="P1257">
        <f>IFERROR((ROUND(E1257/L1257, 2)), 0)</f>
        <v>10</v>
      </c>
      <c r="Q1257" s="12" t="s">
        <v>8315</v>
      </c>
      <c r="R1257" s="12" t="s">
        <v>8319</v>
      </c>
      <c r="S1257" s="17">
        <f t="shared" si="57"/>
        <v>42223.619456018518</v>
      </c>
      <c r="T1257" s="17">
        <f t="shared" si="58"/>
        <v>42253.215277777781</v>
      </c>
      <c r="U1257">
        <f t="shared" si="59"/>
        <v>30</v>
      </c>
    </row>
    <row r="1258" spans="1:21" ht="80" hidden="1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s="10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 0)</f>
        <v>100</v>
      </c>
      <c r="P1258">
        <f>IFERROR((ROUND(E1258/L1258, 2)), 0)</f>
        <v>93.98</v>
      </c>
      <c r="Q1258" s="12" t="s">
        <v>8310</v>
      </c>
      <c r="R1258" s="12" t="s">
        <v>8334</v>
      </c>
      <c r="S1258" s="17">
        <f t="shared" si="57"/>
        <v>41826.871238425927</v>
      </c>
      <c r="T1258" s="17">
        <f t="shared" si="58"/>
        <v>41859.57916666667</v>
      </c>
      <c r="U1258">
        <f t="shared" si="59"/>
        <v>33</v>
      </c>
    </row>
    <row r="1259" spans="1:21" ht="32" hidden="1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s="10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 0)</f>
        <v>112</v>
      </c>
      <c r="P1259">
        <f>IFERROR((ROUND(E1259/L1259, 2)), 0)</f>
        <v>367.97</v>
      </c>
      <c r="Q1259" s="12" t="s">
        <v>8315</v>
      </c>
      <c r="R1259" s="12" t="s">
        <v>8323</v>
      </c>
      <c r="S1259" s="17">
        <f t="shared" si="57"/>
        <v>42257.882731481484</v>
      </c>
      <c r="T1259" s="17">
        <f t="shared" si="58"/>
        <v>42292.882731481484</v>
      </c>
      <c r="U1259">
        <f t="shared" si="59"/>
        <v>35</v>
      </c>
    </row>
    <row r="1260" spans="1:21" ht="48" hidden="1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s="1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 0)</f>
        <v>100</v>
      </c>
      <c r="P1260">
        <f>IFERROR((ROUND(E1260/L1260, 2)), 0)</f>
        <v>136.9</v>
      </c>
      <c r="Q1260" s="12" t="s">
        <v>8315</v>
      </c>
      <c r="R1260" s="12" t="s">
        <v>8320</v>
      </c>
      <c r="S1260" s="17">
        <f t="shared" si="57"/>
        <v>42037.950937500005</v>
      </c>
      <c r="T1260" s="17">
        <f t="shared" si="58"/>
        <v>42072.909270833334</v>
      </c>
      <c r="U1260">
        <f t="shared" si="59"/>
        <v>35</v>
      </c>
    </row>
    <row r="1261" spans="1:21" ht="48" hidden="1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s="10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>ROUND(E1261/D1261*100, 0)</f>
        <v>12</v>
      </c>
      <c r="P1261">
        <f>IFERROR((ROUND(E1261/L1261, 2)), 0)</f>
        <v>81.41</v>
      </c>
      <c r="Q1261" s="12" t="s">
        <v>8310</v>
      </c>
      <c r="R1261" s="12" t="s">
        <v>8334</v>
      </c>
      <c r="S1261" s="17">
        <f t="shared" si="57"/>
        <v>42075.979988425926</v>
      </c>
      <c r="T1261" s="17">
        <f t="shared" si="58"/>
        <v>42103.979988425926</v>
      </c>
      <c r="U1261">
        <f t="shared" si="59"/>
        <v>28</v>
      </c>
    </row>
    <row r="1262" spans="1:21" ht="32" hidden="1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s="10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 0)</f>
        <v>107</v>
      </c>
      <c r="P1262">
        <f>IFERROR((ROUND(E1262/L1262, 2)), 0)</f>
        <v>71.900000000000006</v>
      </c>
      <c r="Q1262" s="12" t="s">
        <v>8308</v>
      </c>
      <c r="R1262" s="12" t="s">
        <v>8337</v>
      </c>
      <c r="S1262" s="17">
        <f t="shared" si="57"/>
        <v>42760.498935185184</v>
      </c>
      <c r="T1262" s="17">
        <f t="shared" si="58"/>
        <v>42790.498935185184</v>
      </c>
      <c r="U1262">
        <f t="shared" si="59"/>
        <v>30</v>
      </c>
    </row>
    <row r="1263" spans="1:21" ht="48" hidden="1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s="10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>ROUND(E1263/D1263*100, 0)</f>
        <v>0</v>
      </c>
      <c r="P1263">
        <f>IFERROR((ROUND(E1263/L1263, 2)), 0)</f>
        <v>29</v>
      </c>
      <c r="Q1263" s="12" t="s">
        <v>8310</v>
      </c>
      <c r="R1263" s="12" t="s">
        <v>8334</v>
      </c>
      <c r="S1263" s="17">
        <f t="shared" si="57"/>
        <v>42359.725243055553</v>
      </c>
      <c r="T1263" s="17">
        <f t="shared" si="58"/>
        <v>42389.725243055553</v>
      </c>
      <c r="U1263">
        <f t="shared" si="59"/>
        <v>30</v>
      </c>
    </row>
    <row r="1264" spans="1:21" ht="48" hidden="1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s="10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 0)</f>
        <v>1</v>
      </c>
      <c r="P1264">
        <f>IFERROR((ROUND(E1264/L1264, 2)), 0)</f>
        <v>20</v>
      </c>
      <c r="Q1264" s="12" t="s">
        <v>8315</v>
      </c>
      <c r="R1264" s="12" t="s">
        <v>8319</v>
      </c>
      <c r="S1264" s="17">
        <f t="shared" si="57"/>
        <v>42632.443368055552</v>
      </c>
      <c r="T1264" s="17">
        <f t="shared" si="58"/>
        <v>42662.443368055552</v>
      </c>
      <c r="U1264">
        <f t="shared" si="59"/>
        <v>30</v>
      </c>
    </row>
    <row r="1265" spans="1:21" ht="48" hidden="1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s="10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 0)</f>
        <v>35</v>
      </c>
      <c r="P1265">
        <f>IFERROR((ROUND(E1265/L1265, 2)), 0)</f>
        <v>84.28</v>
      </c>
      <c r="Q1265" s="12" t="s">
        <v>8310</v>
      </c>
      <c r="R1265" s="12" t="s">
        <v>8334</v>
      </c>
      <c r="S1265" s="17">
        <f t="shared" si="57"/>
        <v>41747.86986111111</v>
      </c>
      <c r="T1265" s="17">
        <f t="shared" si="58"/>
        <v>41779.290972222225</v>
      </c>
      <c r="U1265">
        <f t="shared" si="59"/>
        <v>31</v>
      </c>
    </row>
    <row r="1266" spans="1:21" ht="48" hidden="1" x14ac:dyDescent="0.2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s="10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>ROUND(E1266/D1266*100, 0)</f>
        <v>2791</v>
      </c>
      <c r="P1266">
        <f>IFERROR((ROUND(E1266/L1266, 2)), 0)</f>
        <v>83.8</v>
      </c>
      <c r="Q1266" s="12" t="s">
        <v>8315</v>
      </c>
      <c r="R1266" s="12" t="s">
        <v>8320</v>
      </c>
      <c r="S1266" s="17">
        <f t="shared" si="57"/>
        <v>42704.335810185185</v>
      </c>
      <c r="T1266" s="17">
        <f t="shared" si="58"/>
        <v>42737.957638888889</v>
      </c>
      <c r="U1266">
        <f t="shared" si="59"/>
        <v>34</v>
      </c>
    </row>
    <row r="1267" spans="1:21" ht="48" hidden="1" x14ac:dyDescent="0.2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s="10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>ROUND(E1267/D1267*100, 0)</f>
        <v>128</v>
      </c>
      <c r="P1267">
        <f>IFERROR((ROUND(E1267/L1267, 2)), 0)</f>
        <v>118.34</v>
      </c>
      <c r="Q1267" s="12" t="s">
        <v>8308</v>
      </c>
      <c r="R1267" s="12" t="s">
        <v>8347</v>
      </c>
      <c r="S1267" s="17">
        <f t="shared" si="57"/>
        <v>42196.928668981483</v>
      </c>
      <c r="T1267" s="17">
        <f t="shared" si="58"/>
        <v>42226.928668981483</v>
      </c>
      <c r="U1267">
        <f t="shared" si="59"/>
        <v>30</v>
      </c>
    </row>
    <row r="1268" spans="1:21" ht="64" hidden="1" x14ac:dyDescent="0.2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s="10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>ROUND(E1268/D1268*100, 0)</f>
        <v>110</v>
      </c>
      <c r="P1268">
        <f>IFERROR((ROUND(E1268/L1268, 2)), 0)</f>
        <v>31.44</v>
      </c>
      <c r="Q1268" s="12" t="s">
        <v>8315</v>
      </c>
      <c r="R1268" s="12" t="s">
        <v>8320</v>
      </c>
      <c r="S1268" s="17">
        <f t="shared" si="57"/>
        <v>41726.712754629632</v>
      </c>
      <c r="T1268" s="17">
        <f t="shared" si="58"/>
        <v>41758.712754629632</v>
      </c>
      <c r="U1268">
        <f t="shared" si="59"/>
        <v>32</v>
      </c>
    </row>
    <row r="1269" spans="1:21" ht="48" hidden="1" x14ac:dyDescent="0.2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s="10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>ROUND(E1269/D1269*100, 0)</f>
        <v>36</v>
      </c>
      <c r="P1269">
        <f>IFERROR((ROUND(E1269/L1269, 2)), 0)</f>
        <v>104.89</v>
      </c>
      <c r="Q1269" s="12" t="s">
        <v>8328</v>
      </c>
      <c r="R1269" s="12" t="s">
        <v>8329</v>
      </c>
      <c r="S1269" s="17">
        <f t="shared" si="57"/>
        <v>42585.691898148143</v>
      </c>
      <c r="T1269" s="17">
        <f t="shared" si="58"/>
        <v>42615.691898148143</v>
      </c>
      <c r="U1269">
        <f t="shared" si="59"/>
        <v>30</v>
      </c>
    </row>
    <row r="1270" spans="1:21" ht="48" hidden="1" x14ac:dyDescent="0.2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s="1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>ROUND(E1270/D1270*100, 0)</f>
        <v>20</v>
      </c>
      <c r="P1270">
        <f>IFERROR((ROUND(E1270/L1270, 2)), 0)</f>
        <v>55.28</v>
      </c>
      <c r="Q1270" s="12" t="s">
        <v>8328</v>
      </c>
      <c r="R1270" s="12" t="s">
        <v>8329</v>
      </c>
      <c r="S1270" s="17">
        <f t="shared" si="57"/>
        <v>41825.485868055555</v>
      </c>
      <c r="T1270" s="17">
        <f t="shared" si="58"/>
        <v>41854.485868055555</v>
      </c>
      <c r="U1270">
        <f t="shared" si="59"/>
        <v>29</v>
      </c>
    </row>
    <row r="1271" spans="1:21" ht="32" hidden="1" x14ac:dyDescent="0.2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s="10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>ROUND(E1271/D1271*100, 0)</f>
        <v>16</v>
      </c>
      <c r="P1271">
        <f>IFERROR((ROUND(E1271/L1271, 2)), 0)</f>
        <v>89.4</v>
      </c>
      <c r="Q1271" s="12" t="s">
        <v>8310</v>
      </c>
      <c r="R1271" s="12" t="s">
        <v>8334</v>
      </c>
      <c r="S1271" s="17">
        <f t="shared" si="57"/>
        <v>42103.884930555556</v>
      </c>
      <c r="T1271" s="17">
        <f t="shared" si="58"/>
        <v>42133.884930555556</v>
      </c>
      <c r="U1271">
        <f t="shared" si="59"/>
        <v>30</v>
      </c>
    </row>
    <row r="1272" spans="1:21" ht="48" hidden="1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s="10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 0)</f>
        <v>5</v>
      </c>
      <c r="P1272">
        <f>IFERROR((ROUND(E1272/L1272, 2)), 0)</f>
        <v>57.89</v>
      </c>
      <c r="Q1272" s="12" t="s">
        <v>8310</v>
      </c>
      <c r="R1272" s="12" t="s">
        <v>8311</v>
      </c>
      <c r="S1272" s="17">
        <f t="shared" si="57"/>
        <v>42615.121921296297</v>
      </c>
      <c r="T1272" s="17">
        <f t="shared" si="58"/>
        <v>42675.121921296297</v>
      </c>
      <c r="U1272">
        <f t="shared" si="59"/>
        <v>60</v>
      </c>
    </row>
    <row r="1273" spans="1:21" ht="48" hidden="1" x14ac:dyDescent="0.2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s="10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>ROUND(E1273/D1273*100, 0)</f>
        <v>3</v>
      </c>
      <c r="P1273">
        <f>IFERROR((ROUND(E1273/L1273, 2)), 0)</f>
        <v>40.14</v>
      </c>
      <c r="Q1273" s="12" t="s">
        <v>8331</v>
      </c>
      <c r="R1273" s="12" t="s">
        <v>8336</v>
      </c>
      <c r="S1273" s="17">
        <f t="shared" si="57"/>
        <v>42244.776666666665</v>
      </c>
      <c r="T1273" s="17">
        <f t="shared" si="58"/>
        <v>42274.776666666665</v>
      </c>
      <c r="U1273">
        <f t="shared" si="59"/>
        <v>30</v>
      </c>
    </row>
    <row r="1274" spans="1:21" ht="48" hidden="1" x14ac:dyDescent="0.2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s="10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>ROUND(E1274/D1274*100, 0)</f>
        <v>0</v>
      </c>
      <c r="P1274">
        <f>IFERROR((ROUND(E1274/L1274, 2)), 0)</f>
        <v>0</v>
      </c>
      <c r="Q1274" s="12" t="s">
        <v>8310</v>
      </c>
      <c r="R1274" s="12" t="s">
        <v>8318</v>
      </c>
      <c r="S1274" s="17">
        <f t="shared" si="57"/>
        <v>42182.062476851846</v>
      </c>
      <c r="T1274" s="17">
        <f t="shared" si="58"/>
        <v>42212.062476851846</v>
      </c>
      <c r="U1274">
        <f t="shared" si="59"/>
        <v>30</v>
      </c>
    </row>
    <row r="1275" spans="1:21" ht="48" hidden="1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s="10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 0)</f>
        <v>120</v>
      </c>
      <c r="P1275">
        <f>IFERROR((ROUND(E1275/L1275, 2)), 0)</f>
        <v>108.24</v>
      </c>
      <c r="Q1275" s="12" t="s">
        <v>8310</v>
      </c>
      <c r="R1275" s="12" t="s">
        <v>8311</v>
      </c>
      <c r="S1275" s="17">
        <f t="shared" si="57"/>
        <v>41888.674826388888</v>
      </c>
      <c r="T1275" s="17">
        <f t="shared" si="58"/>
        <v>41918.674826388888</v>
      </c>
      <c r="U1275">
        <f t="shared" si="59"/>
        <v>30</v>
      </c>
    </row>
    <row r="1276" spans="1:21" ht="48" hidden="1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s="10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 0)</f>
        <v>39</v>
      </c>
      <c r="P1276">
        <f>IFERROR((ROUND(E1276/L1276, 2)), 0)</f>
        <v>64.53</v>
      </c>
      <c r="Q1276" s="12" t="s">
        <v>8331</v>
      </c>
      <c r="R1276" s="12" t="s">
        <v>8350</v>
      </c>
      <c r="S1276" s="17">
        <f t="shared" si="57"/>
        <v>42799.260428240741</v>
      </c>
      <c r="T1276" s="17">
        <f t="shared" si="58"/>
        <v>42829.21876157407</v>
      </c>
      <c r="U1276">
        <f t="shared" si="59"/>
        <v>30</v>
      </c>
    </row>
    <row r="1277" spans="1:21" ht="48" hidden="1" x14ac:dyDescent="0.2">
      <c r="A1277">
        <v>3620</v>
      </c>
      <c r="B1277" s="3" t="s">
        <v>3618</v>
      </c>
      <c r="C1277" s="3" t="s">
        <v>7730</v>
      </c>
      <c r="D1277" s="6">
        <v>10500</v>
      </c>
      <c r="E1277" s="8">
        <v>11045</v>
      </c>
      <c r="F1277" s="10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>ROUND(E1277/D1277*100, 0)</f>
        <v>105</v>
      </c>
      <c r="P1277">
        <f>IFERROR((ROUND(E1277/L1277, 2)), 0)</f>
        <v>56.07</v>
      </c>
      <c r="Q1277" s="12" t="s">
        <v>8310</v>
      </c>
      <c r="R1277" s="12" t="s">
        <v>8334</v>
      </c>
      <c r="S1277" s="17">
        <f t="shared" si="57"/>
        <v>42037.938206018516</v>
      </c>
      <c r="T1277" s="17">
        <f t="shared" si="58"/>
        <v>42068.166666666672</v>
      </c>
      <c r="U1277">
        <f t="shared" si="59"/>
        <v>30</v>
      </c>
    </row>
    <row r="1278" spans="1:21" ht="48" hidden="1" x14ac:dyDescent="0.2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s="10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>ROUND(E1278/D1278*100, 0)</f>
        <v>102</v>
      </c>
      <c r="P1278">
        <f>IFERROR((ROUND(E1278/L1278, 2)), 0)</f>
        <v>107.1</v>
      </c>
      <c r="Q1278" s="12" t="s">
        <v>8315</v>
      </c>
      <c r="R1278" s="12" t="s">
        <v>8320</v>
      </c>
      <c r="S1278" s="17">
        <f t="shared" si="57"/>
        <v>41730.708472222221</v>
      </c>
      <c r="T1278" s="17">
        <f t="shared" si="58"/>
        <v>41759.208333333336</v>
      </c>
      <c r="U1278">
        <f t="shared" si="59"/>
        <v>28</v>
      </c>
    </row>
    <row r="1279" spans="1:21" ht="48" hidden="1" x14ac:dyDescent="0.2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s="10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>ROUND(E1279/D1279*100, 0)</f>
        <v>100</v>
      </c>
      <c r="P1279">
        <f>IFERROR((ROUND(E1279/L1279, 2)), 0)</f>
        <v>202.42</v>
      </c>
      <c r="Q1279" s="12" t="s">
        <v>8308</v>
      </c>
      <c r="R1279" s="12" t="s">
        <v>8337</v>
      </c>
      <c r="S1279" s="17">
        <f t="shared" si="57"/>
        <v>41360.970601851855</v>
      </c>
      <c r="T1279" s="17">
        <f t="shared" si="58"/>
        <v>41372.189583333333</v>
      </c>
      <c r="U1279">
        <f t="shared" si="59"/>
        <v>11</v>
      </c>
    </row>
    <row r="1280" spans="1:21" ht="48" hidden="1" x14ac:dyDescent="0.2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s="1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>ROUND(E1280/D1280*100, 0)</f>
        <v>16</v>
      </c>
      <c r="P1280">
        <f>IFERROR((ROUND(E1280/L1280, 2)), 0)</f>
        <v>188.56</v>
      </c>
      <c r="Q1280" s="12" t="s">
        <v>8310</v>
      </c>
      <c r="R1280" s="12" t="s">
        <v>8334</v>
      </c>
      <c r="S1280" s="17">
        <f t="shared" si="57"/>
        <v>42159.224432870367</v>
      </c>
      <c r="T1280" s="17">
        <f t="shared" si="58"/>
        <v>42204.224432870367</v>
      </c>
      <c r="U1280">
        <f t="shared" si="59"/>
        <v>45</v>
      </c>
    </row>
    <row r="1281" spans="1:21" ht="48" hidden="1" x14ac:dyDescent="0.2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s="10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>ROUND(E1281/D1281*100, 0)</f>
        <v>7</v>
      </c>
      <c r="P1281">
        <f>IFERROR((ROUND(E1281/L1281, 2)), 0)</f>
        <v>47.88</v>
      </c>
      <c r="Q1281" s="12" t="s">
        <v>8308</v>
      </c>
      <c r="R1281" s="12" t="s">
        <v>8314</v>
      </c>
      <c r="S1281" s="17">
        <f t="shared" si="57"/>
        <v>42037.083564814813</v>
      </c>
      <c r="T1281" s="17">
        <f t="shared" si="58"/>
        <v>42067.083564814813</v>
      </c>
      <c r="U1281">
        <f t="shared" si="59"/>
        <v>30</v>
      </c>
    </row>
    <row r="1282" spans="1:21" ht="48" hidden="1" x14ac:dyDescent="0.2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s="10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>ROUND(E1282/D1282*100, 0)</f>
        <v>6</v>
      </c>
      <c r="P1282">
        <f>IFERROR((ROUND(E1282/L1282, 2)), 0)</f>
        <v>50.08</v>
      </c>
      <c r="Q1282" s="12" t="s">
        <v>8321</v>
      </c>
      <c r="R1282" s="12" t="s">
        <v>8322</v>
      </c>
      <c r="S1282" s="17">
        <f t="shared" si="57"/>
        <v>42340.701504629629</v>
      </c>
      <c r="T1282" s="17">
        <f t="shared" si="58"/>
        <v>42368.701504629629</v>
      </c>
      <c r="U1282">
        <f t="shared" si="59"/>
        <v>28</v>
      </c>
    </row>
    <row r="1283" spans="1:21" ht="32" hidden="1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s="10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 0)</f>
        <v>143</v>
      </c>
      <c r="P1283">
        <f>IFERROR((ROUND(E1283/L1283, 2)), 0)</f>
        <v>185.48</v>
      </c>
      <c r="Q1283" s="12" t="s">
        <v>8308</v>
      </c>
      <c r="R1283" s="12" t="s">
        <v>8347</v>
      </c>
      <c r="S1283" s="17">
        <f t="shared" ref="S1283:S1346" si="60">(((J1283/60)/60)/24)+DATE(1970,1,1)</f>
        <v>42766.600497685184</v>
      </c>
      <c r="T1283" s="17">
        <f t="shared" ref="T1283:T1346" si="61">(((I1283/60)/60)/24)+DATE(1970,1,1)</f>
        <v>42796.600497685184</v>
      </c>
      <c r="U1283">
        <f t="shared" ref="U1283:U1346" si="62">ROUND(T1283-S1283, 0)</f>
        <v>30</v>
      </c>
    </row>
    <row r="1284" spans="1:21" ht="48" hidden="1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s="10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 0)</f>
        <v>0</v>
      </c>
      <c r="P1284">
        <f>IFERROR((ROUND(E1284/L1284, 2)), 0)</f>
        <v>0</v>
      </c>
      <c r="Q1284" s="12" t="s">
        <v>8315</v>
      </c>
      <c r="R1284" s="12" t="s">
        <v>8323</v>
      </c>
      <c r="S1284" s="17">
        <f t="shared" si="60"/>
        <v>42732.060277777782</v>
      </c>
      <c r="T1284" s="17">
        <f t="shared" si="61"/>
        <v>42762.060277777782</v>
      </c>
      <c r="U1284">
        <f t="shared" si="62"/>
        <v>30</v>
      </c>
    </row>
    <row r="1285" spans="1:21" ht="32" hidden="1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s="10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 0)</f>
        <v>123</v>
      </c>
      <c r="P1285">
        <f>IFERROR((ROUND(E1285/L1285, 2)), 0)</f>
        <v>94.74</v>
      </c>
      <c r="Q1285" s="12" t="s">
        <v>8328</v>
      </c>
      <c r="R1285" s="12" t="s">
        <v>8329</v>
      </c>
      <c r="S1285" s="17">
        <f t="shared" si="60"/>
        <v>42758.975937499999</v>
      </c>
      <c r="T1285" s="17">
        <f t="shared" si="61"/>
        <v>42795.791666666672</v>
      </c>
      <c r="U1285">
        <f t="shared" si="62"/>
        <v>37</v>
      </c>
    </row>
    <row r="1286" spans="1:21" ht="48" hidden="1" x14ac:dyDescent="0.2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s="10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>ROUND(E1286/D1286*100, 0)</f>
        <v>1705</v>
      </c>
      <c r="P1286">
        <f>IFERROR((ROUND(E1286/L1286, 2)), 0)</f>
        <v>68.819999999999993</v>
      </c>
      <c r="Q1286" s="12" t="s">
        <v>8315</v>
      </c>
      <c r="R1286" s="12" t="s">
        <v>8326</v>
      </c>
      <c r="S1286" s="17">
        <f t="shared" si="60"/>
        <v>42548.269861111112</v>
      </c>
      <c r="T1286" s="17">
        <f t="shared" si="61"/>
        <v>42593.269861111112</v>
      </c>
      <c r="U1286">
        <f t="shared" si="62"/>
        <v>45</v>
      </c>
    </row>
    <row r="1287" spans="1:21" ht="32" hidden="1" x14ac:dyDescent="0.2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s="10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>ROUND(E1287/D1287*100, 0)</f>
        <v>1360</v>
      </c>
      <c r="P1287">
        <f>IFERROR((ROUND(E1287/L1287, 2)), 0)</f>
        <v>53.87</v>
      </c>
      <c r="Q1287" s="12" t="s">
        <v>8321</v>
      </c>
      <c r="R1287" s="12" t="s">
        <v>8349</v>
      </c>
      <c r="S1287" s="17">
        <f t="shared" si="60"/>
        <v>41569.575613425928</v>
      </c>
      <c r="T1287" s="17">
        <f t="shared" si="61"/>
        <v>41605.126388888886</v>
      </c>
      <c r="U1287">
        <f t="shared" si="62"/>
        <v>36</v>
      </c>
    </row>
    <row r="1288" spans="1:21" ht="48" hidden="1" x14ac:dyDescent="0.2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s="10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>ROUND(E1288/D1288*100, 0)</f>
        <v>1105</v>
      </c>
      <c r="P1288">
        <f>IFERROR((ROUND(E1288/L1288, 2)), 0)</f>
        <v>67.69</v>
      </c>
      <c r="Q1288" s="12" t="s">
        <v>8315</v>
      </c>
      <c r="R1288" s="12" t="s">
        <v>8326</v>
      </c>
      <c r="S1288" s="17">
        <f t="shared" si="60"/>
        <v>41148.194641203707</v>
      </c>
      <c r="T1288" s="17">
        <f t="shared" si="61"/>
        <v>41188.165972222225</v>
      </c>
      <c r="U1288">
        <f t="shared" si="62"/>
        <v>40</v>
      </c>
    </row>
    <row r="1289" spans="1:21" ht="32" hidden="1" x14ac:dyDescent="0.2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s="10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>ROUND(E1289/D1289*100, 0)</f>
        <v>922</v>
      </c>
      <c r="P1289">
        <f>IFERROR((ROUND(E1289/L1289, 2)), 0)</f>
        <v>192.39</v>
      </c>
      <c r="Q1289" s="12" t="s">
        <v>8315</v>
      </c>
      <c r="R1289" s="12" t="s">
        <v>8326</v>
      </c>
      <c r="S1289" s="17">
        <f t="shared" si="60"/>
        <v>41312.88077546296</v>
      </c>
      <c r="T1289" s="17">
        <f t="shared" si="61"/>
        <v>41342.88077546296</v>
      </c>
      <c r="U1289">
        <f t="shared" si="62"/>
        <v>30</v>
      </c>
    </row>
    <row r="1290" spans="1:21" ht="48" hidden="1" x14ac:dyDescent="0.2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s="1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>ROUND(E1290/D1290*100, 0)</f>
        <v>537</v>
      </c>
      <c r="P1290">
        <f>IFERROR((ROUND(E1290/L1290, 2)), 0)</f>
        <v>61.2</v>
      </c>
      <c r="Q1290" s="12" t="s">
        <v>8321</v>
      </c>
      <c r="R1290" s="12" t="s">
        <v>8349</v>
      </c>
      <c r="S1290" s="17">
        <f t="shared" si="60"/>
        <v>42425.757986111115</v>
      </c>
      <c r="T1290" s="17">
        <f t="shared" si="61"/>
        <v>42455.716319444444</v>
      </c>
      <c r="U1290">
        <f t="shared" si="62"/>
        <v>30</v>
      </c>
    </row>
    <row r="1291" spans="1:21" ht="48" hidden="1" x14ac:dyDescent="0.2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s="10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>ROUND(E1291/D1291*100, 0)</f>
        <v>493</v>
      </c>
      <c r="P1291">
        <f>IFERROR((ROUND(E1291/L1291, 2)), 0)</f>
        <v>69.760000000000005</v>
      </c>
      <c r="Q1291" s="12" t="s">
        <v>8315</v>
      </c>
      <c r="R1291" s="12" t="s">
        <v>8326</v>
      </c>
      <c r="S1291" s="17">
        <f t="shared" si="60"/>
        <v>42198.676655092597</v>
      </c>
      <c r="T1291" s="17">
        <f t="shared" si="61"/>
        <v>42223.676655092597</v>
      </c>
      <c r="U1291">
        <f t="shared" si="62"/>
        <v>25</v>
      </c>
    </row>
    <row r="1292" spans="1:21" ht="48" hidden="1" x14ac:dyDescent="0.2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s="10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>ROUND(E1292/D1292*100, 0)</f>
        <v>473</v>
      </c>
      <c r="P1292">
        <f>IFERROR((ROUND(E1292/L1292, 2)), 0)</f>
        <v>278.39</v>
      </c>
      <c r="Q1292" s="12" t="s">
        <v>8315</v>
      </c>
      <c r="R1292" s="12" t="s">
        <v>8326</v>
      </c>
      <c r="S1292" s="17">
        <f t="shared" si="60"/>
        <v>42115.071504629625</v>
      </c>
      <c r="T1292" s="17">
        <f t="shared" si="61"/>
        <v>42155.071504629625</v>
      </c>
      <c r="U1292">
        <f t="shared" si="62"/>
        <v>40</v>
      </c>
    </row>
    <row r="1293" spans="1:21" ht="48" hidden="1" x14ac:dyDescent="0.2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s="10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>ROUND(E1293/D1293*100, 0)</f>
        <v>309</v>
      </c>
      <c r="P1293">
        <f>IFERROR((ROUND(E1293/L1293, 2)), 0)</f>
        <v>117.36</v>
      </c>
      <c r="Q1293" s="12" t="s">
        <v>8308</v>
      </c>
      <c r="R1293" s="12" t="s">
        <v>8347</v>
      </c>
      <c r="S1293" s="17">
        <f t="shared" si="60"/>
        <v>41802.790347222224</v>
      </c>
      <c r="T1293" s="17">
        <f t="shared" si="61"/>
        <v>41833</v>
      </c>
      <c r="U1293">
        <f t="shared" si="62"/>
        <v>30</v>
      </c>
    </row>
    <row r="1294" spans="1:21" ht="48" hidden="1" x14ac:dyDescent="0.2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s="10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>ROUND(E1294/D1294*100, 0)</f>
        <v>300</v>
      </c>
      <c r="P1294">
        <f>IFERROR((ROUND(E1294/L1294, 2)), 0)</f>
        <v>70.040000000000006</v>
      </c>
      <c r="Q1294" s="12" t="s">
        <v>8315</v>
      </c>
      <c r="R1294" s="12" t="s">
        <v>8326</v>
      </c>
      <c r="S1294" s="17">
        <f t="shared" si="60"/>
        <v>41578.210104166668</v>
      </c>
      <c r="T1294" s="17">
        <f t="shared" si="61"/>
        <v>41638.251770833333</v>
      </c>
      <c r="U1294">
        <f t="shared" si="62"/>
        <v>60</v>
      </c>
    </row>
    <row r="1295" spans="1:21" ht="48" hidden="1" x14ac:dyDescent="0.2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s="10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>ROUND(E1295/D1295*100, 0)</f>
        <v>288</v>
      </c>
      <c r="P1295">
        <f>IFERROR((ROUND(E1295/L1295, 2)), 0)</f>
        <v>47.47</v>
      </c>
      <c r="Q1295" s="12" t="s">
        <v>8315</v>
      </c>
      <c r="R1295" s="12" t="s">
        <v>8326</v>
      </c>
      <c r="S1295" s="17">
        <f t="shared" si="60"/>
        <v>42150.71056712963</v>
      </c>
      <c r="T1295" s="17">
        <f t="shared" si="61"/>
        <v>42180.791666666672</v>
      </c>
      <c r="U1295">
        <f t="shared" si="62"/>
        <v>30</v>
      </c>
    </row>
    <row r="1296" spans="1:21" ht="48" hidden="1" x14ac:dyDescent="0.2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s="10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>ROUND(E1296/D1296*100, 0)</f>
        <v>285</v>
      </c>
      <c r="P1296">
        <f>IFERROR((ROUND(E1296/L1296, 2)), 0)</f>
        <v>107.05</v>
      </c>
      <c r="Q1296" s="12" t="s">
        <v>8321</v>
      </c>
      <c r="R1296" s="12" t="s">
        <v>8349</v>
      </c>
      <c r="S1296" s="17">
        <f t="shared" si="60"/>
        <v>42380.690289351856</v>
      </c>
      <c r="T1296" s="17">
        <f t="shared" si="61"/>
        <v>42394.666666666672</v>
      </c>
      <c r="U1296">
        <f t="shared" si="62"/>
        <v>14</v>
      </c>
    </row>
    <row r="1297" spans="1:21" ht="64" hidden="1" x14ac:dyDescent="0.2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s="10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>ROUND(E1297/D1297*100, 0)</f>
        <v>254</v>
      </c>
      <c r="P1297">
        <f>IFERROR((ROUND(E1297/L1297, 2)), 0)</f>
        <v>47.38</v>
      </c>
      <c r="Q1297" s="12" t="s">
        <v>8331</v>
      </c>
      <c r="R1297" s="12" t="s">
        <v>8350</v>
      </c>
      <c r="S1297" s="17">
        <f t="shared" si="60"/>
        <v>42139.781678240746</v>
      </c>
      <c r="T1297" s="17">
        <f t="shared" si="61"/>
        <v>42169.781678240746</v>
      </c>
      <c r="U1297">
        <f t="shared" si="62"/>
        <v>30</v>
      </c>
    </row>
    <row r="1298" spans="1:21" ht="48" hidden="1" x14ac:dyDescent="0.2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s="10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>ROUND(E1298/D1298*100, 0)</f>
        <v>243</v>
      </c>
      <c r="P1298">
        <f>IFERROR((ROUND(E1298/L1298, 2)), 0)</f>
        <v>82.15</v>
      </c>
      <c r="Q1298" s="12" t="s">
        <v>8321</v>
      </c>
      <c r="R1298" s="12" t="s">
        <v>8349</v>
      </c>
      <c r="S1298" s="17">
        <f t="shared" si="60"/>
        <v>42644.667534722219</v>
      </c>
      <c r="T1298" s="17">
        <f t="shared" si="61"/>
        <v>42672.791666666672</v>
      </c>
      <c r="U1298">
        <f t="shared" si="62"/>
        <v>28</v>
      </c>
    </row>
    <row r="1299" spans="1:21" ht="48" hidden="1" x14ac:dyDescent="0.2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s="10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>ROUND(E1299/D1299*100, 0)</f>
        <v>193</v>
      </c>
      <c r="P1299">
        <f>IFERROR((ROUND(E1299/L1299, 2)), 0)</f>
        <v>63.05</v>
      </c>
      <c r="Q1299" s="12" t="s">
        <v>8315</v>
      </c>
      <c r="R1299" s="12" t="s">
        <v>8326</v>
      </c>
      <c r="S1299" s="17">
        <f t="shared" si="60"/>
        <v>41742.780509259261</v>
      </c>
      <c r="T1299" s="17">
        <f t="shared" si="61"/>
        <v>41772.780509259261</v>
      </c>
      <c r="U1299">
        <f t="shared" si="62"/>
        <v>30</v>
      </c>
    </row>
    <row r="1300" spans="1:21" ht="48" hidden="1" x14ac:dyDescent="0.2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s="1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>ROUND(E1300/D1300*100, 0)</f>
        <v>179</v>
      </c>
      <c r="P1300">
        <f>IFERROR((ROUND(E1300/L1300, 2)), 0)</f>
        <v>73.34</v>
      </c>
      <c r="Q1300" s="12" t="s">
        <v>8308</v>
      </c>
      <c r="R1300" s="12" t="s">
        <v>8337</v>
      </c>
      <c r="S1300" s="17">
        <f t="shared" si="60"/>
        <v>40469.225231481483</v>
      </c>
      <c r="T1300" s="17">
        <f t="shared" si="61"/>
        <v>40499.266898148147</v>
      </c>
      <c r="U1300">
        <f t="shared" si="62"/>
        <v>30</v>
      </c>
    </row>
    <row r="1301" spans="1:21" ht="48" hidden="1" x14ac:dyDescent="0.2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s="10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>ROUND(E1301/D1301*100, 0)</f>
        <v>172</v>
      </c>
      <c r="P1301">
        <f>IFERROR((ROUND(E1301/L1301, 2)), 0)</f>
        <v>58.42</v>
      </c>
      <c r="Q1301" s="12" t="s">
        <v>8315</v>
      </c>
      <c r="R1301" s="12" t="s">
        <v>8320</v>
      </c>
      <c r="S1301" s="17">
        <f t="shared" si="60"/>
        <v>41982.143171296295</v>
      </c>
      <c r="T1301" s="17">
        <f t="shared" si="61"/>
        <v>42013.143171296295</v>
      </c>
      <c r="U1301">
        <f t="shared" si="62"/>
        <v>31</v>
      </c>
    </row>
    <row r="1302" spans="1:21" ht="48" hidden="1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s="10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 0)</f>
        <v>170</v>
      </c>
      <c r="P1302">
        <f>IFERROR((ROUND(E1302/L1302, 2)), 0)</f>
        <v>90.58</v>
      </c>
      <c r="Q1302" s="12" t="s">
        <v>8308</v>
      </c>
      <c r="R1302" s="12" t="s">
        <v>8337</v>
      </c>
      <c r="S1302" s="17">
        <f t="shared" si="60"/>
        <v>42261.500243055561</v>
      </c>
      <c r="T1302" s="17">
        <f t="shared" si="61"/>
        <v>42291.500243055561</v>
      </c>
      <c r="U1302">
        <f t="shared" si="62"/>
        <v>30</v>
      </c>
    </row>
    <row r="1303" spans="1:21" ht="48" hidden="1" x14ac:dyDescent="0.2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s="10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>ROUND(E1303/D1303*100, 0)</f>
        <v>159</v>
      </c>
      <c r="P1303">
        <f>IFERROR((ROUND(E1303/L1303, 2)), 0)</f>
        <v>77.33</v>
      </c>
      <c r="Q1303" s="12" t="s">
        <v>8315</v>
      </c>
      <c r="R1303" s="12" t="s">
        <v>8316</v>
      </c>
      <c r="S1303" s="17">
        <f t="shared" si="60"/>
        <v>42235.764340277776</v>
      </c>
      <c r="T1303" s="17">
        <f t="shared" si="61"/>
        <v>42272.875</v>
      </c>
      <c r="U1303">
        <f t="shared" si="62"/>
        <v>37</v>
      </c>
    </row>
    <row r="1304" spans="1:21" ht="48" hidden="1" x14ac:dyDescent="0.2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s="10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>ROUND(E1304/D1304*100, 0)</f>
        <v>157</v>
      </c>
      <c r="P1304">
        <f>IFERROR((ROUND(E1304/L1304, 2)), 0)</f>
        <v>146.69</v>
      </c>
      <c r="Q1304" s="12" t="s">
        <v>8310</v>
      </c>
      <c r="R1304" s="12" t="s">
        <v>8311</v>
      </c>
      <c r="S1304" s="17">
        <f t="shared" si="60"/>
        <v>42146.836215277777</v>
      </c>
      <c r="T1304" s="17">
        <f t="shared" si="61"/>
        <v>42176.836215277777</v>
      </c>
      <c r="U1304">
        <f t="shared" si="62"/>
        <v>30</v>
      </c>
    </row>
    <row r="1305" spans="1:21" ht="48" hidden="1" x14ac:dyDescent="0.2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s="10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>ROUND(E1305/D1305*100, 0)</f>
        <v>157</v>
      </c>
      <c r="P1305">
        <f>IFERROR((ROUND(E1305/L1305, 2)), 0)</f>
        <v>36.97</v>
      </c>
      <c r="Q1305" s="12" t="s">
        <v>8315</v>
      </c>
      <c r="R1305" s="12" t="s">
        <v>8326</v>
      </c>
      <c r="S1305" s="17">
        <f t="shared" si="60"/>
        <v>41871.845601851855</v>
      </c>
      <c r="T1305" s="17">
        <f t="shared" si="61"/>
        <v>41913</v>
      </c>
      <c r="U1305">
        <f t="shared" si="62"/>
        <v>41</v>
      </c>
    </row>
    <row r="1306" spans="1:21" ht="48" hidden="1" x14ac:dyDescent="0.2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s="10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 0)</f>
        <v>156</v>
      </c>
      <c r="P1306">
        <f>IFERROR((ROUND(E1306/L1306, 2)), 0)</f>
        <v>117.23</v>
      </c>
      <c r="Q1306" s="12" t="s">
        <v>8324</v>
      </c>
      <c r="R1306" s="12" t="s">
        <v>8348</v>
      </c>
      <c r="S1306" s="17">
        <f t="shared" si="60"/>
        <v>41164.859502314815</v>
      </c>
      <c r="T1306" s="17">
        <f t="shared" si="61"/>
        <v>41194.859502314815</v>
      </c>
      <c r="U1306">
        <f t="shared" si="62"/>
        <v>30</v>
      </c>
    </row>
    <row r="1307" spans="1:21" ht="48" hidden="1" x14ac:dyDescent="0.2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s="10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>ROUND(E1307/D1307*100, 0)</f>
        <v>155</v>
      </c>
      <c r="P1307">
        <f>IFERROR((ROUND(E1307/L1307, 2)), 0)</f>
        <v>207.07</v>
      </c>
      <c r="Q1307" s="12" t="s">
        <v>8328</v>
      </c>
      <c r="R1307" s="12" t="s">
        <v>8329</v>
      </c>
      <c r="S1307" s="17">
        <f t="shared" si="60"/>
        <v>42423.709074074075</v>
      </c>
      <c r="T1307" s="17">
        <f t="shared" si="61"/>
        <v>42453.667407407411</v>
      </c>
      <c r="U1307">
        <f t="shared" si="62"/>
        <v>30</v>
      </c>
    </row>
    <row r="1308" spans="1:21" ht="48" hidden="1" x14ac:dyDescent="0.2">
      <c r="A1308">
        <v>3272</v>
      </c>
      <c r="B1308" s="3" t="s">
        <v>3272</v>
      </c>
      <c r="C1308" s="3" t="s">
        <v>7382</v>
      </c>
      <c r="D1308" s="6">
        <v>10000</v>
      </c>
      <c r="E1308" s="8">
        <v>15443</v>
      </c>
      <c r="F1308" s="10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>ROUND(E1308/D1308*100, 0)</f>
        <v>154</v>
      </c>
      <c r="P1308">
        <f>IFERROR((ROUND(E1308/L1308, 2)), 0)</f>
        <v>106.5</v>
      </c>
      <c r="Q1308" s="12" t="s">
        <v>8310</v>
      </c>
      <c r="R1308" s="12" t="s">
        <v>8334</v>
      </c>
      <c r="S1308" s="17">
        <f t="shared" si="60"/>
        <v>42284.500104166669</v>
      </c>
      <c r="T1308" s="17">
        <f t="shared" si="61"/>
        <v>42314.541770833333</v>
      </c>
      <c r="U1308">
        <f t="shared" si="62"/>
        <v>30</v>
      </c>
    </row>
    <row r="1309" spans="1:21" ht="48" hidden="1" x14ac:dyDescent="0.2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s="10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>ROUND(E1309/D1309*100, 0)</f>
        <v>145</v>
      </c>
      <c r="P1309">
        <f>IFERROR((ROUND(E1309/L1309, 2)), 0)</f>
        <v>70.790000000000006</v>
      </c>
      <c r="Q1309" s="12" t="s">
        <v>8324</v>
      </c>
      <c r="R1309" s="12" t="s">
        <v>8348</v>
      </c>
      <c r="S1309" s="17">
        <f t="shared" si="60"/>
        <v>41053.80846064815</v>
      </c>
      <c r="T1309" s="17">
        <f t="shared" si="61"/>
        <v>41074.80846064815</v>
      </c>
      <c r="U1309">
        <f t="shared" si="62"/>
        <v>21</v>
      </c>
    </row>
    <row r="1310" spans="1:21" ht="48" hidden="1" x14ac:dyDescent="0.2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s="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>ROUND(E1310/D1310*100, 0)</f>
        <v>144</v>
      </c>
      <c r="P1310">
        <f>IFERROR((ROUND(E1310/L1310, 2)), 0)</f>
        <v>92.55</v>
      </c>
      <c r="Q1310" s="12" t="s">
        <v>8324</v>
      </c>
      <c r="R1310" s="12" t="s">
        <v>8348</v>
      </c>
      <c r="S1310" s="17">
        <f t="shared" si="60"/>
        <v>41276.047905092593</v>
      </c>
      <c r="T1310" s="17">
        <f t="shared" si="61"/>
        <v>41306.047905092593</v>
      </c>
      <c r="U1310">
        <f t="shared" si="62"/>
        <v>30</v>
      </c>
    </row>
    <row r="1311" spans="1:21" ht="48" hidden="1" x14ac:dyDescent="0.2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s="10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>ROUND(E1311/D1311*100, 0)</f>
        <v>136</v>
      </c>
      <c r="P1311">
        <f>IFERROR((ROUND(E1311/L1311, 2)), 0)</f>
        <v>59.97</v>
      </c>
      <c r="Q1311" s="12" t="s">
        <v>8312</v>
      </c>
      <c r="R1311" s="12" t="s">
        <v>8346</v>
      </c>
      <c r="S1311" s="17">
        <f t="shared" si="60"/>
        <v>42200.578310185185</v>
      </c>
      <c r="T1311" s="17">
        <f t="shared" si="61"/>
        <v>42252.165972222225</v>
      </c>
      <c r="U1311">
        <f t="shared" si="62"/>
        <v>52</v>
      </c>
    </row>
    <row r="1312" spans="1:21" ht="64" hidden="1" x14ac:dyDescent="0.2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s="10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>ROUND(E1312/D1312*100, 0)</f>
        <v>135</v>
      </c>
      <c r="P1312">
        <f>IFERROR((ROUND(E1312/L1312, 2)), 0)</f>
        <v>79.41</v>
      </c>
      <c r="Q1312" s="12" t="s">
        <v>8328</v>
      </c>
      <c r="R1312" s="12" t="s">
        <v>8329</v>
      </c>
      <c r="S1312" s="17">
        <f t="shared" si="60"/>
        <v>42298.34783564815</v>
      </c>
      <c r="T1312" s="17">
        <f t="shared" si="61"/>
        <v>42358.375</v>
      </c>
      <c r="U1312">
        <f t="shared" si="62"/>
        <v>60</v>
      </c>
    </row>
    <row r="1313" spans="1:21" ht="48" hidden="1" x14ac:dyDescent="0.2">
      <c r="A1313">
        <v>3256</v>
      </c>
      <c r="B1313" s="3" t="s">
        <v>3256</v>
      </c>
      <c r="C1313" s="3" t="s">
        <v>7366</v>
      </c>
      <c r="D1313" s="6">
        <v>10000</v>
      </c>
      <c r="E1313" s="8">
        <v>12806</v>
      </c>
      <c r="F1313" s="10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>ROUND(E1313/D1313*100, 0)</f>
        <v>128</v>
      </c>
      <c r="P1313">
        <f>IFERROR((ROUND(E1313/L1313, 2)), 0)</f>
        <v>72.760000000000005</v>
      </c>
      <c r="Q1313" s="12" t="s">
        <v>8310</v>
      </c>
      <c r="R1313" s="12" t="s">
        <v>8334</v>
      </c>
      <c r="S1313" s="17">
        <f t="shared" si="60"/>
        <v>42144.573807870373</v>
      </c>
      <c r="T1313" s="17">
        <f t="shared" si="61"/>
        <v>42166.165972222225</v>
      </c>
      <c r="U1313">
        <f t="shared" si="62"/>
        <v>22</v>
      </c>
    </row>
    <row r="1314" spans="1:21" ht="48" hidden="1" x14ac:dyDescent="0.2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s="10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>ROUND(E1314/D1314*100, 0)</f>
        <v>128</v>
      </c>
      <c r="P1314">
        <f>IFERROR((ROUND(E1314/L1314, 2)), 0)</f>
        <v>492.31</v>
      </c>
      <c r="Q1314" s="12" t="s">
        <v>8312</v>
      </c>
      <c r="R1314" s="12" t="s">
        <v>8346</v>
      </c>
      <c r="S1314" s="17">
        <f t="shared" si="60"/>
        <v>42019.590173611112</v>
      </c>
      <c r="T1314" s="17">
        <f t="shared" si="61"/>
        <v>42049.590173611112</v>
      </c>
      <c r="U1314">
        <f t="shared" si="62"/>
        <v>30</v>
      </c>
    </row>
    <row r="1315" spans="1:21" ht="48" hidden="1" x14ac:dyDescent="0.2">
      <c r="A1315">
        <v>2803</v>
      </c>
      <c r="B1315" s="3" t="s">
        <v>2803</v>
      </c>
      <c r="C1315" s="3" t="s">
        <v>6913</v>
      </c>
      <c r="D1315" s="6">
        <v>10000</v>
      </c>
      <c r="E1315" s="8">
        <v>12795</v>
      </c>
      <c r="F1315" s="10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>ROUND(E1315/D1315*100, 0)</f>
        <v>128</v>
      </c>
      <c r="P1315">
        <f>IFERROR((ROUND(E1315/L1315, 2)), 0)</f>
        <v>90.74</v>
      </c>
      <c r="Q1315" s="12" t="s">
        <v>8310</v>
      </c>
      <c r="R1315" s="12" t="s">
        <v>8334</v>
      </c>
      <c r="S1315" s="17">
        <f t="shared" si="60"/>
        <v>42158.065694444449</v>
      </c>
      <c r="T1315" s="17">
        <f t="shared" si="61"/>
        <v>42201</v>
      </c>
      <c r="U1315">
        <f t="shared" si="62"/>
        <v>43</v>
      </c>
    </row>
    <row r="1316" spans="1:21" ht="32" hidden="1" x14ac:dyDescent="0.2">
      <c r="A1316">
        <v>3242</v>
      </c>
      <c r="B1316" s="3" t="s">
        <v>3242</v>
      </c>
      <c r="C1316" s="3" t="s">
        <v>7352</v>
      </c>
      <c r="D1316" s="6">
        <v>10000</v>
      </c>
      <c r="E1316" s="8">
        <v>12730.42</v>
      </c>
      <c r="F1316" s="10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>ROUND(E1316/D1316*100, 0)</f>
        <v>127</v>
      </c>
      <c r="P1316">
        <f>IFERROR((ROUND(E1316/L1316, 2)), 0)</f>
        <v>69.569999999999993</v>
      </c>
      <c r="Q1316" s="12" t="s">
        <v>8310</v>
      </c>
      <c r="R1316" s="12" t="s">
        <v>8334</v>
      </c>
      <c r="S1316" s="17">
        <f t="shared" si="60"/>
        <v>41871.755694444444</v>
      </c>
      <c r="T1316" s="17">
        <f t="shared" si="61"/>
        <v>41901.755694444444</v>
      </c>
      <c r="U1316">
        <f t="shared" si="62"/>
        <v>30</v>
      </c>
    </row>
    <row r="1317" spans="1:21" ht="48" hidden="1" x14ac:dyDescent="0.2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s="10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>ROUND(E1317/D1317*100, 0)</f>
        <v>124</v>
      </c>
      <c r="P1317">
        <f>IFERROR((ROUND(E1317/L1317, 2)), 0)</f>
        <v>92.54</v>
      </c>
      <c r="Q1317" s="12" t="s">
        <v>8324</v>
      </c>
      <c r="R1317" s="12" t="s">
        <v>8348</v>
      </c>
      <c r="S1317" s="17">
        <f t="shared" si="60"/>
        <v>40564.994837962964</v>
      </c>
      <c r="T1317" s="17">
        <f t="shared" si="61"/>
        <v>40594.994837962964</v>
      </c>
      <c r="U1317">
        <f t="shared" si="62"/>
        <v>30</v>
      </c>
    </row>
    <row r="1318" spans="1:21" ht="48" hidden="1" x14ac:dyDescent="0.2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s="10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>ROUND(E1318/D1318*100, 0)</f>
        <v>124</v>
      </c>
      <c r="P1318">
        <f>IFERROR((ROUND(E1318/L1318, 2)), 0)</f>
        <v>88.24</v>
      </c>
      <c r="Q1318" s="12" t="s">
        <v>8315</v>
      </c>
      <c r="R1318" s="12" t="s">
        <v>8326</v>
      </c>
      <c r="S1318" s="17">
        <f t="shared" si="60"/>
        <v>42331.708032407405</v>
      </c>
      <c r="T1318" s="17">
        <f t="shared" si="61"/>
        <v>42391.708032407405</v>
      </c>
      <c r="U1318">
        <f t="shared" si="62"/>
        <v>60</v>
      </c>
    </row>
    <row r="1319" spans="1:21" ht="48" hidden="1" x14ac:dyDescent="0.2">
      <c r="A1319">
        <v>532</v>
      </c>
      <c r="B1319" s="3" t="s">
        <v>533</v>
      </c>
      <c r="C1319" s="3" t="s">
        <v>4642</v>
      </c>
      <c r="D1319" s="6">
        <v>10000</v>
      </c>
      <c r="E1319" s="8">
        <v>12325</v>
      </c>
      <c r="F1319" s="10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>ROUND(E1319/D1319*100, 0)</f>
        <v>123</v>
      </c>
      <c r="P1319">
        <f>IFERROR((ROUND(E1319/L1319, 2)), 0)</f>
        <v>71.239999999999995</v>
      </c>
      <c r="Q1319" s="12" t="s">
        <v>8310</v>
      </c>
      <c r="R1319" s="12" t="s">
        <v>8334</v>
      </c>
      <c r="S1319" s="17">
        <f t="shared" si="60"/>
        <v>42473.007037037038</v>
      </c>
      <c r="T1319" s="17">
        <f t="shared" si="61"/>
        <v>42503.007037037038</v>
      </c>
      <c r="U1319">
        <f t="shared" si="62"/>
        <v>30</v>
      </c>
    </row>
    <row r="1320" spans="1:21" ht="48" hidden="1" x14ac:dyDescent="0.2">
      <c r="A1320">
        <v>3468</v>
      </c>
      <c r="B1320" s="3" t="s">
        <v>3467</v>
      </c>
      <c r="C1320" s="3" t="s">
        <v>7578</v>
      </c>
      <c r="D1320" s="6">
        <v>10000</v>
      </c>
      <c r="E1320" s="8">
        <v>12178</v>
      </c>
      <c r="F1320" s="1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>ROUND(E1320/D1320*100, 0)</f>
        <v>122</v>
      </c>
      <c r="P1320">
        <f>IFERROR((ROUND(E1320/L1320, 2)), 0)</f>
        <v>716.35</v>
      </c>
      <c r="Q1320" s="12" t="s">
        <v>8310</v>
      </c>
      <c r="R1320" s="12" t="s">
        <v>8334</v>
      </c>
      <c r="S1320" s="17">
        <f t="shared" si="60"/>
        <v>42605.765381944439</v>
      </c>
      <c r="T1320" s="17">
        <f t="shared" si="61"/>
        <v>42634.125</v>
      </c>
      <c r="U1320">
        <f t="shared" si="62"/>
        <v>28</v>
      </c>
    </row>
    <row r="1321" spans="1:21" ht="48" hidden="1" x14ac:dyDescent="0.2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s="10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>ROUND(E1321/D1321*100, 0)</f>
        <v>122</v>
      </c>
      <c r="P1321">
        <f>IFERROR((ROUND(E1321/L1321, 2)), 0)</f>
        <v>109.59</v>
      </c>
      <c r="Q1321" s="12" t="s">
        <v>8310</v>
      </c>
      <c r="R1321" s="12" t="s">
        <v>8311</v>
      </c>
      <c r="S1321" s="17">
        <f t="shared" si="60"/>
        <v>42654.973703703698</v>
      </c>
      <c r="T1321" s="17">
        <f t="shared" si="61"/>
        <v>42674.166666666672</v>
      </c>
      <c r="U1321">
        <f t="shared" si="62"/>
        <v>19</v>
      </c>
    </row>
    <row r="1322" spans="1:21" ht="48" hidden="1" x14ac:dyDescent="0.2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s="10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>ROUND(E1322/D1322*100, 0)</f>
        <v>121</v>
      </c>
      <c r="P1322">
        <f>IFERROR((ROUND(E1322/L1322, 2)), 0)</f>
        <v>55.81</v>
      </c>
      <c r="Q1322" s="12" t="s">
        <v>8315</v>
      </c>
      <c r="R1322" s="12" t="s">
        <v>8326</v>
      </c>
      <c r="S1322" s="17">
        <f t="shared" si="60"/>
        <v>41387.171805555554</v>
      </c>
      <c r="T1322" s="17">
        <f t="shared" si="61"/>
        <v>41417.171805555554</v>
      </c>
      <c r="U1322">
        <f t="shared" si="62"/>
        <v>30</v>
      </c>
    </row>
    <row r="1323" spans="1:21" ht="32" hidden="1" x14ac:dyDescent="0.2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s="10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>ROUND(E1323/D1323*100, 0)</f>
        <v>120</v>
      </c>
      <c r="P1323">
        <f>IFERROR((ROUND(E1323/L1323, 2)), 0)</f>
        <v>63.38</v>
      </c>
      <c r="Q1323" s="12" t="s">
        <v>8324</v>
      </c>
      <c r="R1323" s="12" t="s">
        <v>8353</v>
      </c>
      <c r="S1323" s="17">
        <f t="shared" si="60"/>
        <v>42607.226701388892</v>
      </c>
      <c r="T1323" s="17">
        <f t="shared" si="61"/>
        <v>42637.226701388892</v>
      </c>
      <c r="U1323">
        <f t="shared" si="62"/>
        <v>30</v>
      </c>
    </row>
    <row r="1324" spans="1:21" ht="64" hidden="1" x14ac:dyDescent="0.2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s="10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>ROUND(E1324/D1324*100, 0)</f>
        <v>120</v>
      </c>
      <c r="P1324">
        <f>IFERROR((ROUND(E1324/L1324, 2)), 0)</f>
        <v>64.16</v>
      </c>
      <c r="Q1324" s="12" t="s">
        <v>8310</v>
      </c>
      <c r="R1324" s="12" t="s">
        <v>8311</v>
      </c>
      <c r="S1324" s="17">
        <f t="shared" si="60"/>
        <v>42255.333252314813</v>
      </c>
      <c r="T1324" s="17">
        <f t="shared" si="61"/>
        <v>42285.333252314813</v>
      </c>
      <c r="U1324">
        <f t="shared" si="62"/>
        <v>30</v>
      </c>
    </row>
    <row r="1325" spans="1:21" ht="48" hidden="1" x14ac:dyDescent="0.2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s="10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>ROUND(E1325/D1325*100, 0)</f>
        <v>119</v>
      </c>
      <c r="P1325">
        <f>IFERROR((ROUND(E1325/L1325, 2)), 0)</f>
        <v>125.05</v>
      </c>
      <c r="Q1325" s="12" t="s">
        <v>8310</v>
      </c>
      <c r="R1325" s="12" t="s">
        <v>8334</v>
      </c>
      <c r="S1325" s="17">
        <f t="shared" si="60"/>
        <v>41989.24754629629</v>
      </c>
      <c r="T1325" s="17">
        <f t="shared" si="61"/>
        <v>42006.24754629629</v>
      </c>
      <c r="U1325">
        <f t="shared" si="62"/>
        <v>17</v>
      </c>
    </row>
    <row r="1326" spans="1:21" ht="32" hidden="1" x14ac:dyDescent="0.2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s="10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>ROUND(E1326/D1326*100, 0)</f>
        <v>118</v>
      </c>
      <c r="P1326">
        <f>IFERROR((ROUND(E1326/L1326, 2)), 0)</f>
        <v>131.16999999999999</v>
      </c>
      <c r="Q1326" s="12" t="s">
        <v>8324</v>
      </c>
      <c r="R1326" s="12" t="s">
        <v>8348</v>
      </c>
      <c r="S1326" s="17">
        <f t="shared" si="60"/>
        <v>41988.964062500003</v>
      </c>
      <c r="T1326" s="17">
        <f t="shared" si="61"/>
        <v>42028.964062500003</v>
      </c>
      <c r="U1326">
        <f t="shared" si="62"/>
        <v>40</v>
      </c>
    </row>
    <row r="1327" spans="1:21" ht="48" hidden="1" x14ac:dyDescent="0.2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s="10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>ROUND(E1327/D1327*100, 0)</f>
        <v>117</v>
      </c>
      <c r="P1327">
        <f>IFERROR((ROUND(E1327/L1327, 2)), 0)</f>
        <v>45.99</v>
      </c>
      <c r="Q1327" s="12" t="s">
        <v>8324</v>
      </c>
      <c r="R1327" s="12" t="s">
        <v>8343</v>
      </c>
      <c r="S1327" s="17">
        <f t="shared" si="60"/>
        <v>42755.627372685187</v>
      </c>
      <c r="T1327" s="17">
        <f t="shared" si="61"/>
        <v>42800.833333333328</v>
      </c>
      <c r="U1327">
        <f t="shared" si="62"/>
        <v>45</v>
      </c>
    </row>
    <row r="1328" spans="1:21" ht="48" hidden="1" x14ac:dyDescent="0.2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s="10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>ROUND(E1328/D1328*100, 0)</f>
        <v>117</v>
      </c>
      <c r="P1328">
        <f>IFERROR((ROUND(E1328/L1328, 2)), 0)</f>
        <v>40.76</v>
      </c>
      <c r="Q1328" s="12" t="s">
        <v>8308</v>
      </c>
      <c r="R1328" s="12" t="s">
        <v>8337</v>
      </c>
      <c r="S1328" s="17">
        <f t="shared" si="60"/>
        <v>41890.167453703703</v>
      </c>
      <c r="T1328" s="17">
        <f t="shared" si="61"/>
        <v>41920.167453703703</v>
      </c>
      <c r="U1328">
        <f t="shared" si="62"/>
        <v>30</v>
      </c>
    </row>
    <row r="1329" spans="1:21" ht="48" hidden="1" x14ac:dyDescent="0.2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s="10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>ROUND(E1329/D1329*100, 0)</f>
        <v>116</v>
      </c>
      <c r="P1329">
        <f>IFERROR((ROUND(E1329/L1329, 2)), 0)</f>
        <v>223.48</v>
      </c>
      <c r="Q1329" s="12" t="s">
        <v>8308</v>
      </c>
      <c r="R1329" s="12" t="s">
        <v>8347</v>
      </c>
      <c r="S1329" s="17">
        <f t="shared" si="60"/>
        <v>41807.701921296299</v>
      </c>
      <c r="T1329" s="17">
        <f t="shared" si="61"/>
        <v>41837.701921296299</v>
      </c>
      <c r="U1329">
        <f t="shared" si="62"/>
        <v>30</v>
      </c>
    </row>
    <row r="1330" spans="1:21" ht="48" hidden="1" x14ac:dyDescent="0.2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s="1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>ROUND(E1330/D1330*100, 0)</f>
        <v>116</v>
      </c>
      <c r="P1330">
        <f>IFERROR((ROUND(E1330/L1330, 2)), 0)</f>
        <v>84.46</v>
      </c>
      <c r="Q1330" s="12" t="s">
        <v>8315</v>
      </c>
      <c r="R1330" s="12" t="s">
        <v>8326</v>
      </c>
      <c r="S1330" s="17">
        <f t="shared" si="60"/>
        <v>40347.837800925925</v>
      </c>
      <c r="T1330" s="17">
        <f t="shared" si="61"/>
        <v>40414.166666666664</v>
      </c>
      <c r="U1330">
        <f t="shared" si="62"/>
        <v>66</v>
      </c>
    </row>
    <row r="1331" spans="1:21" ht="48" hidden="1" x14ac:dyDescent="0.2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s="10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>ROUND(E1331/D1331*100, 0)</f>
        <v>115</v>
      </c>
      <c r="P1331">
        <f>IFERROR((ROUND(E1331/L1331, 2)), 0)</f>
        <v>62.07</v>
      </c>
      <c r="Q1331" s="12" t="s">
        <v>8331</v>
      </c>
      <c r="R1331" s="12" t="s">
        <v>8350</v>
      </c>
      <c r="S1331" s="17">
        <f t="shared" si="60"/>
        <v>42779.908449074079</v>
      </c>
      <c r="T1331" s="17">
        <f t="shared" si="61"/>
        <v>42799.908449074079</v>
      </c>
      <c r="U1331">
        <f t="shared" si="62"/>
        <v>20</v>
      </c>
    </row>
    <row r="1332" spans="1:21" ht="32" hidden="1" x14ac:dyDescent="0.2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s="10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>ROUND(E1332/D1332*100, 0)</f>
        <v>115</v>
      </c>
      <c r="P1332">
        <f>IFERROR((ROUND(E1332/L1332, 2)), 0)</f>
        <v>67.88</v>
      </c>
      <c r="Q1332" s="12" t="s">
        <v>8324</v>
      </c>
      <c r="R1332" s="12" t="s">
        <v>8348</v>
      </c>
      <c r="S1332" s="17">
        <f t="shared" si="60"/>
        <v>40933.856967592597</v>
      </c>
      <c r="T1332" s="17">
        <f t="shared" si="61"/>
        <v>40993.815300925926</v>
      </c>
      <c r="U1332">
        <f t="shared" si="62"/>
        <v>60</v>
      </c>
    </row>
    <row r="1333" spans="1:21" ht="48" hidden="1" x14ac:dyDescent="0.2">
      <c r="A1333">
        <v>3389</v>
      </c>
      <c r="B1333" s="3" t="s">
        <v>3388</v>
      </c>
      <c r="C1333" s="3" t="s">
        <v>7499</v>
      </c>
      <c r="D1333" s="6">
        <v>10000</v>
      </c>
      <c r="E1333" s="8">
        <v>11450</v>
      </c>
      <c r="F1333" s="10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>ROUND(E1333/D1333*100, 0)</f>
        <v>115</v>
      </c>
      <c r="P1333">
        <f>IFERROR((ROUND(E1333/L1333, 2)), 0)</f>
        <v>184.68</v>
      </c>
      <c r="Q1333" s="12" t="s">
        <v>8310</v>
      </c>
      <c r="R1333" s="12" t="s">
        <v>8334</v>
      </c>
      <c r="S1333" s="17">
        <f t="shared" si="60"/>
        <v>42494.563449074078</v>
      </c>
      <c r="T1333" s="17">
        <f t="shared" si="61"/>
        <v>42524.563449074078</v>
      </c>
      <c r="U1333">
        <f t="shared" si="62"/>
        <v>30</v>
      </c>
    </row>
    <row r="1334" spans="1:21" ht="48" hidden="1" x14ac:dyDescent="0.2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s="10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>ROUND(E1334/D1334*100, 0)</f>
        <v>114</v>
      </c>
      <c r="P1334">
        <f>IFERROR((ROUND(E1334/L1334, 2)), 0)</f>
        <v>72.06</v>
      </c>
      <c r="Q1334" s="12" t="s">
        <v>8324</v>
      </c>
      <c r="R1334" s="12" t="s">
        <v>8348</v>
      </c>
      <c r="S1334" s="17">
        <f t="shared" si="60"/>
        <v>42640.917939814812</v>
      </c>
      <c r="T1334" s="17">
        <f t="shared" si="61"/>
        <v>42670.888194444444</v>
      </c>
      <c r="U1334">
        <f t="shared" si="62"/>
        <v>30</v>
      </c>
    </row>
    <row r="1335" spans="1:21" ht="48" hidden="1" x14ac:dyDescent="0.2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s="10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>ROUND(E1335/D1335*100, 0)</f>
        <v>114</v>
      </c>
      <c r="P1335">
        <f>IFERROR((ROUND(E1335/L1335, 2)), 0)</f>
        <v>88.77</v>
      </c>
      <c r="Q1335" s="12" t="s">
        <v>8310</v>
      </c>
      <c r="R1335" s="12" t="s">
        <v>8334</v>
      </c>
      <c r="S1335" s="17">
        <f t="shared" si="60"/>
        <v>42233.738564814819</v>
      </c>
      <c r="T1335" s="17">
        <f t="shared" si="61"/>
        <v>42263.738564814819</v>
      </c>
      <c r="U1335">
        <f t="shared" si="62"/>
        <v>30</v>
      </c>
    </row>
    <row r="1336" spans="1:21" ht="48" hidden="1" x14ac:dyDescent="0.2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s="10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>ROUND(E1336/D1336*100, 0)</f>
        <v>113</v>
      </c>
      <c r="P1336">
        <f>IFERROR((ROUND(E1336/L1336, 2)), 0)</f>
        <v>48.05</v>
      </c>
      <c r="Q1336" s="12" t="s">
        <v>8308</v>
      </c>
      <c r="R1336" s="12" t="s">
        <v>8337</v>
      </c>
      <c r="S1336" s="17">
        <f t="shared" si="60"/>
        <v>40332.923842592594</v>
      </c>
      <c r="T1336" s="17">
        <f t="shared" si="61"/>
        <v>40412.736111111109</v>
      </c>
      <c r="U1336">
        <f t="shared" si="62"/>
        <v>80</v>
      </c>
    </row>
    <row r="1337" spans="1:21" ht="48" hidden="1" x14ac:dyDescent="0.2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s="10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>ROUND(E1337/D1337*100, 0)</f>
        <v>112</v>
      </c>
      <c r="P1337">
        <f>IFERROR((ROUND(E1337/L1337, 2)), 0)</f>
        <v>181.13</v>
      </c>
      <c r="Q1337" s="12" t="s">
        <v>8308</v>
      </c>
      <c r="R1337" s="12" t="s">
        <v>8337</v>
      </c>
      <c r="S1337" s="17">
        <f t="shared" si="60"/>
        <v>41745.635960648149</v>
      </c>
      <c r="T1337" s="17">
        <f t="shared" si="61"/>
        <v>41776.145833333336</v>
      </c>
      <c r="U1337">
        <f t="shared" si="62"/>
        <v>31</v>
      </c>
    </row>
    <row r="1338" spans="1:21" ht="32" hidden="1" x14ac:dyDescent="0.2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s="10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>ROUND(E1338/D1338*100, 0)</f>
        <v>112</v>
      </c>
      <c r="P1338">
        <f>IFERROR((ROUND(E1338/L1338, 2)), 0)</f>
        <v>79.260000000000005</v>
      </c>
      <c r="Q1338" s="12" t="s">
        <v>8324</v>
      </c>
      <c r="R1338" s="12" t="s">
        <v>8343</v>
      </c>
      <c r="S1338" s="17">
        <f t="shared" si="60"/>
        <v>42044.711886574078</v>
      </c>
      <c r="T1338" s="17">
        <f t="shared" si="61"/>
        <v>42098.915972222225</v>
      </c>
      <c r="U1338">
        <f t="shared" si="62"/>
        <v>54</v>
      </c>
    </row>
    <row r="1339" spans="1:21" ht="32" hidden="1" x14ac:dyDescent="0.2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s="10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>ROUND(E1339/D1339*100, 0)</f>
        <v>112</v>
      </c>
      <c r="P1339">
        <f>IFERROR((ROUND(E1339/L1339, 2)), 0)</f>
        <v>73.91</v>
      </c>
      <c r="Q1339" s="12" t="s">
        <v>8324</v>
      </c>
      <c r="R1339" s="12" t="s">
        <v>8348</v>
      </c>
      <c r="S1339" s="17">
        <f t="shared" si="60"/>
        <v>42130.491620370376</v>
      </c>
      <c r="T1339" s="17">
        <f t="shared" si="61"/>
        <v>42160.491620370376</v>
      </c>
      <c r="U1339">
        <f t="shared" si="62"/>
        <v>30</v>
      </c>
    </row>
    <row r="1340" spans="1:21" ht="48" hidden="1" x14ac:dyDescent="0.2">
      <c r="A1340">
        <v>3246</v>
      </c>
      <c r="B1340" s="3" t="s">
        <v>3246</v>
      </c>
      <c r="C1340" s="3" t="s">
        <v>7356</v>
      </c>
      <c r="D1340" s="6">
        <v>10000</v>
      </c>
      <c r="E1340" s="8">
        <v>11122</v>
      </c>
      <c r="F1340" s="1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>ROUND(E1340/D1340*100, 0)</f>
        <v>111</v>
      </c>
      <c r="P1340">
        <f>IFERROR((ROUND(E1340/L1340, 2)), 0)</f>
        <v>57.63</v>
      </c>
      <c r="Q1340" s="12" t="s">
        <v>8310</v>
      </c>
      <c r="R1340" s="12" t="s">
        <v>8334</v>
      </c>
      <c r="S1340" s="17">
        <f t="shared" si="60"/>
        <v>42230.472222222219</v>
      </c>
      <c r="T1340" s="17">
        <f t="shared" si="61"/>
        <v>42259.165972222225</v>
      </c>
      <c r="U1340">
        <f t="shared" si="62"/>
        <v>29</v>
      </c>
    </row>
    <row r="1341" spans="1:21" ht="48" hidden="1" x14ac:dyDescent="0.2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s="10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>ROUND(E1341/D1341*100, 0)</f>
        <v>111</v>
      </c>
      <c r="P1341">
        <f>IFERROR((ROUND(E1341/L1341, 2)), 0)</f>
        <v>62.33</v>
      </c>
      <c r="Q1341" s="12" t="s">
        <v>8308</v>
      </c>
      <c r="R1341" s="12" t="s">
        <v>8357</v>
      </c>
      <c r="S1341" s="17">
        <f t="shared" si="60"/>
        <v>40786.187789351854</v>
      </c>
      <c r="T1341" s="17">
        <f t="shared" si="61"/>
        <v>40818.290972222225</v>
      </c>
      <c r="U1341">
        <f t="shared" si="62"/>
        <v>32</v>
      </c>
    </row>
    <row r="1342" spans="1:21" ht="48" hidden="1" x14ac:dyDescent="0.2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s="10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>ROUND(E1342/D1342*100, 0)</f>
        <v>111</v>
      </c>
      <c r="P1342">
        <f>IFERROR((ROUND(E1342/L1342, 2)), 0)</f>
        <v>115.31</v>
      </c>
      <c r="Q1342" s="12" t="s">
        <v>8324</v>
      </c>
      <c r="R1342" s="12" t="s">
        <v>8345</v>
      </c>
      <c r="S1342" s="17">
        <f t="shared" si="60"/>
        <v>41313.985046296293</v>
      </c>
      <c r="T1342" s="17">
        <f t="shared" si="61"/>
        <v>41343.943379629629</v>
      </c>
      <c r="U1342">
        <f t="shared" si="62"/>
        <v>30</v>
      </c>
    </row>
    <row r="1343" spans="1:21" ht="64" hidden="1" x14ac:dyDescent="0.2">
      <c r="A1343">
        <v>2793</v>
      </c>
      <c r="B1343" s="3" t="s">
        <v>2793</v>
      </c>
      <c r="C1343" s="3" t="s">
        <v>6903</v>
      </c>
      <c r="D1343" s="6">
        <v>10000</v>
      </c>
      <c r="E1343" s="8">
        <v>11056.75</v>
      </c>
      <c r="F1343" s="10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>ROUND(E1343/D1343*100, 0)</f>
        <v>111</v>
      </c>
      <c r="P1343">
        <f>IFERROR((ROUND(E1343/L1343, 2)), 0)</f>
        <v>151.46</v>
      </c>
      <c r="Q1343" s="12" t="s">
        <v>8310</v>
      </c>
      <c r="R1343" s="12" t="s">
        <v>8334</v>
      </c>
      <c r="S1343" s="17">
        <f t="shared" si="60"/>
        <v>42176.419039351851</v>
      </c>
      <c r="T1343" s="17">
        <f t="shared" si="61"/>
        <v>42206.419039351851</v>
      </c>
      <c r="U1343">
        <f t="shared" si="62"/>
        <v>30</v>
      </c>
    </row>
    <row r="1344" spans="1:21" ht="48" hidden="1" x14ac:dyDescent="0.2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s="10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>ROUND(E1344/D1344*100, 0)</f>
        <v>110</v>
      </c>
      <c r="P1344">
        <f>IFERROR((ROUND(E1344/L1344, 2)), 0)</f>
        <v>85.55</v>
      </c>
      <c r="Q1344" s="12" t="s">
        <v>8324</v>
      </c>
      <c r="R1344" s="12" t="s">
        <v>8354</v>
      </c>
      <c r="S1344" s="17">
        <f t="shared" si="60"/>
        <v>41175.05972222222</v>
      </c>
      <c r="T1344" s="17">
        <f t="shared" si="61"/>
        <v>41235.101388888892</v>
      </c>
      <c r="U1344">
        <f t="shared" si="62"/>
        <v>60</v>
      </c>
    </row>
    <row r="1345" spans="1:21" ht="48" hidden="1" x14ac:dyDescent="0.2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s="10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>ROUND(E1345/D1345*100, 0)</f>
        <v>108</v>
      </c>
      <c r="P1345">
        <f>IFERROR((ROUND(E1345/L1345, 2)), 0)</f>
        <v>58.72</v>
      </c>
      <c r="Q1345" s="12" t="s">
        <v>8308</v>
      </c>
      <c r="R1345" s="12" t="s">
        <v>8337</v>
      </c>
      <c r="S1345" s="17">
        <f t="shared" si="60"/>
        <v>40990.909259259257</v>
      </c>
      <c r="T1345" s="17">
        <f t="shared" si="61"/>
        <v>41026.897222222222</v>
      </c>
      <c r="U1345">
        <f t="shared" si="62"/>
        <v>36</v>
      </c>
    </row>
    <row r="1346" spans="1:21" ht="48" hidden="1" x14ac:dyDescent="0.2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s="10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>ROUND(E1346/D1346*100, 0)</f>
        <v>108</v>
      </c>
      <c r="P1346">
        <f>IFERROR((ROUND(E1346/L1346, 2)), 0)</f>
        <v>90</v>
      </c>
      <c r="Q1346" s="12" t="s">
        <v>8331</v>
      </c>
      <c r="R1346" s="12" t="s">
        <v>8350</v>
      </c>
      <c r="S1346" s="17">
        <f t="shared" si="60"/>
        <v>41943.142534722225</v>
      </c>
      <c r="T1346" s="17">
        <f t="shared" si="61"/>
        <v>41973.184201388889</v>
      </c>
      <c r="U1346">
        <f t="shared" si="62"/>
        <v>30</v>
      </c>
    </row>
    <row r="1347" spans="1:21" ht="48" hidden="1" x14ac:dyDescent="0.2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s="10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>ROUND(E1347/D1347*100, 0)</f>
        <v>107</v>
      </c>
      <c r="P1347">
        <f>IFERROR((ROUND(E1347/L1347, 2)), 0)</f>
        <v>108.48</v>
      </c>
      <c r="Q1347" s="12" t="s">
        <v>8324</v>
      </c>
      <c r="R1347" s="12" t="s">
        <v>8343</v>
      </c>
      <c r="S1347" s="17">
        <f t="shared" ref="S1347:S1410" si="63">(((J1347/60)/60)/24)+DATE(1970,1,1)</f>
        <v>42324.764004629629</v>
      </c>
      <c r="T1347" s="17">
        <f t="shared" ref="T1347:T1410" si="64">(((I1347/60)/60)/24)+DATE(1970,1,1)</f>
        <v>42354.764004629629</v>
      </c>
      <c r="U1347">
        <f t="shared" ref="U1347:U1410" si="65">ROUND(T1347-S1347, 0)</f>
        <v>30</v>
      </c>
    </row>
    <row r="1348" spans="1:21" ht="64" hidden="1" x14ac:dyDescent="0.2">
      <c r="A1348">
        <v>2963</v>
      </c>
      <c r="B1348" s="3" t="s">
        <v>2963</v>
      </c>
      <c r="C1348" s="3" t="s">
        <v>7073</v>
      </c>
      <c r="D1348" s="6">
        <v>10000</v>
      </c>
      <c r="E1348" s="8">
        <v>10685</v>
      </c>
      <c r="F1348" s="10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>ROUND(E1348/D1348*100, 0)</f>
        <v>107</v>
      </c>
      <c r="P1348">
        <f>IFERROR((ROUND(E1348/L1348, 2)), 0)</f>
        <v>109.03</v>
      </c>
      <c r="Q1348" s="12" t="s">
        <v>8310</v>
      </c>
      <c r="R1348" s="12" t="s">
        <v>8334</v>
      </c>
      <c r="S1348" s="17">
        <f t="shared" si="63"/>
        <v>42157.470185185186</v>
      </c>
      <c r="T1348" s="17">
        <f t="shared" si="64"/>
        <v>42187.470185185186</v>
      </c>
      <c r="U1348">
        <f t="shared" si="65"/>
        <v>30</v>
      </c>
    </row>
    <row r="1349" spans="1:21" ht="32" hidden="1" x14ac:dyDescent="0.2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s="10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>ROUND(E1349/D1349*100, 0)</f>
        <v>106</v>
      </c>
      <c r="P1349">
        <f>IFERROR((ROUND(E1349/L1349, 2)), 0)</f>
        <v>120.91</v>
      </c>
      <c r="Q1349" s="12" t="s">
        <v>8308</v>
      </c>
      <c r="R1349" s="12" t="s">
        <v>8337</v>
      </c>
      <c r="S1349" s="17">
        <f t="shared" si="63"/>
        <v>40330.755543981482</v>
      </c>
      <c r="T1349" s="17">
        <f t="shared" si="64"/>
        <v>40376.415972222225</v>
      </c>
      <c r="U1349">
        <f t="shared" si="65"/>
        <v>46</v>
      </c>
    </row>
    <row r="1350" spans="1:21" ht="48" hidden="1" x14ac:dyDescent="0.2">
      <c r="A1350">
        <v>2818</v>
      </c>
      <c r="B1350" s="3" t="s">
        <v>2818</v>
      </c>
      <c r="C1350" s="3" t="s">
        <v>6928</v>
      </c>
      <c r="D1350" s="6">
        <v>10000</v>
      </c>
      <c r="E1350" s="8">
        <v>10603</v>
      </c>
      <c r="F1350" s="1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>ROUND(E1350/D1350*100, 0)</f>
        <v>106</v>
      </c>
      <c r="P1350">
        <f>IFERROR((ROUND(E1350/L1350, 2)), 0)</f>
        <v>103.95</v>
      </c>
      <c r="Q1350" s="12" t="s">
        <v>8310</v>
      </c>
      <c r="R1350" s="12" t="s">
        <v>8334</v>
      </c>
      <c r="S1350" s="17">
        <f t="shared" si="63"/>
        <v>42250.598217592589</v>
      </c>
      <c r="T1350" s="17">
        <f t="shared" si="64"/>
        <v>42270.598217592589</v>
      </c>
      <c r="U1350">
        <f t="shared" si="65"/>
        <v>20</v>
      </c>
    </row>
    <row r="1351" spans="1:21" ht="48" hidden="1" x14ac:dyDescent="0.2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s="10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>ROUND(E1351/D1351*100, 0)</f>
        <v>106</v>
      </c>
      <c r="P1351">
        <f>IFERROR((ROUND(E1351/L1351, 2)), 0)</f>
        <v>95.96</v>
      </c>
      <c r="Q1351" s="12" t="s">
        <v>8312</v>
      </c>
      <c r="R1351" s="12" t="s">
        <v>8346</v>
      </c>
      <c r="S1351" s="17">
        <f t="shared" si="63"/>
        <v>42733.94131944445</v>
      </c>
      <c r="T1351" s="17">
        <f t="shared" si="64"/>
        <v>42763.94131944445</v>
      </c>
      <c r="U1351">
        <f t="shared" si="65"/>
        <v>30</v>
      </c>
    </row>
    <row r="1352" spans="1:21" ht="64" hidden="1" x14ac:dyDescent="0.2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s="10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>ROUND(E1352/D1352*100, 0)</f>
        <v>106</v>
      </c>
      <c r="P1352">
        <f>IFERROR((ROUND(E1352/L1352, 2)), 0)</f>
        <v>87.96</v>
      </c>
      <c r="Q1352" s="12" t="s">
        <v>8324</v>
      </c>
      <c r="R1352" s="12" t="s">
        <v>8345</v>
      </c>
      <c r="S1352" s="17">
        <f t="shared" si="63"/>
        <v>40335.798078703701</v>
      </c>
      <c r="T1352" s="17">
        <f t="shared" si="64"/>
        <v>40381.25</v>
      </c>
      <c r="U1352">
        <f t="shared" si="65"/>
        <v>45</v>
      </c>
    </row>
    <row r="1353" spans="1:21" ht="48" hidden="1" x14ac:dyDescent="0.2">
      <c r="A1353">
        <v>3434</v>
      </c>
      <c r="B1353" s="3" t="s">
        <v>3433</v>
      </c>
      <c r="C1353" s="3" t="s">
        <v>7544</v>
      </c>
      <c r="D1353" s="6">
        <v>10000</v>
      </c>
      <c r="E1353" s="8">
        <v>10555</v>
      </c>
      <c r="F1353" s="10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>ROUND(E1353/D1353*100, 0)</f>
        <v>106</v>
      </c>
      <c r="P1353">
        <f>IFERROR((ROUND(E1353/L1353, 2)), 0)</f>
        <v>62.83</v>
      </c>
      <c r="Q1353" s="12" t="s">
        <v>8310</v>
      </c>
      <c r="R1353" s="12" t="s">
        <v>8334</v>
      </c>
      <c r="S1353" s="17">
        <f t="shared" si="63"/>
        <v>41800.380428240744</v>
      </c>
      <c r="T1353" s="17">
        <f t="shared" si="64"/>
        <v>41830.380428240744</v>
      </c>
      <c r="U1353">
        <f t="shared" si="65"/>
        <v>30</v>
      </c>
    </row>
    <row r="1354" spans="1:21" ht="48" hidden="1" x14ac:dyDescent="0.2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s="10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>ROUND(E1354/D1354*100, 0)</f>
        <v>106</v>
      </c>
      <c r="P1354">
        <f>IFERROR((ROUND(E1354/L1354, 2)), 0)</f>
        <v>63.17</v>
      </c>
      <c r="Q1354" s="12" t="s">
        <v>8308</v>
      </c>
      <c r="R1354" s="12" t="s">
        <v>8337</v>
      </c>
      <c r="S1354" s="17">
        <f t="shared" si="63"/>
        <v>42291.46674768519</v>
      </c>
      <c r="T1354" s="17">
        <f t="shared" si="64"/>
        <v>42315.166666666672</v>
      </c>
      <c r="U1354">
        <f t="shared" si="65"/>
        <v>24</v>
      </c>
    </row>
    <row r="1355" spans="1:21" ht="32" hidden="1" x14ac:dyDescent="0.2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s="10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>ROUND(E1355/D1355*100, 0)</f>
        <v>105</v>
      </c>
      <c r="P1355">
        <f>IFERROR((ROUND(E1355/L1355, 2)), 0)</f>
        <v>201.94</v>
      </c>
      <c r="Q1355" s="12" t="s">
        <v>8324</v>
      </c>
      <c r="R1355" s="12" t="s">
        <v>8348</v>
      </c>
      <c r="S1355" s="17">
        <f t="shared" si="63"/>
        <v>42704.95177083333</v>
      </c>
      <c r="T1355" s="17">
        <f t="shared" si="64"/>
        <v>42734.95177083333</v>
      </c>
      <c r="U1355">
        <f t="shared" si="65"/>
        <v>30</v>
      </c>
    </row>
    <row r="1356" spans="1:21" ht="32" hidden="1" x14ac:dyDescent="0.2">
      <c r="A1356">
        <v>3507</v>
      </c>
      <c r="B1356" s="3" t="s">
        <v>3506</v>
      </c>
      <c r="C1356" s="3" t="s">
        <v>7617</v>
      </c>
      <c r="D1356" s="6">
        <v>10000</v>
      </c>
      <c r="E1356" s="8">
        <v>10440</v>
      </c>
      <c r="F1356" s="10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>ROUND(E1356/D1356*100, 0)</f>
        <v>104</v>
      </c>
      <c r="P1356">
        <f>IFERROR((ROUND(E1356/L1356, 2)), 0)</f>
        <v>145</v>
      </c>
      <c r="Q1356" s="12" t="s">
        <v>8310</v>
      </c>
      <c r="R1356" s="12" t="s">
        <v>8334</v>
      </c>
      <c r="S1356" s="17">
        <f t="shared" si="63"/>
        <v>42491.92288194444</v>
      </c>
      <c r="T1356" s="17">
        <f t="shared" si="64"/>
        <v>42521.92288194444</v>
      </c>
      <c r="U1356">
        <f t="shared" si="65"/>
        <v>30</v>
      </c>
    </row>
    <row r="1357" spans="1:21" ht="48" hidden="1" x14ac:dyDescent="0.2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s="10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>ROUND(E1357/D1357*100, 0)</f>
        <v>104</v>
      </c>
      <c r="P1357">
        <f>IFERROR((ROUND(E1357/L1357, 2)), 0)</f>
        <v>66.37</v>
      </c>
      <c r="Q1357" s="12" t="s">
        <v>8324</v>
      </c>
      <c r="R1357" s="12" t="s">
        <v>8348</v>
      </c>
      <c r="S1357" s="17">
        <f t="shared" si="63"/>
        <v>41194.715520833335</v>
      </c>
      <c r="T1357" s="17">
        <f t="shared" si="64"/>
        <v>41235.916666666664</v>
      </c>
      <c r="U1357">
        <f t="shared" si="65"/>
        <v>41</v>
      </c>
    </row>
    <row r="1358" spans="1:21" ht="32" hidden="1" x14ac:dyDescent="0.2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s="10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>ROUND(E1358/D1358*100, 0)</f>
        <v>104</v>
      </c>
      <c r="P1358">
        <f>IFERROR((ROUND(E1358/L1358, 2)), 0)</f>
        <v>69.27</v>
      </c>
      <c r="Q1358" s="12" t="s">
        <v>8308</v>
      </c>
      <c r="R1358" s="12" t="s">
        <v>8347</v>
      </c>
      <c r="S1358" s="17">
        <f t="shared" si="63"/>
        <v>41828.515127314815</v>
      </c>
      <c r="T1358" s="17">
        <f t="shared" si="64"/>
        <v>41858.515127314815</v>
      </c>
      <c r="U1358">
        <f t="shared" si="65"/>
        <v>30</v>
      </c>
    </row>
    <row r="1359" spans="1:21" ht="48" hidden="1" x14ac:dyDescent="0.2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s="10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>ROUND(E1359/D1359*100, 0)</f>
        <v>104</v>
      </c>
      <c r="P1359">
        <f>IFERROR((ROUND(E1359/L1359, 2)), 0)</f>
        <v>90.2</v>
      </c>
      <c r="Q1359" s="12" t="s">
        <v>8310</v>
      </c>
      <c r="R1359" s="12" t="s">
        <v>8311</v>
      </c>
      <c r="S1359" s="17">
        <f t="shared" si="63"/>
        <v>42775.733715277776</v>
      </c>
      <c r="T1359" s="17">
        <f t="shared" si="64"/>
        <v>42793.207638888889</v>
      </c>
      <c r="U1359">
        <f t="shared" si="65"/>
        <v>17</v>
      </c>
    </row>
    <row r="1360" spans="1:21" ht="48" hidden="1" x14ac:dyDescent="0.2">
      <c r="A1360">
        <v>3463</v>
      </c>
      <c r="B1360" s="3" t="s">
        <v>3462</v>
      </c>
      <c r="C1360" s="3" t="s">
        <v>7573</v>
      </c>
      <c r="D1360" s="6">
        <v>10000</v>
      </c>
      <c r="E1360" s="8">
        <v>10338</v>
      </c>
      <c r="F1360" s="1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>ROUND(E1360/D1360*100, 0)</f>
        <v>103</v>
      </c>
      <c r="P1360">
        <f>IFERROR((ROUND(E1360/L1360, 2)), 0)</f>
        <v>90.68</v>
      </c>
      <c r="Q1360" s="12" t="s">
        <v>8310</v>
      </c>
      <c r="R1360" s="12" t="s">
        <v>8334</v>
      </c>
      <c r="S1360" s="17">
        <f t="shared" si="63"/>
        <v>42612.918807870374</v>
      </c>
      <c r="T1360" s="17">
        <f t="shared" si="64"/>
        <v>42654.165972222225</v>
      </c>
      <c r="U1360">
        <f t="shared" si="65"/>
        <v>41</v>
      </c>
    </row>
    <row r="1361" spans="1:21" ht="48" hidden="1" x14ac:dyDescent="0.2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s="10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>ROUND(E1361/D1361*100, 0)</f>
        <v>103</v>
      </c>
      <c r="P1361">
        <f>IFERROR((ROUND(E1361/L1361, 2)), 0)</f>
        <v>86.85</v>
      </c>
      <c r="Q1361" s="12" t="s">
        <v>8308</v>
      </c>
      <c r="R1361" s="12" t="s">
        <v>8337</v>
      </c>
      <c r="S1361" s="17">
        <f t="shared" si="63"/>
        <v>41355.577291666668</v>
      </c>
      <c r="T1361" s="17">
        <f t="shared" si="64"/>
        <v>41395.207638888889</v>
      </c>
      <c r="U1361">
        <f t="shared" si="65"/>
        <v>40</v>
      </c>
    </row>
    <row r="1362" spans="1:21" ht="48" hidden="1" x14ac:dyDescent="0.2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s="10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>ROUND(E1362/D1362*100, 0)</f>
        <v>103</v>
      </c>
      <c r="P1362">
        <f>IFERROR((ROUND(E1362/L1362, 2)), 0)</f>
        <v>86.55</v>
      </c>
      <c r="Q1362" s="12" t="s">
        <v>8308</v>
      </c>
      <c r="R1362" s="12" t="s">
        <v>8337</v>
      </c>
      <c r="S1362" s="17">
        <f t="shared" si="63"/>
        <v>42207.58699074074</v>
      </c>
      <c r="T1362" s="17">
        <f t="shared" si="64"/>
        <v>42237.58699074074</v>
      </c>
      <c r="U1362">
        <f t="shared" si="65"/>
        <v>30</v>
      </c>
    </row>
    <row r="1363" spans="1:21" ht="48" hidden="1" x14ac:dyDescent="0.2">
      <c r="A1363">
        <v>3173</v>
      </c>
      <c r="B1363" s="3" t="s">
        <v>3173</v>
      </c>
      <c r="C1363" s="3" t="s">
        <v>7283</v>
      </c>
      <c r="D1363" s="6">
        <v>10000</v>
      </c>
      <c r="E1363" s="8">
        <v>10300</v>
      </c>
      <c r="F1363" s="10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>ROUND(E1363/D1363*100, 0)</f>
        <v>103</v>
      </c>
      <c r="P1363">
        <f>IFERROR((ROUND(E1363/L1363, 2)), 0)</f>
        <v>139.19</v>
      </c>
      <c r="Q1363" s="12" t="s">
        <v>8310</v>
      </c>
      <c r="R1363" s="12" t="s">
        <v>8334</v>
      </c>
      <c r="S1363" s="17">
        <f t="shared" si="63"/>
        <v>41878.878379629627</v>
      </c>
      <c r="T1363" s="17">
        <f t="shared" si="64"/>
        <v>41908.878379629627</v>
      </c>
      <c r="U1363">
        <f t="shared" si="65"/>
        <v>30</v>
      </c>
    </row>
    <row r="1364" spans="1:21" ht="48" hidden="1" x14ac:dyDescent="0.2">
      <c r="A1364">
        <v>3358</v>
      </c>
      <c r="B1364" s="3" t="s">
        <v>3357</v>
      </c>
      <c r="C1364" s="3" t="s">
        <v>7468</v>
      </c>
      <c r="D1364" s="6">
        <v>10000</v>
      </c>
      <c r="E1364" s="8">
        <v>10299</v>
      </c>
      <c r="F1364" s="10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>ROUND(E1364/D1364*100, 0)</f>
        <v>103</v>
      </c>
      <c r="P1364">
        <f>IFERROR((ROUND(E1364/L1364, 2)), 0)</f>
        <v>63.57</v>
      </c>
      <c r="Q1364" s="12" t="s">
        <v>8310</v>
      </c>
      <c r="R1364" s="12" t="s">
        <v>8334</v>
      </c>
      <c r="S1364" s="17">
        <f t="shared" si="63"/>
        <v>41932.311099537037</v>
      </c>
      <c r="T1364" s="17">
        <f t="shared" si="64"/>
        <v>41962.352766203709</v>
      </c>
      <c r="U1364">
        <f t="shared" si="65"/>
        <v>30</v>
      </c>
    </row>
    <row r="1365" spans="1:21" ht="32" hidden="1" x14ac:dyDescent="0.2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s="10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>ROUND(E1365/D1365*100, 0)</f>
        <v>103</v>
      </c>
      <c r="P1365">
        <f>IFERROR((ROUND(E1365/L1365, 2)), 0)</f>
        <v>137.21</v>
      </c>
      <c r="Q1365" s="12" t="s">
        <v>8308</v>
      </c>
      <c r="R1365" s="12" t="s">
        <v>8347</v>
      </c>
      <c r="S1365" s="17">
        <f t="shared" si="63"/>
        <v>41932.745046296295</v>
      </c>
      <c r="T1365" s="17">
        <f t="shared" si="64"/>
        <v>41962.786712962959</v>
      </c>
      <c r="U1365">
        <f t="shared" si="65"/>
        <v>30</v>
      </c>
    </row>
    <row r="1366" spans="1:21" ht="32" hidden="1" x14ac:dyDescent="0.2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s="10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>ROUND(E1366/D1366*100, 0)</f>
        <v>103</v>
      </c>
      <c r="P1366">
        <f>IFERROR((ROUND(E1366/L1366, 2)), 0)</f>
        <v>168.69</v>
      </c>
      <c r="Q1366" s="12" t="s">
        <v>8328</v>
      </c>
      <c r="R1366" s="12" t="s">
        <v>8329</v>
      </c>
      <c r="S1366" s="17">
        <f t="shared" si="63"/>
        <v>42052.7815162037</v>
      </c>
      <c r="T1366" s="17">
        <f t="shared" si="64"/>
        <v>42082.739849537036</v>
      </c>
      <c r="U1366">
        <f t="shared" si="65"/>
        <v>30</v>
      </c>
    </row>
    <row r="1367" spans="1:21" ht="32" hidden="1" x14ac:dyDescent="0.2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s="10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>ROUND(E1367/D1367*100, 0)</f>
        <v>103</v>
      </c>
      <c r="P1367">
        <f>IFERROR((ROUND(E1367/L1367, 2)), 0)</f>
        <v>106.93</v>
      </c>
      <c r="Q1367" s="12" t="s">
        <v>8310</v>
      </c>
      <c r="R1367" s="12" t="s">
        <v>8318</v>
      </c>
      <c r="S1367" s="17">
        <f t="shared" si="63"/>
        <v>41788.167187500003</v>
      </c>
      <c r="T1367" s="17">
        <f t="shared" si="64"/>
        <v>41823.167187500003</v>
      </c>
      <c r="U1367">
        <f t="shared" si="65"/>
        <v>35</v>
      </c>
    </row>
    <row r="1368" spans="1:21" ht="16" hidden="1" x14ac:dyDescent="0.2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s="10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>ROUND(E1368/D1368*100, 0)</f>
        <v>102</v>
      </c>
      <c r="P1368">
        <f>IFERROR((ROUND(E1368/L1368, 2)), 0)</f>
        <v>196.83</v>
      </c>
      <c r="Q1368" s="12" t="s">
        <v>8324</v>
      </c>
      <c r="R1368" s="12" t="s">
        <v>8348</v>
      </c>
      <c r="S1368" s="17">
        <f t="shared" si="63"/>
        <v>42553.681979166664</v>
      </c>
      <c r="T1368" s="17">
        <f t="shared" si="64"/>
        <v>42583.681979166664</v>
      </c>
      <c r="U1368">
        <f t="shared" si="65"/>
        <v>30</v>
      </c>
    </row>
    <row r="1369" spans="1:21" ht="48" hidden="1" x14ac:dyDescent="0.2">
      <c r="A1369">
        <v>3714</v>
      </c>
      <c r="B1369" s="3" t="s">
        <v>3711</v>
      </c>
      <c r="C1369" s="3" t="s">
        <v>7824</v>
      </c>
      <c r="D1369" s="6">
        <v>10000</v>
      </c>
      <c r="E1369" s="8">
        <v>10235</v>
      </c>
      <c r="F1369" s="10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>ROUND(E1369/D1369*100, 0)</f>
        <v>102</v>
      </c>
      <c r="P1369">
        <f>IFERROR((ROUND(E1369/L1369, 2)), 0)</f>
        <v>105.52</v>
      </c>
      <c r="Q1369" s="12" t="s">
        <v>8310</v>
      </c>
      <c r="R1369" s="12" t="s">
        <v>8334</v>
      </c>
      <c r="S1369" s="17">
        <f t="shared" si="63"/>
        <v>42118.556331018524</v>
      </c>
      <c r="T1369" s="17">
        <f t="shared" si="64"/>
        <v>42150.165972222225</v>
      </c>
      <c r="U1369">
        <f t="shared" si="65"/>
        <v>32</v>
      </c>
    </row>
    <row r="1370" spans="1:21" ht="48" hidden="1" x14ac:dyDescent="0.2">
      <c r="A1370">
        <v>3298</v>
      </c>
      <c r="B1370" s="3" t="s">
        <v>3298</v>
      </c>
      <c r="C1370" s="3" t="s">
        <v>7408</v>
      </c>
      <c r="D1370" s="6">
        <v>10000</v>
      </c>
      <c r="E1370" s="8">
        <v>10173</v>
      </c>
      <c r="F1370" s="1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>ROUND(E1370/D1370*100, 0)</f>
        <v>102</v>
      </c>
      <c r="P1370">
        <f>IFERROR((ROUND(E1370/L1370, 2)), 0)</f>
        <v>141.29</v>
      </c>
      <c r="Q1370" s="12" t="s">
        <v>8310</v>
      </c>
      <c r="R1370" s="12" t="s">
        <v>8334</v>
      </c>
      <c r="S1370" s="17">
        <f t="shared" si="63"/>
        <v>42239.957962962959</v>
      </c>
      <c r="T1370" s="17">
        <f t="shared" si="64"/>
        <v>42260</v>
      </c>
      <c r="U1370">
        <f t="shared" si="65"/>
        <v>20</v>
      </c>
    </row>
    <row r="1371" spans="1:21" ht="48" hidden="1" x14ac:dyDescent="0.2">
      <c r="A1371">
        <v>3524</v>
      </c>
      <c r="B1371" s="3" t="s">
        <v>3523</v>
      </c>
      <c r="C1371" s="3" t="s">
        <v>7634</v>
      </c>
      <c r="D1371" s="6">
        <v>10000</v>
      </c>
      <c r="E1371" s="8">
        <v>10156</v>
      </c>
      <c r="F1371" s="10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>ROUND(E1371/D1371*100, 0)</f>
        <v>102</v>
      </c>
      <c r="P1371">
        <f>IFERROR((ROUND(E1371/L1371, 2)), 0)</f>
        <v>137.24</v>
      </c>
      <c r="Q1371" s="12" t="s">
        <v>8310</v>
      </c>
      <c r="R1371" s="12" t="s">
        <v>8334</v>
      </c>
      <c r="S1371" s="17">
        <f t="shared" si="63"/>
        <v>41880.76357638889</v>
      </c>
      <c r="T1371" s="17">
        <f t="shared" si="64"/>
        <v>41895.166666666664</v>
      </c>
      <c r="U1371">
        <f t="shared" si="65"/>
        <v>14</v>
      </c>
    </row>
    <row r="1372" spans="1:21" ht="64" hidden="1" x14ac:dyDescent="0.2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s="10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>ROUND(E1372/D1372*100, 0)</f>
        <v>101</v>
      </c>
      <c r="P1372">
        <f>IFERROR((ROUND(E1372/L1372, 2)), 0)</f>
        <v>112.61</v>
      </c>
      <c r="Q1372" s="12" t="s">
        <v>8324</v>
      </c>
      <c r="R1372" s="12" t="s">
        <v>8348</v>
      </c>
      <c r="S1372" s="17">
        <f t="shared" si="63"/>
        <v>41502.882928240739</v>
      </c>
      <c r="T1372" s="17">
        <f t="shared" si="64"/>
        <v>41532.881944444445</v>
      </c>
      <c r="U1372">
        <f t="shared" si="65"/>
        <v>30</v>
      </c>
    </row>
    <row r="1373" spans="1:21" ht="48" hidden="1" x14ac:dyDescent="0.2">
      <c r="A1373">
        <v>3575</v>
      </c>
      <c r="B1373" s="3" t="s">
        <v>3574</v>
      </c>
      <c r="C1373" s="3" t="s">
        <v>7685</v>
      </c>
      <c r="D1373" s="6">
        <v>10000</v>
      </c>
      <c r="E1373" s="8">
        <v>10133</v>
      </c>
      <c r="F1373" s="10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>ROUND(E1373/D1373*100, 0)</f>
        <v>101</v>
      </c>
      <c r="P1373">
        <f>IFERROR((ROUND(E1373/L1373, 2)), 0)</f>
        <v>99.34</v>
      </c>
      <c r="Q1373" s="12" t="s">
        <v>8310</v>
      </c>
      <c r="R1373" s="12" t="s">
        <v>8334</v>
      </c>
      <c r="S1373" s="17">
        <f t="shared" si="63"/>
        <v>42561.783877314811</v>
      </c>
      <c r="T1373" s="17">
        <f t="shared" si="64"/>
        <v>42593.165972222225</v>
      </c>
      <c r="U1373">
        <f t="shared" si="65"/>
        <v>31</v>
      </c>
    </row>
    <row r="1374" spans="1:21" ht="48" hidden="1" x14ac:dyDescent="0.2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s="10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>ROUND(E1374/D1374*100, 0)</f>
        <v>101</v>
      </c>
      <c r="P1374">
        <f>IFERROR((ROUND(E1374/L1374, 2)), 0)</f>
        <v>146.65</v>
      </c>
      <c r="Q1374" s="12" t="s">
        <v>8308</v>
      </c>
      <c r="R1374" s="12" t="s">
        <v>8337</v>
      </c>
      <c r="S1374" s="17">
        <f t="shared" si="63"/>
        <v>42101.682372685187</v>
      </c>
      <c r="T1374" s="17">
        <f t="shared" si="64"/>
        <v>42139.791666666672</v>
      </c>
      <c r="U1374">
        <f t="shared" si="65"/>
        <v>38</v>
      </c>
    </row>
    <row r="1375" spans="1:21" ht="48" hidden="1" x14ac:dyDescent="0.2">
      <c r="A1375">
        <v>3421</v>
      </c>
      <c r="B1375" s="3" t="s">
        <v>3420</v>
      </c>
      <c r="C1375" s="3" t="s">
        <v>7531</v>
      </c>
      <c r="D1375" s="6">
        <v>10000</v>
      </c>
      <c r="E1375" s="8">
        <v>10115</v>
      </c>
      <c r="F1375" s="10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>ROUND(E1375/D1375*100, 0)</f>
        <v>101</v>
      </c>
      <c r="P1375">
        <f>IFERROR((ROUND(E1375/L1375, 2)), 0)</f>
        <v>103.21</v>
      </c>
      <c r="Q1375" s="12" t="s">
        <v>8310</v>
      </c>
      <c r="R1375" s="12" t="s">
        <v>8334</v>
      </c>
      <c r="S1375" s="17">
        <f t="shared" si="63"/>
        <v>42037.791238425925</v>
      </c>
      <c r="T1375" s="17">
        <f t="shared" si="64"/>
        <v>42067.791238425925</v>
      </c>
      <c r="U1375">
        <f t="shared" si="65"/>
        <v>30</v>
      </c>
    </row>
    <row r="1376" spans="1:21" ht="48" hidden="1" x14ac:dyDescent="0.2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s="10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>ROUND(E1376/D1376*100, 0)</f>
        <v>101</v>
      </c>
      <c r="P1376">
        <f>IFERROR((ROUND(E1376/L1376, 2)), 0)</f>
        <v>194.23</v>
      </c>
      <c r="Q1376" s="12" t="s">
        <v>8308</v>
      </c>
      <c r="R1376" s="12" t="s">
        <v>8347</v>
      </c>
      <c r="S1376" s="17">
        <f t="shared" si="63"/>
        <v>42333.713206018518</v>
      </c>
      <c r="T1376" s="17">
        <f t="shared" si="64"/>
        <v>42363.713206018518</v>
      </c>
      <c r="U1376">
        <f t="shared" si="65"/>
        <v>30</v>
      </c>
    </row>
    <row r="1377" spans="1:21" ht="48" x14ac:dyDescent="0.2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s="10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>ROUND(E1377/D1377*100, 0)</f>
        <v>101</v>
      </c>
      <c r="P1377">
        <f>IFERROR((ROUND(E1377/L1377, 2)), 0)</f>
        <v>162.77000000000001</v>
      </c>
      <c r="Q1377" s="12" t="s">
        <v>8310</v>
      </c>
      <c r="R1377" s="12" t="s">
        <v>8318</v>
      </c>
      <c r="S1377" s="17">
        <f t="shared" si="63"/>
        <v>42101.584074074075</v>
      </c>
      <c r="T1377" s="17">
        <f t="shared" si="64"/>
        <v>42131.584074074075</v>
      </c>
      <c r="U1377">
        <f t="shared" si="65"/>
        <v>30</v>
      </c>
    </row>
    <row r="1378" spans="1:21" ht="48" hidden="1" x14ac:dyDescent="0.2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s="10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>ROUND(E1378/D1378*100, 0)</f>
        <v>101</v>
      </c>
      <c r="P1378">
        <f>IFERROR((ROUND(E1378/L1378, 2)), 0)</f>
        <v>162.71</v>
      </c>
      <c r="Q1378" s="12" t="s">
        <v>8310</v>
      </c>
      <c r="R1378" s="12" t="s">
        <v>8311</v>
      </c>
      <c r="S1378" s="17">
        <f t="shared" si="63"/>
        <v>42564.95380787037</v>
      </c>
      <c r="T1378" s="17">
        <f t="shared" si="64"/>
        <v>42609.95380787037</v>
      </c>
      <c r="U1378">
        <f t="shared" si="65"/>
        <v>45</v>
      </c>
    </row>
    <row r="1379" spans="1:21" ht="48" hidden="1" x14ac:dyDescent="0.2">
      <c r="A1379">
        <v>527</v>
      </c>
      <c r="B1379" s="3" t="s">
        <v>528</v>
      </c>
      <c r="C1379" s="3" t="s">
        <v>4637</v>
      </c>
      <c r="D1379" s="6">
        <v>10000</v>
      </c>
      <c r="E1379" s="8">
        <v>10085</v>
      </c>
      <c r="F1379" s="10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>ROUND(E1379/D1379*100, 0)</f>
        <v>101</v>
      </c>
      <c r="P1379">
        <f>IFERROR((ROUND(E1379/L1379, 2)), 0)</f>
        <v>63.83</v>
      </c>
      <c r="Q1379" s="12" t="s">
        <v>8310</v>
      </c>
      <c r="R1379" s="12" t="s">
        <v>8334</v>
      </c>
      <c r="S1379" s="17">
        <f t="shared" si="63"/>
        <v>42753.205625000002</v>
      </c>
      <c r="T1379" s="17">
        <f t="shared" si="64"/>
        <v>42783.670138888891</v>
      </c>
      <c r="U1379">
        <f t="shared" si="65"/>
        <v>30</v>
      </c>
    </row>
    <row r="1380" spans="1:21" ht="48" hidden="1" x14ac:dyDescent="0.2">
      <c r="A1380">
        <v>3455</v>
      </c>
      <c r="B1380" s="3" t="s">
        <v>3454</v>
      </c>
      <c r="C1380" s="3" t="s">
        <v>7565</v>
      </c>
      <c r="D1380" s="6">
        <v>10000</v>
      </c>
      <c r="E1380" s="8">
        <v>10065</v>
      </c>
      <c r="F1380" s="1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>ROUND(E1380/D1380*100, 0)</f>
        <v>101</v>
      </c>
      <c r="P1380">
        <f>IFERROR((ROUND(E1380/L1380, 2)), 0)</f>
        <v>145.87</v>
      </c>
      <c r="Q1380" s="12" t="s">
        <v>8310</v>
      </c>
      <c r="R1380" s="12" t="s">
        <v>8334</v>
      </c>
      <c r="S1380" s="17">
        <f t="shared" si="63"/>
        <v>42626.7503125</v>
      </c>
      <c r="T1380" s="17">
        <f t="shared" si="64"/>
        <v>42656.7503125</v>
      </c>
      <c r="U1380">
        <f t="shared" si="65"/>
        <v>30</v>
      </c>
    </row>
    <row r="1381" spans="1:21" ht="64" hidden="1" x14ac:dyDescent="0.2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s="10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>ROUND(E1381/D1381*100, 0)</f>
        <v>100</v>
      </c>
      <c r="P1381">
        <f>IFERROR((ROUND(E1381/L1381, 2)), 0)</f>
        <v>93.02</v>
      </c>
      <c r="Q1381" s="12" t="s">
        <v>8308</v>
      </c>
      <c r="R1381" s="12" t="s">
        <v>8337</v>
      </c>
      <c r="S1381" s="17">
        <f t="shared" si="63"/>
        <v>40933.856921296298</v>
      </c>
      <c r="T1381" s="17">
        <f t="shared" si="64"/>
        <v>40963.856921296298</v>
      </c>
      <c r="U1381">
        <f t="shared" si="65"/>
        <v>30</v>
      </c>
    </row>
    <row r="1382" spans="1:21" ht="48" hidden="1" x14ac:dyDescent="0.2">
      <c r="A1382">
        <v>3400</v>
      </c>
      <c r="B1382" s="3" t="s">
        <v>3399</v>
      </c>
      <c r="C1382" s="3" t="s">
        <v>7510</v>
      </c>
      <c r="D1382" s="6">
        <v>10000</v>
      </c>
      <c r="E1382" s="8">
        <v>10041</v>
      </c>
      <c r="F1382" s="10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>ROUND(E1382/D1382*100, 0)</f>
        <v>100</v>
      </c>
      <c r="P1382">
        <f>IFERROR((ROUND(E1382/L1382, 2)), 0)</f>
        <v>118.13</v>
      </c>
      <c r="Q1382" s="12" t="s">
        <v>8310</v>
      </c>
      <c r="R1382" s="12" t="s">
        <v>8334</v>
      </c>
      <c r="S1382" s="17">
        <f t="shared" si="63"/>
        <v>41834.953865740739</v>
      </c>
      <c r="T1382" s="17">
        <f t="shared" si="64"/>
        <v>41879.953865740739</v>
      </c>
      <c r="U1382">
        <f t="shared" si="65"/>
        <v>45</v>
      </c>
    </row>
    <row r="1383" spans="1:21" ht="32" hidden="1" x14ac:dyDescent="0.2">
      <c r="A1383">
        <v>3406</v>
      </c>
      <c r="B1383" s="3" t="s">
        <v>3405</v>
      </c>
      <c r="C1383" s="3" t="s">
        <v>7516</v>
      </c>
      <c r="D1383" s="6">
        <v>10000</v>
      </c>
      <c r="E1383" s="8">
        <v>10031</v>
      </c>
      <c r="F1383" s="10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>ROUND(E1383/D1383*100, 0)</f>
        <v>100</v>
      </c>
      <c r="P1383">
        <f>IFERROR((ROUND(E1383/L1383, 2)), 0)</f>
        <v>110.23</v>
      </c>
      <c r="Q1383" s="12" t="s">
        <v>8310</v>
      </c>
      <c r="R1383" s="12" t="s">
        <v>8334</v>
      </c>
      <c r="S1383" s="17">
        <f t="shared" si="63"/>
        <v>41791.492777777778</v>
      </c>
      <c r="T1383" s="17">
        <f t="shared" si="64"/>
        <v>41836.492777777778</v>
      </c>
      <c r="U1383">
        <f t="shared" si="65"/>
        <v>45</v>
      </c>
    </row>
    <row r="1384" spans="1:21" ht="48" hidden="1" x14ac:dyDescent="0.2">
      <c r="A1384">
        <v>2811</v>
      </c>
      <c r="B1384" s="3" t="s">
        <v>2811</v>
      </c>
      <c r="C1384" s="3" t="s">
        <v>6921</v>
      </c>
      <c r="D1384" s="6">
        <v>10000</v>
      </c>
      <c r="E1384" s="8">
        <v>10027</v>
      </c>
      <c r="F1384" s="10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>ROUND(E1384/D1384*100, 0)</f>
        <v>100</v>
      </c>
      <c r="P1384">
        <f>IFERROR((ROUND(E1384/L1384, 2)), 0)</f>
        <v>92.84</v>
      </c>
      <c r="Q1384" s="12" t="s">
        <v>8310</v>
      </c>
      <c r="R1384" s="12" t="s">
        <v>8334</v>
      </c>
      <c r="S1384" s="17">
        <f t="shared" si="63"/>
        <v>42028.496562500004</v>
      </c>
      <c r="T1384" s="17">
        <f t="shared" si="64"/>
        <v>42058.496562500004</v>
      </c>
      <c r="U1384">
        <f t="shared" si="65"/>
        <v>30</v>
      </c>
    </row>
    <row r="1385" spans="1:21" ht="48" hidden="1" x14ac:dyDescent="0.2">
      <c r="A1385">
        <v>3288</v>
      </c>
      <c r="B1385" s="3" t="s">
        <v>3288</v>
      </c>
      <c r="C1385" s="3" t="s">
        <v>7398</v>
      </c>
      <c r="D1385" s="6">
        <v>10000</v>
      </c>
      <c r="E1385" s="8">
        <v>10026.49</v>
      </c>
      <c r="F1385" s="10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>ROUND(E1385/D1385*100, 0)</f>
        <v>100</v>
      </c>
      <c r="P1385">
        <f>IFERROR((ROUND(E1385/L1385, 2)), 0)</f>
        <v>48.44</v>
      </c>
      <c r="Q1385" s="12" t="s">
        <v>8310</v>
      </c>
      <c r="R1385" s="12" t="s">
        <v>8334</v>
      </c>
      <c r="S1385" s="17">
        <f t="shared" si="63"/>
        <v>42505.774479166663</v>
      </c>
      <c r="T1385" s="17">
        <f t="shared" si="64"/>
        <v>42541.958333333328</v>
      </c>
      <c r="U1385">
        <f t="shared" si="65"/>
        <v>36</v>
      </c>
    </row>
    <row r="1386" spans="1:21" ht="48" hidden="1" x14ac:dyDescent="0.2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s="10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>ROUND(E1386/D1386*100, 0)</f>
        <v>100</v>
      </c>
      <c r="P1386">
        <f>IFERROR((ROUND(E1386/L1386, 2)), 0)</f>
        <v>169.92</v>
      </c>
      <c r="Q1386" s="12" t="s">
        <v>8324</v>
      </c>
      <c r="R1386" s="12" t="s">
        <v>8355</v>
      </c>
      <c r="S1386" s="17">
        <f t="shared" si="63"/>
        <v>41977.902222222227</v>
      </c>
      <c r="T1386" s="17">
        <f t="shared" si="64"/>
        <v>42037.902222222227</v>
      </c>
      <c r="U1386">
        <f t="shared" si="65"/>
        <v>60</v>
      </c>
    </row>
    <row r="1387" spans="1:21" ht="48" hidden="1" x14ac:dyDescent="0.2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s="10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>ROUND(E1387/D1387*100, 0)</f>
        <v>100</v>
      </c>
      <c r="P1387">
        <f>IFERROR((ROUND(E1387/L1387, 2)), 0)</f>
        <v>172.41</v>
      </c>
      <c r="Q1387" s="12" t="s">
        <v>8324</v>
      </c>
      <c r="R1387" s="12" t="s">
        <v>8348</v>
      </c>
      <c r="S1387" s="17">
        <f t="shared" si="63"/>
        <v>40896.883750000001</v>
      </c>
      <c r="T1387" s="17">
        <f t="shared" si="64"/>
        <v>40924.208333333336</v>
      </c>
      <c r="U1387">
        <f t="shared" si="65"/>
        <v>27</v>
      </c>
    </row>
    <row r="1388" spans="1:21" ht="48" hidden="1" x14ac:dyDescent="0.2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s="10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>ROUND(E1388/D1388*100, 0)</f>
        <v>100</v>
      </c>
      <c r="P1388">
        <f>IFERROR((ROUND(E1388/L1388, 2)), 0)</f>
        <v>370.37</v>
      </c>
      <c r="Q1388" s="12" t="s">
        <v>8310</v>
      </c>
      <c r="R1388" s="12" t="s">
        <v>8311</v>
      </c>
      <c r="S1388" s="17">
        <f t="shared" si="63"/>
        <v>42341.57430555555</v>
      </c>
      <c r="T1388" s="17">
        <f t="shared" si="64"/>
        <v>42376.57430555555</v>
      </c>
      <c r="U1388">
        <f t="shared" si="65"/>
        <v>35</v>
      </c>
    </row>
    <row r="1389" spans="1:21" ht="64" hidden="1" x14ac:dyDescent="0.2">
      <c r="A1389">
        <v>3144</v>
      </c>
      <c r="B1389" s="3" t="s">
        <v>3144</v>
      </c>
      <c r="C1389" s="3" t="s">
        <v>7254</v>
      </c>
      <c r="D1389" s="6">
        <v>10000</v>
      </c>
      <c r="E1389" s="8">
        <v>7540</v>
      </c>
      <c r="F1389" s="10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>ROUND(E1389/D1389*100, 0)</f>
        <v>75</v>
      </c>
      <c r="P1389">
        <f>IFERROR((ROUND(E1389/L1389, 2)), 0)</f>
        <v>251.33</v>
      </c>
      <c r="Q1389" s="12" t="s">
        <v>8310</v>
      </c>
      <c r="R1389" s="12" t="s">
        <v>8334</v>
      </c>
      <c r="S1389" s="17">
        <f t="shared" si="63"/>
        <v>42796.538275462968</v>
      </c>
      <c r="T1389" s="17">
        <f t="shared" si="64"/>
        <v>42813.25</v>
      </c>
      <c r="U1389">
        <f t="shared" si="65"/>
        <v>17</v>
      </c>
    </row>
    <row r="1390" spans="1:21" ht="48" hidden="1" x14ac:dyDescent="0.2">
      <c r="A1390">
        <v>1797</v>
      </c>
      <c r="B1390" s="3" t="s">
        <v>1798</v>
      </c>
      <c r="C1390" s="3" t="s">
        <v>5907</v>
      </c>
      <c r="D1390" s="6">
        <v>10000</v>
      </c>
      <c r="E1390" s="8">
        <v>6755</v>
      </c>
      <c r="F1390" s="1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>ROUND(E1390/D1390*100, 0)</f>
        <v>68</v>
      </c>
      <c r="P1390">
        <f>IFERROR((ROUND(E1390/L1390, 2)), 0)</f>
        <v>48.25</v>
      </c>
      <c r="Q1390" s="12" t="s">
        <v>8328</v>
      </c>
      <c r="R1390" s="12" t="s">
        <v>8329</v>
      </c>
      <c r="S1390" s="17">
        <f t="shared" si="63"/>
        <v>42689.56931712963</v>
      </c>
      <c r="T1390" s="17">
        <f t="shared" si="64"/>
        <v>42719.56931712963</v>
      </c>
      <c r="U1390">
        <f t="shared" si="65"/>
        <v>30</v>
      </c>
    </row>
    <row r="1391" spans="1:21" ht="48" hidden="1" x14ac:dyDescent="0.2">
      <c r="A1391">
        <v>3062</v>
      </c>
      <c r="B1391" s="3" t="s">
        <v>3062</v>
      </c>
      <c r="C1391" s="3" t="s">
        <v>7172</v>
      </c>
      <c r="D1391" s="6">
        <v>10000</v>
      </c>
      <c r="E1391" s="8">
        <v>6684</v>
      </c>
      <c r="F1391" s="10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>ROUND(E1391/D1391*100, 0)</f>
        <v>67</v>
      </c>
      <c r="P1391">
        <f>IFERROR((ROUND(E1391/L1391, 2)), 0)</f>
        <v>99.76</v>
      </c>
      <c r="Q1391" s="12" t="s">
        <v>8310</v>
      </c>
      <c r="R1391" s="12" t="s">
        <v>8311</v>
      </c>
      <c r="S1391" s="17">
        <f t="shared" si="63"/>
        <v>42248.535787037035</v>
      </c>
      <c r="T1391" s="17">
        <f t="shared" si="64"/>
        <v>42277.75</v>
      </c>
      <c r="U1391">
        <f t="shared" si="65"/>
        <v>29</v>
      </c>
    </row>
    <row r="1392" spans="1:21" ht="48" hidden="1" x14ac:dyDescent="0.2">
      <c r="A1392">
        <v>1920</v>
      </c>
      <c r="B1392" s="3" t="s">
        <v>1921</v>
      </c>
      <c r="C1392" s="3" t="s">
        <v>6030</v>
      </c>
      <c r="D1392" s="6">
        <v>10000</v>
      </c>
      <c r="E1392" s="8">
        <v>4303</v>
      </c>
      <c r="F1392" s="10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>ROUND(E1392/D1392*100, 0)</f>
        <v>43</v>
      </c>
      <c r="P1392">
        <f>IFERROR((ROUND(E1392/L1392, 2)), 0)</f>
        <v>40.98</v>
      </c>
      <c r="Q1392" s="12" t="s">
        <v>8315</v>
      </c>
      <c r="R1392" s="12" t="s">
        <v>8327</v>
      </c>
      <c r="S1392" s="17">
        <f t="shared" si="63"/>
        <v>42270.875706018516</v>
      </c>
      <c r="T1392" s="17">
        <f t="shared" si="64"/>
        <v>42298.958333333328</v>
      </c>
      <c r="U1392">
        <f t="shared" si="65"/>
        <v>28</v>
      </c>
    </row>
    <row r="1393" spans="1:21" ht="32" hidden="1" x14ac:dyDescent="0.2">
      <c r="A1393">
        <v>4035</v>
      </c>
      <c r="B1393" s="3" t="s">
        <v>4031</v>
      </c>
      <c r="C1393" s="3" t="s">
        <v>8140</v>
      </c>
      <c r="D1393" s="6">
        <v>10000</v>
      </c>
      <c r="E1393" s="8">
        <v>3685</v>
      </c>
      <c r="F1393" s="10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>ROUND(E1393/D1393*100, 0)</f>
        <v>37</v>
      </c>
      <c r="P1393">
        <f>IFERROR((ROUND(E1393/L1393, 2)), 0)</f>
        <v>147.4</v>
      </c>
      <c r="Q1393" s="12" t="s">
        <v>8310</v>
      </c>
      <c r="R1393" s="12" t="s">
        <v>8334</v>
      </c>
      <c r="S1393" s="17">
        <f t="shared" si="63"/>
        <v>41903.882951388885</v>
      </c>
      <c r="T1393" s="17">
        <f t="shared" si="64"/>
        <v>41933.882951388885</v>
      </c>
      <c r="U1393">
        <f t="shared" si="65"/>
        <v>30</v>
      </c>
    </row>
    <row r="1394" spans="1:21" ht="48" hidden="1" x14ac:dyDescent="0.2">
      <c r="A1394">
        <v>2702</v>
      </c>
      <c r="B1394" s="3" t="s">
        <v>2702</v>
      </c>
      <c r="C1394" s="3" t="s">
        <v>6812</v>
      </c>
      <c r="D1394" s="6">
        <v>10000</v>
      </c>
      <c r="E1394" s="8">
        <v>3441</v>
      </c>
      <c r="F1394" s="10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>ROUND(E1394/D1394*100, 0)</f>
        <v>34</v>
      </c>
      <c r="P1394">
        <f>IFERROR((ROUND(E1394/L1394, 2)), 0)</f>
        <v>132.35</v>
      </c>
      <c r="Q1394" s="12" t="s">
        <v>8310</v>
      </c>
      <c r="R1394" s="12" t="s">
        <v>8311</v>
      </c>
      <c r="S1394" s="17">
        <f t="shared" si="63"/>
        <v>42800.801817129628</v>
      </c>
      <c r="T1394" s="17">
        <f t="shared" si="64"/>
        <v>42830.760150462964</v>
      </c>
      <c r="U1394">
        <f t="shared" si="65"/>
        <v>30</v>
      </c>
    </row>
    <row r="1395" spans="1:21" ht="48" hidden="1" x14ac:dyDescent="0.2">
      <c r="A1395">
        <v>2672</v>
      </c>
      <c r="B1395" s="3" t="s">
        <v>2672</v>
      </c>
      <c r="C1395" s="3" t="s">
        <v>6782</v>
      </c>
      <c r="D1395" s="6">
        <v>10000</v>
      </c>
      <c r="E1395" s="8">
        <v>3319</v>
      </c>
      <c r="F1395" s="10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>ROUND(E1395/D1395*100, 0)</f>
        <v>33</v>
      </c>
      <c r="P1395">
        <f>IFERROR((ROUND(E1395/L1395, 2)), 0)</f>
        <v>70.62</v>
      </c>
      <c r="Q1395" s="12" t="s">
        <v>8315</v>
      </c>
      <c r="R1395" s="12" t="s">
        <v>8316</v>
      </c>
      <c r="S1395" s="17">
        <f t="shared" si="63"/>
        <v>42344.884143518517</v>
      </c>
      <c r="T1395" s="17">
        <f t="shared" si="64"/>
        <v>42366.25</v>
      </c>
      <c r="U1395">
        <f t="shared" si="65"/>
        <v>21</v>
      </c>
    </row>
    <row r="1396" spans="1:21" ht="48" hidden="1" x14ac:dyDescent="0.2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s="10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>ROUND(E1396/D1396*100, 0)</f>
        <v>31</v>
      </c>
      <c r="P1396">
        <f>IFERROR((ROUND(E1396/L1396, 2)), 0)</f>
        <v>80.13</v>
      </c>
      <c r="Q1396" s="12" t="s">
        <v>8324</v>
      </c>
      <c r="R1396" s="12" t="s">
        <v>8330</v>
      </c>
      <c r="S1396" s="17">
        <f t="shared" si="63"/>
        <v>42802.046817129631</v>
      </c>
      <c r="T1396" s="17">
        <f t="shared" si="64"/>
        <v>42835.84375</v>
      </c>
      <c r="U1396">
        <f t="shared" si="65"/>
        <v>34</v>
      </c>
    </row>
    <row r="1397" spans="1:21" ht="32" hidden="1" x14ac:dyDescent="0.2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s="10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>ROUND(E1397/D1397*100, 0)</f>
        <v>31</v>
      </c>
      <c r="P1397">
        <f>IFERROR((ROUND(E1397/L1397, 2)), 0)</f>
        <v>191.25</v>
      </c>
      <c r="Q1397" s="12" t="s">
        <v>8315</v>
      </c>
      <c r="R1397" s="12" t="s">
        <v>8323</v>
      </c>
      <c r="S1397" s="17">
        <f t="shared" si="63"/>
        <v>41955.002488425926</v>
      </c>
      <c r="T1397" s="17">
        <f t="shared" si="64"/>
        <v>42005.002488425926</v>
      </c>
      <c r="U1397">
        <f t="shared" si="65"/>
        <v>50</v>
      </c>
    </row>
    <row r="1398" spans="1:21" ht="48" hidden="1" x14ac:dyDescent="0.2">
      <c r="A1398">
        <v>1575</v>
      </c>
      <c r="B1398" s="3" t="s">
        <v>1576</v>
      </c>
      <c r="C1398" s="3" t="s">
        <v>5685</v>
      </c>
      <c r="D1398" s="6">
        <v>10000</v>
      </c>
      <c r="E1398" s="8">
        <v>2291</v>
      </c>
      <c r="F1398" s="10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>ROUND(E1398/D1398*100, 0)</f>
        <v>23</v>
      </c>
      <c r="P1398">
        <f>IFERROR((ROUND(E1398/L1398, 2)), 0)</f>
        <v>65.459999999999994</v>
      </c>
      <c r="Q1398" s="12" t="s">
        <v>8312</v>
      </c>
      <c r="R1398" s="12" t="s">
        <v>8352</v>
      </c>
      <c r="S1398" s="17">
        <f t="shared" si="63"/>
        <v>41799.524259259262</v>
      </c>
      <c r="T1398" s="17">
        <f t="shared" si="64"/>
        <v>41829.524259259262</v>
      </c>
      <c r="U1398">
        <f t="shared" si="65"/>
        <v>30</v>
      </c>
    </row>
    <row r="1399" spans="1:21" ht="48" hidden="1" x14ac:dyDescent="0.2">
      <c r="A1399">
        <v>1165</v>
      </c>
      <c r="B1399" s="3" t="s">
        <v>1166</v>
      </c>
      <c r="C1399" s="3" t="s">
        <v>5275</v>
      </c>
      <c r="D1399" s="6">
        <v>10000</v>
      </c>
      <c r="E1399" s="8">
        <v>2070.5</v>
      </c>
      <c r="F1399" s="10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>ROUND(E1399/D1399*100, 0)</f>
        <v>21</v>
      </c>
      <c r="P1399">
        <f>IFERROR((ROUND(E1399/L1399, 2)), 0)</f>
        <v>82.82</v>
      </c>
      <c r="Q1399" s="12" t="s">
        <v>8331</v>
      </c>
      <c r="R1399" s="12" t="s">
        <v>8332</v>
      </c>
      <c r="S1399" s="17">
        <f t="shared" si="63"/>
        <v>41792.214467592588</v>
      </c>
      <c r="T1399" s="17">
        <f t="shared" si="64"/>
        <v>41826.214467592588</v>
      </c>
      <c r="U1399">
        <f t="shared" si="65"/>
        <v>34</v>
      </c>
    </row>
    <row r="1400" spans="1:21" ht="48" hidden="1" x14ac:dyDescent="0.2">
      <c r="A1400">
        <v>2883</v>
      </c>
      <c r="B1400" s="3" t="s">
        <v>2883</v>
      </c>
      <c r="C1400" s="3" t="s">
        <v>6993</v>
      </c>
      <c r="D1400" s="6">
        <v>10000</v>
      </c>
      <c r="E1400" s="8">
        <v>1908</v>
      </c>
      <c r="F1400" s="1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>ROUND(E1400/D1400*100, 0)</f>
        <v>19</v>
      </c>
      <c r="P1400">
        <f>IFERROR((ROUND(E1400/L1400, 2)), 0)</f>
        <v>381.6</v>
      </c>
      <c r="Q1400" s="12" t="s">
        <v>8310</v>
      </c>
      <c r="R1400" s="12" t="s">
        <v>8334</v>
      </c>
      <c r="S1400" s="17">
        <f t="shared" si="63"/>
        <v>42370.90320601852</v>
      </c>
      <c r="T1400" s="17">
        <f t="shared" si="64"/>
        <v>42406.207638888889</v>
      </c>
      <c r="U1400">
        <f t="shared" si="65"/>
        <v>35</v>
      </c>
    </row>
    <row r="1401" spans="1:21" ht="48" hidden="1" x14ac:dyDescent="0.2">
      <c r="A1401">
        <v>665</v>
      </c>
      <c r="B1401" s="3" t="s">
        <v>666</v>
      </c>
      <c r="C1401" s="3" t="s">
        <v>4775</v>
      </c>
      <c r="D1401" s="6">
        <v>10000</v>
      </c>
      <c r="E1401" s="8">
        <v>1864</v>
      </c>
      <c r="F1401" s="10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>ROUND(E1401/D1401*100, 0)</f>
        <v>19</v>
      </c>
      <c r="P1401">
        <f>IFERROR((ROUND(E1401/L1401, 2)), 0)</f>
        <v>155.33000000000001</v>
      </c>
      <c r="Q1401" s="12" t="s">
        <v>8315</v>
      </c>
      <c r="R1401" s="12" t="s">
        <v>8323</v>
      </c>
      <c r="S1401" s="17">
        <f t="shared" si="63"/>
        <v>42688.711354166662</v>
      </c>
      <c r="T1401" s="17">
        <f t="shared" si="64"/>
        <v>42748.711354166662</v>
      </c>
      <c r="U1401">
        <f t="shared" si="65"/>
        <v>60</v>
      </c>
    </row>
    <row r="1402" spans="1:21" ht="48" hidden="1" x14ac:dyDescent="0.2">
      <c r="A1402">
        <v>3097</v>
      </c>
      <c r="B1402" s="3" t="s">
        <v>3097</v>
      </c>
      <c r="C1402" s="3" t="s">
        <v>7207</v>
      </c>
      <c r="D1402" s="6">
        <v>10000</v>
      </c>
      <c r="E1402" s="8">
        <v>1715</v>
      </c>
      <c r="F1402" s="10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>ROUND(E1402/D1402*100, 0)</f>
        <v>17</v>
      </c>
      <c r="P1402">
        <f>IFERROR((ROUND(E1402/L1402, 2)), 0)</f>
        <v>40.83</v>
      </c>
      <c r="Q1402" s="12" t="s">
        <v>8310</v>
      </c>
      <c r="R1402" s="12" t="s">
        <v>8311</v>
      </c>
      <c r="S1402" s="17">
        <f t="shared" si="63"/>
        <v>42629.503483796296</v>
      </c>
      <c r="T1402" s="17">
        <f t="shared" si="64"/>
        <v>42650.583333333328</v>
      </c>
      <c r="U1402">
        <f t="shared" si="65"/>
        <v>21</v>
      </c>
    </row>
    <row r="1403" spans="1:21" ht="16" hidden="1" x14ac:dyDescent="0.2">
      <c r="A1403">
        <v>989</v>
      </c>
      <c r="B1403" s="3" t="s">
        <v>990</v>
      </c>
      <c r="C1403" s="3" t="s">
        <v>5099</v>
      </c>
      <c r="D1403" s="6">
        <v>10000</v>
      </c>
      <c r="E1403" s="8">
        <v>1677</v>
      </c>
      <c r="F1403" s="10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>ROUND(E1403/D1403*100, 0)</f>
        <v>17</v>
      </c>
      <c r="P1403">
        <f>IFERROR((ROUND(E1403/L1403, 2)), 0)</f>
        <v>52.41</v>
      </c>
      <c r="Q1403" s="12" t="s">
        <v>8315</v>
      </c>
      <c r="R1403" s="12" t="s">
        <v>8323</v>
      </c>
      <c r="S1403" s="17">
        <f t="shared" si="63"/>
        <v>42611.933969907404</v>
      </c>
      <c r="T1403" s="17">
        <f t="shared" si="64"/>
        <v>42641.933969907404</v>
      </c>
      <c r="U1403">
        <f t="shared" si="65"/>
        <v>30</v>
      </c>
    </row>
    <row r="1404" spans="1:21" ht="48" hidden="1" x14ac:dyDescent="0.2">
      <c r="A1404">
        <v>3949</v>
      </c>
      <c r="B1404" s="3" t="s">
        <v>3946</v>
      </c>
      <c r="C1404" s="3" t="s">
        <v>8057</v>
      </c>
      <c r="D1404" s="6">
        <v>10000</v>
      </c>
      <c r="E1404" s="8">
        <v>1577</v>
      </c>
      <c r="F1404" s="10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>ROUND(E1404/D1404*100, 0)</f>
        <v>16</v>
      </c>
      <c r="P1404">
        <f>IFERROR((ROUND(E1404/L1404, 2)), 0)</f>
        <v>49.28</v>
      </c>
      <c r="Q1404" s="12" t="s">
        <v>8310</v>
      </c>
      <c r="R1404" s="12" t="s">
        <v>8334</v>
      </c>
      <c r="S1404" s="17">
        <f t="shared" si="63"/>
        <v>42016.120613425926</v>
      </c>
      <c r="T1404" s="17">
        <f t="shared" si="64"/>
        <v>42046.120613425926</v>
      </c>
      <c r="U1404">
        <f t="shared" si="65"/>
        <v>30</v>
      </c>
    </row>
    <row r="1405" spans="1:21" ht="48" hidden="1" x14ac:dyDescent="0.2">
      <c r="A1405">
        <v>1787</v>
      </c>
      <c r="B1405" s="3" t="s">
        <v>1788</v>
      </c>
      <c r="C1405" s="3" t="s">
        <v>5897</v>
      </c>
      <c r="D1405" s="6">
        <v>10000</v>
      </c>
      <c r="E1405" s="8">
        <v>1533</v>
      </c>
      <c r="F1405" s="10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>ROUND(E1405/D1405*100, 0)</f>
        <v>15</v>
      </c>
      <c r="P1405">
        <f>IFERROR((ROUND(E1405/L1405, 2)), 0)</f>
        <v>63.88</v>
      </c>
      <c r="Q1405" s="12" t="s">
        <v>8328</v>
      </c>
      <c r="R1405" s="12" t="s">
        <v>8329</v>
      </c>
      <c r="S1405" s="17">
        <f t="shared" si="63"/>
        <v>42068.65552083333</v>
      </c>
      <c r="T1405" s="17">
        <f t="shared" si="64"/>
        <v>42098.613854166666</v>
      </c>
      <c r="U1405">
        <f t="shared" si="65"/>
        <v>30</v>
      </c>
    </row>
    <row r="1406" spans="1:21" ht="32" hidden="1" x14ac:dyDescent="0.2">
      <c r="A1406">
        <v>3076</v>
      </c>
      <c r="B1406" s="3" t="s">
        <v>3076</v>
      </c>
      <c r="C1406" s="3" t="s">
        <v>7186</v>
      </c>
      <c r="D1406" s="6">
        <v>10000</v>
      </c>
      <c r="E1406" s="8">
        <v>1506</v>
      </c>
      <c r="F1406" s="10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>ROUND(E1406/D1406*100, 0)</f>
        <v>15</v>
      </c>
      <c r="P1406">
        <f>IFERROR((ROUND(E1406/L1406, 2)), 0)</f>
        <v>30.12</v>
      </c>
      <c r="Q1406" s="12" t="s">
        <v>8310</v>
      </c>
      <c r="R1406" s="12" t="s">
        <v>8311</v>
      </c>
      <c r="S1406" s="17">
        <f t="shared" si="63"/>
        <v>42226.651886574073</v>
      </c>
      <c r="T1406" s="17">
        <f t="shared" si="64"/>
        <v>42286.651886574073</v>
      </c>
      <c r="U1406">
        <f t="shared" si="65"/>
        <v>60</v>
      </c>
    </row>
    <row r="1407" spans="1:21" ht="48" hidden="1" x14ac:dyDescent="0.2">
      <c r="A1407">
        <v>3870</v>
      </c>
      <c r="B1407" s="3" t="s">
        <v>3867</v>
      </c>
      <c r="C1407" s="3" t="s">
        <v>7979</v>
      </c>
      <c r="D1407" s="6">
        <v>10000</v>
      </c>
      <c r="E1407" s="8">
        <v>1500</v>
      </c>
      <c r="F1407" s="10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>ROUND(E1407/D1407*100, 0)</f>
        <v>15</v>
      </c>
      <c r="P1407">
        <f>IFERROR((ROUND(E1407/L1407, 2)), 0)</f>
        <v>150</v>
      </c>
      <c r="Q1407" s="12" t="s">
        <v>8310</v>
      </c>
      <c r="R1407" s="12" t="s">
        <v>8318</v>
      </c>
      <c r="S1407" s="17">
        <f t="shared" si="63"/>
        <v>41793.17219907407</v>
      </c>
      <c r="T1407" s="17">
        <f t="shared" si="64"/>
        <v>41823.17219907407</v>
      </c>
      <c r="U1407">
        <f t="shared" si="65"/>
        <v>30</v>
      </c>
    </row>
    <row r="1408" spans="1:21" ht="48" hidden="1" x14ac:dyDescent="0.2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s="10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>ROUND(E1408/D1408*100, 0)</f>
        <v>15</v>
      </c>
      <c r="P1408">
        <f>IFERROR((ROUND(E1408/L1408, 2)), 0)</f>
        <v>47.94</v>
      </c>
      <c r="Q1408" s="12" t="s">
        <v>8315</v>
      </c>
      <c r="R1408" s="12" t="s">
        <v>8323</v>
      </c>
      <c r="S1408" s="17">
        <f t="shared" si="63"/>
        <v>41928.904189814813</v>
      </c>
      <c r="T1408" s="17">
        <f t="shared" si="64"/>
        <v>41973.945856481485</v>
      </c>
      <c r="U1408">
        <f t="shared" si="65"/>
        <v>45</v>
      </c>
    </row>
    <row r="1409" spans="1:21" ht="48" hidden="1" x14ac:dyDescent="0.2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s="10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>ROUND(E1409/D1409*100, 0)</f>
        <v>14</v>
      </c>
      <c r="P1409">
        <f>IFERROR((ROUND(E1409/L1409, 2)), 0)</f>
        <v>110.62</v>
      </c>
      <c r="Q1409" s="12" t="s">
        <v>8321</v>
      </c>
      <c r="R1409" s="12" t="s">
        <v>8333</v>
      </c>
      <c r="S1409" s="17">
        <f t="shared" si="63"/>
        <v>42706.115405092598</v>
      </c>
      <c r="T1409" s="17">
        <f t="shared" si="64"/>
        <v>42736.115405092598</v>
      </c>
      <c r="U1409">
        <f t="shared" si="65"/>
        <v>30</v>
      </c>
    </row>
    <row r="1410" spans="1:21" ht="48" hidden="1" x14ac:dyDescent="0.2">
      <c r="A1410">
        <v>633</v>
      </c>
      <c r="B1410" s="3" t="s">
        <v>634</v>
      </c>
      <c r="C1410" s="3" t="s">
        <v>4743</v>
      </c>
      <c r="D1410" s="6">
        <v>10000</v>
      </c>
      <c r="E1410" s="8">
        <v>1245</v>
      </c>
      <c r="F1410" s="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>ROUND(E1410/D1410*100, 0)</f>
        <v>12</v>
      </c>
      <c r="P1410">
        <f>IFERROR((ROUND(E1410/L1410, 2)), 0)</f>
        <v>49.8</v>
      </c>
      <c r="Q1410" s="12" t="s">
        <v>8315</v>
      </c>
      <c r="R1410" s="12" t="s">
        <v>8319</v>
      </c>
      <c r="S1410" s="17">
        <f t="shared" si="63"/>
        <v>42507.29932870371</v>
      </c>
      <c r="T1410" s="17">
        <f t="shared" si="64"/>
        <v>42538.958333333328</v>
      </c>
      <c r="U1410">
        <f t="shared" si="65"/>
        <v>32</v>
      </c>
    </row>
    <row r="1411" spans="1:21" ht="32" hidden="1" x14ac:dyDescent="0.2">
      <c r="A1411">
        <v>3197</v>
      </c>
      <c r="B1411" s="3" t="s">
        <v>3197</v>
      </c>
      <c r="C1411" s="3" t="s">
        <v>7307</v>
      </c>
      <c r="D1411" s="6">
        <v>10000</v>
      </c>
      <c r="E1411" s="8">
        <v>1145</v>
      </c>
      <c r="F1411" s="10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>ROUND(E1411/D1411*100, 0)</f>
        <v>11</v>
      </c>
      <c r="P1411">
        <f>IFERROR((ROUND(E1411/L1411, 2)), 0)</f>
        <v>286.25</v>
      </c>
      <c r="Q1411" s="12" t="s">
        <v>8310</v>
      </c>
      <c r="R1411" s="12" t="s">
        <v>8318</v>
      </c>
      <c r="S1411" s="17">
        <f t="shared" ref="S1411:S1474" si="66">(((J1411/60)/60)/24)+DATE(1970,1,1)</f>
        <v>42009.493263888886</v>
      </c>
      <c r="T1411" s="17">
        <f t="shared" ref="T1411:T1474" si="67">(((I1411/60)/60)/24)+DATE(1970,1,1)</f>
        <v>42039.493263888886</v>
      </c>
      <c r="U1411">
        <f t="shared" ref="U1411:U1474" si="68">ROUND(T1411-S1411, 0)</f>
        <v>30</v>
      </c>
    </row>
    <row r="1412" spans="1:21" ht="32" hidden="1" x14ac:dyDescent="0.2">
      <c r="A1412">
        <v>1308</v>
      </c>
      <c r="B1412" s="3" t="s">
        <v>1309</v>
      </c>
      <c r="C1412" s="3" t="s">
        <v>5418</v>
      </c>
      <c r="D1412" s="6">
        <v>10000</v>
      </c>
      <c r="E1412" s="8">
        <v>1136</v>
      </c>
      <c r="F1412" s="10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>ROUND(E1412/D1412*100, 0)</f>
        <v>11</v>
      </c>
      <c r="P1412">
        <f>IFERROR((ROUND(E1412/L1412, 2)), 0)</f>
        <v>29.89</v>
      </c>
      <c r="Q1412" s="12" t="s">
        <v>8315</v>
      </c>
      <c r="R1412" s="12" t="s">
        <v>8323</v>
      </c>
      <c r="S1412" s="17">
        <f t="shared" si="66"/>
        <v>42611.613564814819</v>
      </c>
      <c r="T1412" s="17">
        <f t="shared" si="67"/>
        <v>42651.613564814819</v>
      </c>
      <c r="U1412">
        <f t="shared" si="68"/>
        <v>40</v>
      </c>
    </row>
    <row r="1413" spans="1:21" ht="48" hidden="1" x14ac:dyDescent="0.2">
      <c r="A1413">
        <v>1711</v>
      </c>
      <c r="B1413" s="3" t="s">
        <v>1712</v>
      </c>
      <c r="C1413" s="3" t="s">
        <v>5821</v>
      </c>
      <c r="D1413" s="6">
        <v>10000</v>
      </c>
      <c r="E1413" s="8">
        <v>1050</v>
      </c>
      <c r="F1413" s="10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>ROUND(E1413/D1413*100, 0)</f>
        <v>11</v>
      </c>
      <c r="P1413">
        <f>IFERROR((ROUND(E1413/L1413, 2)), 0)</f>
        <v>525</v>
      </c>
      <c r="Q1413" s="12" t="s">
        <v>8324</v>
      </c>
      <c r="R1413" s="12" t="s">
        <v>8330</v>
      </c>
      <c r="S1413" s="17">
        <f t="shared" si="66"/>
        <v>41852.646226851852</v>
      </c>
      <c r="T1413" s="17">
        <f t="shared" si="67"/>
        <v>41883.646226851852</v>
      </c>
      <c r="U1413">
        <f t="shared" si="68"/>
        <v>31</v>
      </c>
    </row>
    <row r="1414" spans="1:21" ht="48" hidden="1" x14ac:dyDescent="0.2">
      <c r="A1414">
        <v>2756</v>
      </c>
      <c r="B1414" s="3" t="s">
        <v>2756</v>
      </c>
      <c r="C1414" s="3" t="s">
        <v>6866</v>
      </c>
      <c r="D1414" s="6">
        <v>10000</v>
      </c>
      <c r="E1414" s="8">
        <v>1048</v>
      </c>
      <c r="F1414" s="10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>ROUND(E1414/D1414*100, 0)</f>
        <v>10</v>
      </c>
      <c r="P1414">
        <f>IFERROR((ROUND(E1414/L1414, 2)), 0)</f>
        <v>31.76</v>
      </c>
      <c r="Q1414" s="12" t="s">
        <v>8312</v>
      </c>
      <c r="R1414" s="12" t="s">
        <v>8342</v>
      </c>
      <c r="S1414" s="17">
        <f t="shared" si="66"/>
        <v>41620.90047453704</v>
      </c>
      <c r="T1414" s="17">
        <f t="shared" si="67"/>
        <v>41650.90047453704</v>
      </c>
      <c r="U1414">
        <f t="shared" si="68"/>
        <v>30</v>
      </c>
    </row>
    <row r="1415" spans="1:21" ht="48" hidden="1" x14ac:dyDescent="0.2">
      <c r="A1415">
        <v>3913</v>
      </c>
      <c r="B1415" s="3" t="s">
        <v>3910</v>
      </c>
      <c r="C1415" s="3" t="s">
        <v>8021</v>
      </c>
      <c r="D1415" s="6">
        <v>10000</v>
      </c>
      <c r="E1415" s="8">
        <v>1000</v>
      </c>
      <c r="F1415" s="10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>ROUND(E1415/D1415*100, 0)</f>
        <v>10</v>
      </c>
      <c r="P1415">
        <f>IFERROR((ROUND(E1415/L1415, 2)), 0)</f>
        <v>142.86000000000001</v>
      </c>
      <c r="Q1415" s="12" t="s">
        <v>8310</v>
      </c>
      <c r="R1415" s="12" t="s">
        <v>8334</v>
      </c>
      <c r="S1415" s="17">
        <f t="shared" si="66"/>
        <v>42308.211215277777</v>
      </c>
      <c r="T1415" s="17">
        <f t="shared" si="67"/>
        <v>42338.252881944441</v>
      </c>
      <c r="U1415">
        <f t="shared" si="68"/>
        <v>30</v>
      </c>
    </row>
    <row r="1416" spans="1:21" ht="48" hidden="1" x14ac:dyDescent="0.2">
      <c r="A1416">
        <v>3841</v>
      </c>
      <c r="B1416" s="3" t="s">
        <v>3838</v>
      </c>
      <c r="C1416" s="3" t="s">
        <v>7950</v>
      </c>
      <c r="D1416" s="6">
        <v>10000</v>
      </c>
      <c r="E1416" s="8">
        <v>872</v>
      </c>
      <c r="F1416" s="10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>ROUND(E1416/D1416*100, 0)</f>
        <v>9</v>
      </c>
      <c r="P1416">
        <f>IFERROR((ROUND(E1416/L1416, 2)), 0)</f>
        <v>25.65</v>
      </c>
      <c r="Q1416" s="12" t="s">
        <v>8310</v>
      </c>
      <c r="R1416" s="12" t="s">
        <v>8334</v>
      </c>
      <c r="S1416" s="17">
        <f t="shared" si="66"/>
        <v>41780.785729166666</v>
      </c>
      <c r="T1416" s="17">
        <f t="shared" si="67"/>
        <v>41840.785729166666</v>
      </c>
      <c r="U1416">
        <f t="shared" si="68"/>
        <v>60</v>
      </c>
    </row>
    <row r="1417" spans="1:21" ht="48" hidden="1" x14ac:dyDescent="0.2">
      <c r="A1417">
        <v>458</v>
      </c>
      <c r="B1417" s="3" t="s">
        <v>459</v>
      </c>
      <c r="C1417" s="3" t="s">
        <v>4568</v>
      </c>
      <c r="D1417" s="6">
        <v>10000</v>
      </c>
      <c r="E1417" s="8">
        <v>821</v>
      </c>
      <c r="F1417" s="10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>ROUND(E1417/D1417*100, 0)</f>
        <v>8</v>
      </c>
      <c r="P1417">
        <f>IFERROR((ROUND(E1417/L1417, 2)), 0)</f>
        <v>16.760000000000002</v>
      </c>
      <c r="Q1417" s="12" t="s">
        <v>8308</v>
      </c>
      <c r="R1417" s="12" t="s">
        <v>8314</v>
      </c>
      <c r="S1417" s="17">
        <f t="shared" si="66"/>
        <v>41378.69976851852</v>
      </c>
      <c r="T1417" s="17">
        <f t="shared" si="67"/>
        <v>41408.69976851852</v>
      </c>
      <c r="U1417">
        <f t="shared" si="68"/>
        <v>30</v>
      </c>
    </row>
    <row r="1418" spans="1:21" ht="48" hidden="1" x14ac:dyDescent="0.2">
      <c r="A1418">
        <v>995</v>
      </c>
      <c r="B1418" s="3" t="s">
        <v>996</v>
      </c>
      <c r="C1418" s="3" t="s">
        <v>5105</v>
      </c>
      <c r="D1418" s="6">
        <v>10000</v>
      </c>
      <c r="E1418" s="8">
        <v>726</v>
      </c>
      <c r="F1418" s="10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>ROUND(E1418/D1418*100, 0)</f>
        <v>7</v>
      </c>
      <c r="P1418">
        <f>IFERROR((ROUND(E1418/L1418, 2)), 0)</f>
        <v>80.67</v>
      </c>
      <c r="Q1418" s="12" t="s">
        <v>8315</v>
      </c>
      <c r="R1418" s="12" t="s">
        <v>8323</v>
      </c>
      <c r="S1418" s="17">
        <f t="shared" si="66"/>
        <v>41947.940740740742</v>
      </c>
      <c r="T1418" s="17">
        <f t="shared" si="67"/>
        <v>41972.666666666672</v>
      </c>
      <c r="U1418">
        <f t="shared" si="68"/>
        <v>25</v>
      </c>
    </row>
    <row r="1419" spans="1:21" ht="48" hidden="1" x14ac:dyDescent="0.2">
      <c r="A1419">
        <v>1723</v>
      </c>
      <c r="B1419" s="3" t="s">
        <v>1724</v>
      </c>
      <c r="C1419" s="3" t="s">
        <v>5833</v>
      </c>
      <c r="D1419" s="6">
        <v>10000</v>
      </c>
      <c r="E1419" s="8">
        <v>650</v>
      </c>
      <c r="F1419" s="10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>ROUND(E1419/D1419*100, 0)</f>
        <v>7</v>
      </c>
      <c r="P1419">
        <f>IFERROR((ROUND(E1419/L1419, 2)), 0)</f>
        <v>216.67</v>
      </c>
      <c r="Q1419" s="12" t="s">
        <v>8324</v>
      </c>
      <c r="R1419" s="12" t="s">
        <v>8330</v>
      </c>
      <c r="S1419" s="17">
        <f t="shared" si="66"/>
        <v>42129.82540509259</v>
      </c>
      <c r="T1419" s="17">
        <f t="shared" si="67"/>
        <v>42186.25</v>
      </c>
      <c r="U1419">
        <f t="shared" si="68"/>
        <v>56</v>
      </c>
    </row>
    <row r="1420" spans="1:21" ht="48" hidden="1" x14ac:dyDescent="0.2">
      <c r="A1420">
        <v>3992</v>
      </c>
      <c r="B1420" s="3" t="s">
        <v>3988</v>
      </c>
      <c r="C1420" s="3" t="s">
        <v>8098</v>
      </c>
      <c r="D1420" s="6">
        <v>10000</v>
      </c>
      <c r="E1420" s="8">
        <v>541</v>
      </c>
      <c r="F1420" s="1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>ROUND(E1420/D1420*100, 0)</f>
        <v>5</v>
      </c>
      <c r="P1420">
        <f>IFERROR((ROUND(E1420/L1420, 2)), 0)</f>
        <v>60.11</v>
      </c>
      <c r="Q1420" s="12" t="s">
        <v>8310</v>
      </c>
      <c r="R1420" s="12" t="s">
        <v>8334</v>
      </c>
      <c r="S1420" s="17">
        <f t="shared" si="66"/>
        <v>42289.94049768518</v>
      </c>
      <c r="T1420" s="17">
        <f t="shared" si="67"/>
        <v>42349.982164351852</v>
      </c>
      <c r="U1420">
        <f t="shared" si="68"/>
        <v>60</v>
      </c>
    </row>
    <row r="1421" spans="1:21" ht="48" hidden="1" x14ac:dyDescent="0.2">
      <c r="A1421">
        <v>1574</v>
      </c>
      <c r="B1421" s="3" t="s">
        <v>1575</v>
      </c>
      <c r="C1421" s="3" t="s">
        <v>5684</v>
      </c>
      <c r="D1421" s="6">
        <v>10000</v>
      </c>
      <c r="E1421" s="8">
        <v>506</v>
      </c>
      <c r="F1421" s="10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>ROUND(E1421/D1421*100, 0)</f>
        <v>5</v>
      </c>
      <c r="P1421">
        <f>IFERROR((ROUND(E1421/L1421, 2)), 0)</f>
        <v>84.33</v>
      </c>
      <c r="Q1421" s="12" t="s">
        <v>8312</v>
      </c>
      <c r="R1421" s="12" t="s">
        <v>8352</v>
      </c>
      <c r="S1421" s="17">
        <f t="shared" si="66"/>
        <v>42017.927418981482</v>
      </c>
      <c r="T1421" s="17">
        <f t="shared" si="67"/>
        <v>42052.927418981482</v>
      </c>
      <c r="U1421">
        <f t="shared" si="68"/>
        <v>35</v>
      </c>
    </row>
    <row r="1422" spans="1:21" ht="48" hidden="1" x14ac:dyDescent="0.2">
      <c r="A1422">
        <v>3646</v>
      </c>
      <c r="B1422" s="3" t="s">
        <v>3644</v>
      </c>
      <c r="C1422" s="3" t="s">
        <v>7756</v>
      </c>
      <c r="D1422" s="6">
        <v>10000</v>
      </c>
      <c r="E1422" s="8">
        <v>481</v>
      </c>
      <c r="F1422" s="10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>ROUND(E1422/D1422*100, 0)</f>
        <v>5</v>
      </c>
      <c r="P1422">
        <f>IFERROR((ROUND(E1422/L1422, 2)), 0)</f>
        <v>60.13</v>
      </c>
      <c r="Q1422" s="12" t="s">
        <v>8310</v>
      </c>
      <c r="R1422" s="12" t="s">
        <v>8318</v>
      </c>
      <c r="S1422" s="17">
        <f t="shared" si="66"/>
        <v>42140.421319444446</v>
      </c>
      <c r="T1422" s="17">
        <f t="shared" si="67"/>
        <v>42171.979166666672</v>
      </c>
      <c r="U1422">
        <f t="shared" si="68"/>
        <v>32</v>
      </c>
    </row>
    <row r="1423" spans="1:21" ht="48" hidden="1" x14ac:dyDescent="0.2">
      <c r="A1423">
        <v>2871</v>
      </c>
      <c r="B1423" s="3" t="s">
        <v>2871</v>
      </c>
      <c r="C1423" s="3" t="s">
        <v>6981</v>
      </c>
      <c r="D1423" s="6">
        <v>10000</v>
      </c>
      <c r="E1423" s="8">
        <v>467</v>
      </c>
      <c r="F1423" s="10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>ROUND(E1423/D1423*100, 0)</f>
        <v>5</v>
      </c>
      <c r="P1423">
        <f>IFERROR((ROUND(E1423/L1423, 2)), 0)</f>
        <v>35.92</v>
      </c>
      <c r="Q1423" s="12" t="s">
        <v>8310</v>
      </c>
      <c r="R1423" s="12" t="s">
        <v>8334</v>
      </c>
      <c r="S1423" s="17">
        <f t="shared" si="66"/>
        <v>41974.738576388889</v>
      </c>
      <c r="T1423" s="17">
        <f t="shared" si="67"/>
        <v>41994.738576388889</v>
      </c>
      <c r="U1423">
        <f t="shared" si="68"/>
        <v>20</v>
      </c>
    </row>
    <row r="1424" spans="1:21" ht="48" hidden="1" x14ac:dyDescent="0.2">
      <c r="A1424">
        <v>2383</v>
      </c>
      <c r="B1424" s="3" t="s">
        <v>2384</v>
      </c>
      <c r="C1424" s="3" t="s">
        <v>6493</v>
      </c>
      <c r="D1424" s="6">
        <v>10000</v>
      </c>
      <c r="E1424" s="8">
        <v>435</v>
      </c>
      <c r="F1424" s="10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>ROUND(E1424/D1424*100, 0)</f>
        <v>4</v>
      </c>
      <c r="P1424">
        <f>IFERROR((ROUND(E1424/L1424, 2)), 0)</f>
        <v>145</v>
      </c>
      <c r="Q1424" s="12" t="s">
        <v>8315</v>
      </c>
      <c r="R1424" s="12" t="s">
        <v>8319</v>
      </c>
      <c r="S1424" s="17">
        <f t="shared" si="66"/>
        <v>42027.056793981479</v>
      </c>
      <c r="T1424" s="17">
        <f t="shared" si="67"/>
        <v>42057.056793981479</v>
      </c>
      <c r="U1424">
        <f t="shared" si="68"/>
        <v>30</v>
      </c>
    </row>
    <row r="1425" spans="1:21" ht="32" hidden="1" x14ac:dyDescent="0.2">
      <c r="A1425">
        <v>3799</v>
      </c>
      <c r="B1425" s="3" t="s">
        <v>3796</v>
      </c>
      <c r="C1425" s="3" t="s">
        <v>7909</v>
      </c>
      <c r="D1425" s="6">
        <v>10000</v>
      </c>
      <c r="E1425" s="8">
        <v>402</v>
      </c>
      <c r="F1425" s="10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>ROUND(E1425/D1425*100, 0)</f>
        <v>4</v>
      </c>
      <c r="P1425">
        <f>IFERROR((ROUND(E1425/L1425, 2)), 0)</f>
        <v>100.5</v>
      </c>
      <c r="Q1425" s="12" t="s">
        <v>8310</v>
      </c>
      <c r="R1425" s="12" t="s">
        <v>8318</v>
      </c>
      <c r="S1425" s="17">
        <f t="shared" si="66"/>
        <v>42410.93105324074</v>
      </c>
      <c r="T1425" s="17">
        <f t="shared" si="67"/>
        <v>42440.93105324074</v>
      </c>
      <c r="U1425">
        <f t="shared" si="68"/>
        <v>30</v>
      </c>
    </row>
    <row r="1426" spans="1:21" ht="32" hidden="1" x14ac:dyDescent="0.2">
      <c r="A1426">
        <v>3130</v>
      </c>
      <c r="B1426" s="3" t="s">
        <v>3130</v>
      </c>
      <c r="C1426" s="3" t="s">
        <v>7240</v>
      </c>
      <c r="D1426" s="6">
        <v>10000</v>
      </c>
      <c r="E1426" s="8">
        <v>375</v>
      </c>
      <c r="F1426" s="10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>ROUND(E1426/D1426*100, 0)</f>
        <v>4</v>
      </c>
      <c r="P1426">
        <f>IFERROR((ROUND(E1426/L1426, 2)), 0)</f>
        <v>93.75</v>
      </c>
      <c r="Q1426" s="12" t="s">
        <v>8310</v>
      </c>
      <c r="R1426" s="12" t="s">
        <v>8334</v>
      </c>
      <c r="S1426" s="17">
        <f t="shared" si="66"/>
        <v>42808.640231481477</v>
      </c>
      <c r="T1426" s="17">
        <f t="shared" si="67"/>
        <v>42839.207638888889</v>
      </c>
      <c r="U1426">
        <f t="shared" si="68"/>
        <v>31</v>
      </c>
    </row>
    <row r="1427" spans="1:21" ht="48" hidden="1" x14ac:dyDescent="0.2">
      <c r="A1427">
        <v>3070</v>
      </c>
      <c r="B1427" s="3" t="s">
        <v>3070</v>
      </c>
      <c r="C1427" s="3" t="s">
        <v>7180</v>
      </c>
      <c r="D1427" s="6">
        <v>10000</v>
      </c>
      <c r="E1427" s="8">
        <v>334</v>
      </c>
      <c r="F1427" s="10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>ROUND(E1427/D1427*100, 0)</f>
        <v>3</v>
      </c>
      <c r="P1427">
        <f>IFERROR((ROUND(E1427/L1427, 2)), 0)</f>
        <v>20.88</v>
      </c>
      <c r="Q1427" s="12" t="s">
        <v>8310</v>
      </c>
      <c r="R1427" s="12" t="s">
        <v>8311</v>
      </c>
      <c r="S1427" s="17">
        <f t="shared" si="66"/>
        <v>42690.733437499999</v>
      </c>
      <c r="T1427" s="17">
        <f t="shared" si="67"/>
        <v>42711.733437499999</v>
      </c>
      <c r="U1427">
        <f t="shared" si="68"/>
        <v>21</v>
      </c>
    </row>
    <row r="1428" spans="1:21" ht="48" hidden="1" x14ac:dyDescent="0.2">
      <c r="A1428">
        <v>170</v>
      </c>
      <c r="B1428" s="3" t="s">
        <v>172</v>
      </c>
      <c r="C1428" s="3" t="s">
        <v>4280</v>
      </c>
      <c r="D1428" s="6">
        <v>10000</v>
      </c>
      <c r="E1428" s="8">
        <v>325</v>
      </c>
      <c r="F1428" s="10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>ROUND(E1428/D1428*100, 0)</f>
        <v>3</v>
      </c>
      <c r="P1428">
        <f>IFERROR((ROUND(E1428/L1428, 2)), 0)</f>
        <v>32.5</v>
      </c>
      <c r="Q1428" s="12" t="s">
        <v>8308</v>
      </c>
      <c r="R1428" s="12" t="s">
        <v>8317</v>
      </c>
      <c r="S1428" s="17">
        <f t="shared" si="66"/>
        <v>42216.977812500001</v>
      </c>
      <c r="T1428" s="17">
        <f t="shared" si="67"/>
        <v>42246.227777777778</v>
      </c>
      <c r="U1428">
        <f t="shared" si="68"/>
        <v>29</v>
      </c>
    </row>
    <row r="1429" spans="1:21" ht="48" hidden="1" x14ac:dyDescent="0.2">
      <c r="A1429">
        <v>2343</v>
      </c>
      <c r="B1429" s="3" t="s">
        <v>2344</v>
      </c>
      <c r="C1429" s="3" t="s">
        <v>6453</v>
      </c>
      <c r="D1429" s="6">
        <v>10000</v>
      </c>
      <c r="E1429" s="8">
        <v>300</v>
      </c>
      <c r="F1429" s="10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>ROUND(E1429/D1429*100, 0)</f>
        <v>3</v>
      </c>
      <c r="P1429">
        <f>IFERROR((ROUND(E1429/L1429, 2)), 0)</f>
        <v>300</v>
      </c>
      <c r="Q1429" s="12" t="s">
        <v>8315</v>
      </c>
      <c r="R1429" s="12" t="s">
        <v>8319</v>
      </c>
      <c r="S1429" s="17">
        <f t="shared" si="66"/>
        <v>42327.825289351851</v>
      </c>
      <c r="T1429" s="17">
        <f t="shared" si="67"/>
        <v>42377.82430555555</v>
      </c>
      <c r="U1429">
        <f t="shared" si="68"/>
        <v>50</v>
      </c>
    </row>
    <row r="1430" spans="1:21" ht="48" hidden="1" x14ac:dyDescent="0.2">
      <c r="A1430">
        <v>3115</v>
      </c>
      <c r="B1430" s="3" t="s">
        <v>3115</v>
      </c>
      <c r="C1430" s="3" t="s">
        <v>7225</v>
      </c>
      <c r="D1430" s="6">
        <v>10000</v>
      </c>
      <c r="E1430" s="8">
        <v>300</v>
      </c>
      <c r="F1430" s="1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>ROUND(E1430/D1430*100, 0)</f>
        <v>3</v>
      </c>
      <c r="P1430">
        <f>IFERROR((ROUND(E1430/L1430, 2)), 0)</f>
        <v>300</v>
      </c>
      <c r="Q1430" s="12" t="s">
        <v>8310</v>
      </c>
      <c r="R1430" s="12" t="s">
        <v>8311</v>
      </c>
      <c r="S1430" s="17">
        <f t="shared" si="66"/>
        <v>42496.447071759263</v>
      </c>
      <c r="T1430" s="17">
        <f t="shared" si="67"/>
        <v>42526.447071759263</v>
      </c>
      <c r="U1430">
        <f t="shared" si="68"/>
        <v>30</v>
      </c>
    </row>
    <row r="1431" spans="1:21" ht="48" hidden="1" x14ac:dyDescent="0.2">
      <c r="A1431">
        <v>4060</v>
      </c>
      <c r="B1431" s="3" t="s">
        <v>4056</v>
      </c>
      <c r="C1431" s="3" t="s">
        <v>8164</v>
      </c>
      <c r="D1431" s="6">
        <v>10000</v>
      </c>
      <c r="E1431" s="8">
        <v>285</v>
      </c>
      <c r="F1431" s="10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>ROUND(E1431/D1431*100, 0)</f>
        <v>3</v>
      </c>
      <c r="P1431">
        <f>IFERROR((ROUND(E1431/L1431, 2)), 0)</f>
        <v>57</v>
      </c>
      <c r="Q1431" s="12" t="s">
        <v>8310</v>
      </c>
      <c r="R1431" s="12" t="s">
        <v>8334</v>
      </c>
      <c r="S1431" s="17">
        <f t="shared" si="66"/>
        <v>41779.695092592592</v>
      </c>
      <c r="T1431" s="17">
        <f t="shared" si="67"/>
        <v>41813.666666666664</v>
      </c>
      <c r="U1431">
        <f t="shared" si="68"/>
        <v>34</v>
      </c>
    </row>
    <row r="1432" spans="1:21" ht="48" hidden="1" x14ac:dyDescent="0.2">
      <c r="A1432">
        <v>2891</v>
      </c>
      <c r="B1432" s="3" t="s">
        <v>2891</v>
      </c>
      <c r="C1432" s="3" t="s">
        <v>7001</v>
      </c>
      <c r="D1432" s="6">
        <v>10000</v>
      </c>
      <c r="E1432" s="8">
        <v>273</v>
      </c>
      <c r="F1432" s="10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>ROUND(E1432/D1432*100, 0)</f>
        <v>3</v>
      </c>
      <c r="P1432">
        <f>IFERROR((ROUND(E1432/L1432, 2)), 0)</f>
        <v>27.3</v>
      </c>
      <c r="Q1432" s="12" t="s">
        <v>8310</v>
      </c>
      <c r="R1432" s="12" t="s">
        <v>8334</v>
      </c>
      <c r="S1432" s="17">
        <f t="shared" si="66"/>
        <v>42415.883425925931</v>
      </c>
      <c r="T1432" s="17">
        <f t="shared" si="67"/>
        <v>42475.84175925926</v>
      </c>
      <c r="U1432">
        <f t="shared" si="68"/>
        <v>60</v>
      </c>
    </row>
    <row r="1433" spans="1:21" ht="48" hidden="1" x14ac:dyDescent="0.2">
      <c r="A1433">
        <v>1045</v>
      </c>
      <c r="B1433" s="3" t="s">
        <v>1046</v>
      </c>
      <c r="C1433" s="3" t="s">
        <v>5155</v>
      </c>
      <c r="D1433" s="6">
        <v>10000</v>
      </c>
      <c r="E1433" s="8">
        <v>266</v>
      </c>
      <c r="F1433" s="10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>ROUND(E1433/D1433*100, 0)</f>
        <v>3</v>
      </c>
      <c r="P1433">
        <f>IFERROR((ROUND(E1433/L1433, 2)), 0)</f>
        <v>33.25</v>
      </c>
      <c r="Q1433" s="12" t="s">
        <v>8338</v>
      </c>
      <c r="R1433" s="12" t="s">
        <v>8339</v>
      </c>
      <c r="S1433" s="17">
        <f t="shared" si="66"/>
        <v>41844.874421296299</v>
      </c>
      <c r="T1433" s="17">
        <f t="shared" si="67"/>
        <v>41874.874421296299</v>
      </c>
      <c r="U1433">
        <f t="shared" si="68"/>
        <v>30</v>
      </c>
    </row>
    <row r="1434" spans="1:21" ht="48" hidden="1" x14ac:dyDescent="0.2">
      <c r="A1434">
        <v>4059</v>
      </c>
      <c r="B1434" s="3" t="s">
        <v>4055</v>
      </c>
      <c r="C1434" s="3" t="s">
        <v>8163</v>
      </c>
      <c r="D1434" s="6">
        <v>10000</v>
      </c>
      <c r="E1434" s="8">
        <v>250</v>
      </c>
      <c r="F1434" s="10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>ROUND(E1434/D1434*100, 0)</f>
        <v>3</v>
      </c>
      <c r="P1434">
        <f>IFERROR((ROUND(E1434/L1434, 2)), 0)</f>
        <v>35.71</v>
      </c>
      <c r="Q1434" s="12" t="s">
        <v>8310</v>
      </c>
      <c r="R1434" s="12" t="s">
        <v>8334</v>
      </c>
      <c r="S1434" s="17">
        <f t="shared" si="66"/>
        <v>41866.640648148146</v>
      </c>
      <c r="T1434" s="17">
        <f t="shared" si="67"/>
        <v>41898.125</v>
      </c>
      <c r="U1434">
        <f t="shared" si="68"/>
        <v>31</v>
      </c>
    </row>
    <row r="1435" spans="1:21" ht="48" hidden="1" x14ac:dyDescent="0.2">
      <c r="A1435">
        <v>775</v>
      </c>
      <c r="B1435" s="3" t="s">
        <v>776</v>
      </c>
      <c r="C1435" s="3" t="s">
        <v>4885</v>
      </c>
      <c r="D1435" s="6">
        <v>10000</v>
      </c>
      <c r="E1435" s="8">
        <v>170</v>
      </c>
      <c r="F1435" s="10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>ROUND(E1435/D1435*100, 0)</f>
        <v>2</v>
      </c>
      <c r="P1435">
        <f>IFERROR((ROUND(E1435/L1435, 2)), 0)</f>
        <v>34</v>
      </c>
      <c r="Q1435" s="12" t="s">
        <v>8312</v>
      </c>
      <c r="R1435" s="12" t="s">
        <v>8351</v>
      </c>
      <c r="S1435" s="17">
        <f t="shared" si="66"/>
        <v>40863.060127314813</v>
      </c>
      <c r="T1435" s="17">
        <f t="shared" si="67"/>
        <v>40893.060127314813</v>
      </c>
      <c r="U1435">
        <f t="shared" si="68"/>
        <v>30</v>
      </c>
    </row>
    <row r="1436" spans="1:21" ht="48" hidden="1" x14ac:dyDescent="0.2">
      <c r="A1436">
        <v>1157</v>
      </c>
      <c r="B1436" s="3" t="s">
        <v>1158</v>
      </c>
      <c r="C1436" s="3" t="s">
        <v>5267</v>
      </c>
      <c r="D1436" s="6">
        <v>10000</v>
      </c>
      <c r="E1436" s="8">
        <v>151</v>
      </c>
      <c r="F1436" s="10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>ROUND(E1436/D1436*100, 0)</f>
        <v>2</v>
      </c>
      <c r="P1436">
        <f>IFERROR((ROUND(E1436/L1436, 2)), 0)</f>
        <v>50.33</v>
      </c>
      <c r="Q1436" s="12" t="s">
        <v>8331</v>
      </c>
      <c r="R1436" s="12" t="s">
        <v>8332</v>
      </c>
      <c r="S1436" s="17">
        <f t="shared" si="66"/>
        <v>41918.628240740742</v>
      </c>
      <c r="T1436" s="17">
        <f t="shared" si="67"/>
        <v>41978.669907407413</v>
      </c>
      <c r="U1436">
        <f t="shared" si="68"/>
        <v>60</v>
      </c>
    </row>
    <row r="1437" spans="1:21" ht="48" hidden="1" x14ac:dyDescent="0.2">
      <c r="A1437">
        <v>601</v>
      </c>
      <c r="B1437" s="3" t="s">
        <v>602</v>
      </c>
      <c r="C1437" s="3" t="s">
        <v>4711</v>
      </c>
      <c r="D1437" s="6">
        <v>10000</v>
      </c>
      <c r="E1437" s="8">
        <v>140</v>
      </c>
      <c r="F1437" s="10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>ROUND(E1437/D1437*100, 0)</f>
        <v>1</v>
      </c>
      <c r="P1437">
        <f>IFERROR((ROUND(E1437/L1437, 2)), 0)</f>
        <v>23.33</v>
      </c>
      <c r="Q1437" s="12" t="s">
        <v>8315</v>
      </c>
      <c r="R1437" s="12" t="s">
        <v>8319</v>
      </c>
      <c r="S1437" s="17">
        <f t="shared" si="66"/>
        <v>41969.858090277776</v>
      </c>
      <c r="T1437" s="17">
        <f t="shared" si="67"/>
        <v>41999.858090277776</v>
      </c>
      <c r="U1437">
        <f t="shared" si="68"/>
        <v>30</v>
      </c>
    </row>
    <row r="1438" spans="1:21" ht="48" hidden="1" x14ac:dyDescent="0.2">
      <c r="A1438">
        <v>426</v>
      </c>
      <c r="B1438" s="3" t="s">
        <v>427</v>
      </c>
      <c r="C1438" s="3" t="s">
        <v>4536</v>
      </c>
      <c r="D1438" s="6">
        <v>10000</v>
      </c>
      <c r="E1438" s="8">
        <v>133</v>
      </c>
      <c r="F1438" s="10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>ROUND(E1438/D1438*100, 0)</f>
        <v>1</v>
      </c>
      <c r="P1438">
        <f>IFERROR((ROUND(E1438/L1438, 2)), 0)</f>
        <v>16.63</v>
      </c>
      <c r="Q1438" s="12" t="s">
        <v>8308</v>
      </c>
      <c r="R1438" s="12" t="s">
        <v>8314</v>
      </c>
      <c r="S1438" s="17">
        <f t="shared" si="66"/>
        <v>42400.711967592593</v>
      </c>
      <c r="T1438" s="17">
        <f t="shared" si="67"/>
        <v>42430.711967592593</v>
      </c>
      <c r="U1438">
        <f t="shared" si="68"/>
        <v>30</v>
      </c>
    </row>
    <row r="1439" spans="1:21" ht="48" hidden="1" x14ac:dyDescent="0.2">
      <c r="A1439">
        <v>3899</v>
      </c>
      <c r="B1439" s="3" t="s">
        <v>3896</v>
      </c>
      <c r="C1439" s="3" t="s">
        <v>8007</v>
      </c>
      <c r="D1439" s="6">
        <v>10000</v>
      </c>
      <c r="E1439" s="8">
        <v>125</v>
      </c>
      <c r="F1439" s="10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>ROUND(E1439/D1439*100, 0)</f>
        <v>1</v>
      </c>
      <c r="P1439">
        <f>IFERROR((ROUND(E1439/L1439, 2)), 0)</f>
        <v>62.5</v>
      </c>
      <c r="Q1439" s="12" t="s">
        <v>8310</v>
      </c>
      <c r="R1439" s="12" t="s">
        <v>8334</v>
      </c>
      <c r="S1439" s="17">
        <f t="shared" si="66"/>
        <v>41843.775011574071</v>
      </c>
      <c r="T1439" s="17">
        <f t="shared" si="67"/>
        <v>41863.775011574071</v>
      </c>
      <c r="U1439">
        <f t="shared" si="68"/>
        <v>20</v>
      </c>
    </row>
    <row r="1440" spans="1:21" ht="32" hidden="1" x14ac:dyDescent="0.2">
      <c r="A1440">
        <v>2749</v>
      </c>
      <c r="B1440" s="3" t="s">
        <v>2749</v>
      </c>
      <c r="C1440" s="3" t="s">
        <v>6859</v>
      </c>
      <c r="D1440" s="6">
        <v>10000</v>
      </c>
      <c r="E1440" s="8">
        <v>110</v>
      </c>
      <c r="F1440" s="1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>ROUND(E1440/D1440*100, 0)</f>
        <v>1</v>
      </c>
      <c r="P1440">
        <f>IFERROR((ROUND(E1440/L1440, 2)), 0)</f>
        <v>55</v>
      </c>
      <c r="Q1440" s="12" t="s">
        <v>8312</v>
      </c>
      <c r="R1440" s="12" t="s">
        <v>8342</v>
      </c>
      <c r="S1440" s="17">
        <f t="shared" si="66"/>
        <v>42068.799039351856</v>
      </c>
      <c r="T1440" s="17">
        <f t="shared" si="67"/>
        <v>42098.757372685184</v>
      </c>
      <c r="U1440">
        <f t="shared" si="68"/>
        <v>30</v>
      </c>
    </row>
    <row r="1441" spans="1:21" ht="80" hidden="1" x14ac:dyDescent="0.2">
      <c r="A1441">
        <v>984</v>
      </c>
      <c r="B1441" s="3" t="s">
        <v>985</v>
      </c>
      <c r="C1441" s="3" t="s">
        <v>5094</v>
      </c>
      <c r="D1441" s="6">
        <v>10000</v>
      </c>
      <c r="E1441" s="8">
        <v>106</v>
      </c>
      <c r="F1441" s="10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>ROUND(E1441/D1441*100, 0)</f>
        <v>1</v>
      </c>
      <c r="P1441">
        <f>IFERROR((ROUND(E1441/L1441, 2)), 0)</f>
        <v>35.33</v>
      </c>
      <c r="Q1441" s="12" t="s">
        <v>8315</v>
      </c>
      <c r="R1441" s="12" t="s">
        <v>8323</v>
      </c>
      <c r="S1441" s="17">
        <f t="shared" si="66"/>
        <v>42061.11583333333</v>
      </c>
      <c r="T1441" s="17">
        <f t="shared" si="67"/>
        <v>42091.074166666673</v>
      </c>
      <c r="U1441">
        <f t="shared" si="68"/>
        <v>30</v>
      </c>
    </row>
    <row r="1442" spans="1:21" ht="48" hidden="1" x14ac:dyDescent="0.2">
      <c r="A1442">
        <v>4017</v>
      </c>
      <c r="B1442" s="3" t="s">
        <v>4013</v>
      </c>
      <c r="C1442" s="3" t="s">
        <v>8122</v>
      </c>
      <c r="D1442" s="6">
        <v>10000</v>
      </c>
      <c r="E1442" s="8">
        <v>105</v>
      </c>
      <c r="F1442" s="10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>ROUND(E1442/D1442*100, 0)</f>
        <v>1</v>
      </c>
      <c r="P1442">
        <f>IFERROR((ROUND(E1442/L1442, 2)), 0)</f>
        <v>52.5</v>
      </c>
      <c r="Q1442" s="12" t="s">
        <v>8310</v>
      </c>
      <c r="R1442" s="12" t="s">
        <v>8334</v>
      </c>
      <c r="S1442" s="17">
        <f t="shared" si="66"/>
        <v>41856.672152777777</v>
      </c>
      <c r="T1442" s="17">
        <f t="shared" si="67"/>
        <v>41886.672152777777</v>
      </c>
      <c r="U1442">
        <f t="shared" si="68"/>
        <v>30</v>
      </c>
    </row>
    <row r="1443" spans="1:21" ht="48" x14ac:dyDescent="0.2">
      <c r="A1443">
        <v>3192</v>
      </c>
      <c r="B1443" s="3" t="s">
        <v>3192</v>
      </c>
      <c r="C1443" s="3" t="s">
        <v>7302</v>
      </c>
      <c r="D1443" s="6">
        <v>10000</v>
      </c>
      <c r="E1443" s="8">
        <v>102</v>
      </c>
      <c r="F1443" s="10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>ROUND(E1443/D1443*100, 0)</f>
        <v>1</v>
      </c>
      <c r="P1443">
        <f>IFERROR((ROUND(E1443/L1443, 2)), 0)</f>
        <v>12.75</v>
      </c>
      <c r="Q1443" s="12" t="s">
        <v>8310</v>
      </c>
      <c r="R1443" s="12" t="s">
        <v>8318</v>
      </c>
      <c r="S1443" s="17">
        <f t="shared" si="66"/>
        <v>42018.94049768518</v>
      </c>
      <c r="T1443" s="17">
        <f t="shared" si="67"/>
        <v>42063.916666666672</v>
      </c>
      <c r="U1443">
        <f t="shared" si="68"/>
        <v>45</v>
      </c>
    </row>
    <row r="1444" spans="1:21" ht="48" hidden="1" x14ac:dyDescent="0.2">
      <c r="A1444">
        <v>2565</v>
      </c>
      <c r="B1444" s="3" t="s">
        <v>2565</v>
      </c>
      <c r="C1444" s="3" t="s">
        <v>6675</v>
      </c>
      <c r="D1444" s="6">
        <v>10000</v>
      </c>
      <c r="E1444" s="8">
        <v>100</v>
      </c>
      <c r="F1444" s="10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>ROUND(E1444/D1444*100, 0)</f>
        <v>1</v>
      </c>
      <c r="P1444">
        <f>IFERROR((ROUND(E1444/L1444, 2)), 0)</f>
        <v>100</v>
      </c>
      <c r="Q1444" s="12" t="s">
        <v>8331</v>
      </c>
      <c r="R1444" s="12" t="s">
        <v>8332</v>
      </c>
      <c r="S1444" s="17">
        <f t="shared" si="66"/>
        <v>42440.650335648148</v>
      </c>
      <c r="T1444" s="17">
        <f t="shared" si="67"/>
        <v>42499.868055555555</v>
      </c>
      <c r="U1444">
        <f t="shared" si="68"/>
        <v>59</v>
      </c>
    </row>
    <row r="1445" spans="1:21" ht="32" hidden="1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s="10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>ROUND(E1445/D1445*100, 0)</f>
        <v>1</v>
      </c>
      <c r="P1445">
        <f>IFERROR((ROUND(E1445/L1445, 2)), 0)</f>
        <v>100</v>
      </c>
      <c r="Q1445" s="12" t="s">
        <v>8310</v>
      </c>
      <c r="R1445" s="12" t="s">
        <v>8311</v>
      </c>
      <c r="S1445" s="17">
        <f t="shared" si="66"/>
        <v>42132.9143287037</v>
      </c>
      <c r="T1445" s="17">
        <f t="shared" si="67"/>
        <v>42162.9143287037</v>
      </c>
      <c r="U1445">
        <f t="shared" si="68"/>
        <v>30</v>
      </c>
    </row>
    <row r="1446" spans="1:21" ht="48" hidden="1" x14ac:dyDescent="0.2">
      <c r="A1446">
        <v>3140</v>
      </c>
      <c r="B1446" s="3" t="s">
        <v>3140</v>
      </c>
      <c r="C1446" s="3" t="s">
        <v>7250</v>
      </c>
      <c r="D1446" s="6">
        <v>10000</v>
      </c>
      <c r="E1446" s="8">
        <v>96</v>
      </c>
      <c r="F1446" s="10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>ROUND(E1446/D1446*100, 0)</f>
        <v>1</v>
      </c>
      <c r="P1446">
        <f>IFERROR((ROUND(E1446/L1446, 2)), 0)</f>
        <v>24</v>
      </c>
      <c r="Q1446" s="12" t="s">
        <v>8310</v>
      </c>
      <c r="R1446" s="12" t="s">
        <v>8334</v>
      </c>
      <c r="S1446" s="17">
        <f t="shared" si="66"/>
        <v>42802.718784722223</v>
      </c>
      <c r="T1446" s="17">
        <f t="shared" si="67"/>
        <v>42832.677118055552</v>
      </c>
      <c r="U1446">
        <f t="shared" si="68"/>
        <v>30</v>
      </c>
    </row>
    <row r="1447" spans="1:21" ht="48" hidden="1" x14ac:dyDescent="0.2">
      <c r="A1447">
        <v>661</v>
      </c>
      <c r="B1447" s="3" t="s">
        <v>662</v>
      </c>
      <c r="C1447" s="3" t="s">
        <v>4771</v>
      </c>
      <c r="D1447" s="6">
        <v>10000</v>
      </c>
      <c r="E1447" s="8">
        <v>95</v>
      </c>
      <c r="F1447" s="10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>ROUND(E1447/D1447*100, 0)</f>
        <v>1</v>
      </c>
      <c r="P1447">
        <f>IFERROR((ROUND(E1447/L1447, 2)), 0)</f>
        <v>10.56</v>
      </c>
      <c r="Q1447" s="12" t="s">
        <v>8315</v>
      </c>
      <c r="R1447" s="12" t="s">
        <v>8323</v>
      </c>
      <c r="S1447" s="17">
        <f t="shared" si="66"/>
        <v>42636.645358796297</v>
      </c>
      <c r="T1447" s="17">
        <f t="shared" si="67"/>
        <v>42666.645358796297</v>
      </c>
      <c r="U1447">
        <f t="shared" si="68"/>
        <v>30</v>
      </c>
    </row>
    <row r="1448" spans="1:21" ht="48" hidden="1" x14ac:dyDescent="0.2">
      <c r="A1448">
        <v>149</v>
      </c>
      <c r="B1448" s="3" t="s">
        <v>151</v>
      </c>
      <c r="C1448" s="3" t="s">
        <v>4259</v>
      </c>
      <c r="D1448" s="6">
        <v>10000</v>
      </c>
      <c r="E1448" s="8">
        <v>92</v>
      </c>
      <c r="F1448" s="10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>ROUND(E1448/D1448*100, 0)</f>
        <v>1</v>
      </c>
      <c r="P1448">
        <f>IFERROR((ROUND(E1448/L1448, 2)), 0)</f>
        <v>15.33</v>
      </c>
      <c r="Q1448" s="12" t="s">
        <v>8308</v>
      </c>
      <c r="R1448" s="12" t="s">
        <v>8309</v>
      </c>
      <c r="S1448" s="17">
        <f t="shared" si="66"/>
        <v>41968.172106481477</v>
      </c>
      <c r="T1448" s="17">
        <f t="shared" si="67"/>
        <v>41998.333333333328</v>
      </c>
      <c r="U1448">
        <f t="shared" si="68"/>
        <v>30</v>
      </c>
    </row>
    <row r="1449" spans="1:21" ht="48" hidden="1" x14ac:dyDescent="0.2">
      <c r="A1449">
        <v>2160</v>
      </c>
      <c r="B1449" s="3" t="s">
        <v>2161</v>
      </c>
      <c r="C1449" s="3" t="s">
        <v>6270</v>
      </c>
      <c r="D1449" s="6">
        <v>10000</v>
      </c>
      <c r="E1449" s="8">
        <v>85</v>
      </c>
      <c r="F1449" s="10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>ROUND(E1449/D1449*100, 0)</f>
        <v>1</v>
      </c>
      <c r="P1449">
        <f>IFERROR((ROUND(E1449/L1449, 2)), 0)</f>
        <v>5.31</v>
      </c>
      <c r="Q1449" s="12" t="s">
        <v>8321</v>
      </c>
      <c r="R1449" s="12" t="s">
        <v>8322</v>
      </c>
      <c r="S1449" s="17">
        <f t="shared" si="66"/>
        <v>41018.711863425924</v>
      </c>
      <c r="T1449" s="17">
        <f t="shared" si="67"/>
        <v>41048.711863425924</v>
      </c>
      <c r="U1449">
        <f t="shared" si="68"/>
        <v>30</v>
      </c>
    </row>
    <row r="1450" spans="1:21" ht="48" hidden="1" x14ac:dyDescent="0.2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s="1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>ROUND(E1450/D1450*100, 0)</f>
        <v>1</v>
      </c>
      <c r="P1450">
        <f>IFERROR((ROUND(E1450/L1450, 2)), 0)</f>
        <v>16.399999999999999</v>
      </c>
      <c r="Q1450" s="12" t="s">
        <v>8308</v>
      </c>
      <c r="R1450" s="12" t="s">
        <v>8314</v>
      </c>
      <c r="S1450" s="17">
        <f t="shared" si="66"/>
        <v>41938.717256944445</v>
      </c>
      <c r="T1450" s="17">
        <f t="shared" si="67"/>
        <v>41969.551388888889</v>
      </c>
      <c r="U1450">
        <f t="shared" si="68"/>
        <v>31</v>
      </c>
    </row>
    <row r="1451" spans="1:21" ht="48" hidden="1" x14ac:dyDescent="0.2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s="10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>ROUND(E1451/D1451*100, 0)</f>
        <v>1</v>
      </c>
      <c r="P1451">
        <f>IFERROR((ROUND(E1451/L1451, 2)), 0)</f>
        <v>38.5</v>
      </c>
      <c r="Q1451" s="12" t="s">
        <v>8312</v>
      </c>
      <c r="R1451" s="12" t="s">
        <v>8313</v>
      </c>
      <c r="S1451" s="17">
        <f t="shared" si="66"/>
        <v>42391.35019675926</v>
      </c>
      <c r="T1451" s="17">
        <f t="shared" si="67"/>
        <v>42421.35019675926</v>
      </c>
      <c r="U1451">
        <f t="shared" si="68"/>
        <v>30</v>
      </c>
    </row>
    <row r="1452" spans="1:21" ht="48" hidden="1" x14ac:dyDescent="0.2">
      <c r="A1452">
        <v>466</v>
      </c>
      <c r="B1452" s="3" t="s">
        <v>467</v>
      </c>
      <c r="C1452" s="3" t="s">
        <v>4576</v>
      </c>
      <c r="D1452" s="6">
        <v>10000</v>
      </c>
      <c r="E1452" s="8">
        <v>76</v>
      </c>
      <c r="F1452" s="10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>ROUND(E1452/D1452*100, 0)</f>
        <v>1</v>
      </c>
      <c r="P1452">
        <f>IFERROR((ROUND(E1452/L1452, 2)), 0)</f>
        <v>15.2</v>
      </c>
      <c r="Q1452" s="12" t="s">
        <v>8308</v>
      </c>
      <c r="R1452" s="12" t="s">
        <v>8314</v>
      </c>
      <c r="S1452" s="17">
        <f t="shared" si="66"/>
        <v>41129.942870370374</v>
      </c>
      <c r="T1452" s="17">
        <f t="shared" si="67"/>
        <v>41159.942870370374</v>
      </c>
      <c r="U1452">
        <f t="shared" si="68"/>
        <v>30</v>
      </c>
    </row>
    <row r="1453" spans="1:21" ht="48" hidden="1" x14ac:dyDescent="0.2">
      <c r="A1453">
        <v>2562</v>
      </c>
      <c r="B1453" s="3" t="s">
        <v>2562</v>
      </c>
      <c r="C1453" s="3" t="s">
        <v>6672</v>
      </c>
      <c r="D1453" s="6">
        <v>10000</v>
      </c>
      <c r="E1453" s="8">
        <v>75</v>
      </c>
      <c r="F1453" s="10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>ROUND(E1453/D1453*100, 0)</f>
        <v>1</v>
      </c>
      <c r="P1453">
        <f>IFERROR((ROUND(E1453/L1453, 2)), 0)</f>
        <v>25</v>
      </c>
      <c r="Q1453" s="12" t="s">
        <v>8331</v>
      </c>
      <c r="R1453" s="12" t="s">
        <v>8332</v>
      </c>
      <c r="S1453" s="17">
        <f t="shared" si="66"/>
        <v>42594.524756944447</v>
      </c>
      <c r="T1453" s="17">
        <f t="shared" si="67"/>
        <v>42654.524756944447</v>
      </c>
      <c r="U1453">
        <f t="shared" si="68"/>
        <v>60</v>
      </c>
    </row>
    <row r="1454" spans="1:21" ht="48" hidden="1" x14ac:dyDescent="0.2">
      <c r="A1454">
        <v>1070</v>
      </c>
      <c r="B1454" s="3" t="s">
        <v>1071</v>
      </c>
      <c r="C1454" s="3" t="s">
        <v>5180</v>
      </c>
      <c r="D1454" s="6">
        <v>10000</v>
      </c>
      <c r="E1454" s="8">
        <v>70</v>
      </c>
      <c r="F1454" s="10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>ROUND(E1454/D1454*100, 0)</f>
        <v>1</v>
      </c>
      <c r="P1454">
        <f>IFERROR((ROUND(E1454/L1454, 2)), 0)</f>
        <v>35</v>
      </c>
      <c r="Q1454" s="12" t="s">
        <v>8321</v>
      </c>
      <c r="R1454" s="12" t="s">
        <v>8322</v>
      </c>
      <c r="S1454" s="17">
        <f t="shared" si="66"/>
        <v>41163.011828703704</v>
      </c>
      <c r="T1454" s="17">
        <f t="shared" si="67"/>
        <v>41183.011828703704</v>
      </c>
      <c r="U1454">
        <f t="shared" si="68"/>
        <v>20</v>
      </c>
    </row>
    <row r="1455" spans="1:21" ht="48" hidden="1" x14ac:dyDescent="0.2">
      <c r="A1455">
        <v>1561</v>
      </c>
      <c r="B1455" s="3" t="s">
        <v>1562</v>
      </c>
      <c r="C1455" s="3" t="s">
        <v>5671</v>
      </c>
      <c r="D1455" s="6">
        <v>10000</v>
      </c>
      <c r="E1455" s="8">
        <v>67</v>
      </c>
      <c r="F1455" s="10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>ROUND(E1455/D1455*100, 0)</f>
        <v>1</v>
      </c>
      <c r="P1455">
        <f>IFERROR((ROUND(E1455/L1455, 2)), 0)</f>
        <v>67</v>
      </c>
      <c r="Q1455" s="12" t="s">
        <v>8312</v>
      </c>
      <c r="R1455" s="12" t="s">
        <v>8352</v>
      </c>
      <c r="S1455" s="17">
        <f t="shared" si="66"/>
        <v>41555.041701388887</v>
      </c>
      <c r="T1455" s="17">
        <f t="shared" si="67"/>
        <v>41585.083368055559</v>
      </c>
      <c r="U1455">
        <f t="shared" si="68"/>
        <v>30</v>
      </c>
    </row>
    <row r="1456" spans="1:21" ht="48" hidden="1" x14ac:dyDescent="0.2">
      <c r="A1456">
        <v>586</v>
      </c>
      <c r="B1456" s="3" t="s">
        <v>587</v>
      </c>
      <c r="C1456" s="3" t="s">
        <v>4696</v>
      </c>
      <c r="D1456" s="6">
        <v>10000</v>
      </c>
      <c r="E1456" s="8">
        <v>56</v>
      </c>
      <c r="F1456" s="10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>ROUND(E1456/D1456*100, 0)</f>
        <v>1</v>
      </c>
      <c r="P1456">
        <f>IFERROR((ROUND(E1456/L1456, 2)), 0)</f>
        <v>14</v>
      </c>
      <c r="Q1456" s="12" t="s">
        <v>8315</v>
      </c>
      <c r="R1456" s="12" t="s">
        <v>8319</v>
      </c>
      <c r="S1456" s="17">
        <f t="shared" si="66"/>
        <v>42020.854247685187</v>
      </c>
      <c r="T1456" s="17">
        <f t="shared" si="67"/>
        <v>42050.854247685187</v>
      </c>
      <c r="U1456">
        <f t="shared" si="68"/>
        <v>30</v>
      </c>
    </row>
    <row r="1457" spans="1:21" ht="32" hidden="1" x14ac:dyDescent="0.2">
      <c r="A1457">
        <v>1082</v>
      </c>
      <c r="B1457" s="3" t="s">
        <v>1083</v>
      </c>
      <c r="C1457" s="3" t="s">
        <v>5192</v>
      </c>
      <c r="D1457" s="6">
        <v>10000</v>
      </c>
      <c r="E1457" s="8">
        <v>56</v>
      </c>
      <c r="F1457" s="10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>ROUND(E1457/D1457*100, 0)</f>
        <v>1</v>
      </c>
      <c r="P1457">
        <f>IFERROR((ROUND(E1457/L1457, 2)), 0)</f>
        <v>18.670000000000002</v>
      </c>
      <c r="Q1457" s="12" t="s">
        <v>8321</v>
      </c>
      <c r="R1457" s="12" t="s">
        <v>8322</v>
      </c>
      <c r="S1457" s="17">
        <f t="shared" si="66"/>
        <v>41101.906111111115</v>
      </c>
      <c r="T1457" s="17">
        <f t="shared" si="67"/>
        <v>41131.906111111115</v>
      </c>
      <c r="U1457">
        <f t="shared" si="68"/>
        <v>30</v>
      </c>
    </row>
    <row r="1458" spans="1:21" ht="48" hidden="1" x14ac:dyDescent="0.2">
      <c r="A1458">
        <v>1577</v>
      </c>
      <c r="B1458" s="3" t="s">
        <v>1578</v>
      </c>
      <c r="C1458" s="3" t="s">
        <v>5687</v>
      </c>
      <c r="D1458" s="6">
        <v>10000</v>
      </c>
      <c r="E1458" s="8">
        <v>55</v>
      </c>
      <c r="F1458" s="10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>ROUND(E1458/D1458*100, 0)</f>
        <v>1</v>
      </c>
      <c r="P1458">
        <f>IFERROR((ROUND(E1458/L1458, 2)), 0)</f>
        <v>27.5</v>
      </c>
      <c r="Q1458" s="12" t="s">
        <v>8312</v>
      </c>
      <c r="R1458" s="12" t="s">
        <v>8352</v>
      </c>
      <c r="S1458" s="17">
        <f t="shared" si="66"/>
        <v>41054.847777777781</v>
      </c>
      <c r="T1458" s="17">
        <f t="shared" si="67"/>
        <v>41114.847777777781</v>
      </c>
      <c r="U1458">
        <f t="shared" si="68"/>
        <v>60</v>
      </c>
    </row>
    <row r="1459" spans="1:21" ht="32" hidden="1" x14ac:dyDescent="0.2">
      <c r="A1459">
        <v>1875</v>
      </c>
      <c r="B1459" s="3" t="s">
        <v>1876</v>
      </c>
      <c r="C1459" s="3" t="s">
        <v>5985</v>
      </c>
      <c r="D1459" s="6">
        <v>10000</v>
      </c>
      <c r="E1459" s="8">
        <v>51</v>
      </c>
      <c r="F1459" s="10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>ROUND(E1459/D1459*100, 0)</f>
        <v>1</v>
      </c>
      <c r="P1459">
        <f>IFERROR((ROUND(E1459/L1459, 2)), 0)</f>
        <v>17</v>
      </c>
      <c r="Q1459" s="12" t="s">
        <v>8321</v>
      </c>
      <c r="R1459" s="12" t="s">
        <v>8333</v>
      </c>
      <c r="S1459" s="17">
        <f t="shared" si="66"/>
        <v>42528.899398148147</v>
      </c>
      <c r="T1459" s="17">
        <f t="shared" si="67"/>
        <v>42588.899398148147</v>
      </c>
      <c r="U1459">
        <f t="shared" si="68"/>
        <v>60</v>
      </c>
    </row>
    <row r="1460" spans="1:21" ht="48" hidden="1" x14ac:dyDescent="0.2">
      <c r="A1460">
        <v>2568</v>
      </c>
      <c r="B1460" s="3" t="s">
        <v>2568</v>
      </c>
      <c r="C1460" s="3" t="s">
        <v>6678</v>
      </c>
      <c r="D1460" s="6">
        <v>10000</v>
      </c>
      <c r="E1460" s="8">
        <v>50</v>
      </c>
      <c r="F1460" s="1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>ROUND(E1460/D1460*100, 0)</f>
        <v>1</v>
      </c>
      <c r="P1460">
        <f>IFERROR((ROUND(E1460/L1460, 2)), 0)</f>
        <v>50</v>
      </c>
      <c r="Q1460" s="12" t="s">
        <v>8331</v>
      </c>
      <c r="R1460" s="12" t="s">
        <v>8332</v>
      </c>
      <c r="S1460" s="17">
        <f t="shared" si="66"/>
        <v>42584.666597222225</v>
      </c>
      <c r="T1460" s="17">
        <f t="shared" si="67"/>
        <v>42614.666597222225</v>
      </c>
      <c r="U1460">
        <f t="shared" si="68"/>
        <v>30</v>
      </c>
    </row>
    <row r="1461" spans="1:21" ht="48" hidden="1" x14ac:dyDescent="0.2">
      <c r="A1461">
        <v>1109</v>
      </c>
      <c r="B1461" s="3" t="s">
        <v>1110</v>
      </c>
      <c r="C1461" s="3" t="s">
        <v>5219</v>
      </c>
      <c r="D1461" s="6">
        <v>10000</v>
      </c>
      <c r="E1461" s="8">
        <v>45</v>
      </c>
      <c r="F1461" s="10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>ROUND(E1461/D1461*100, 0)</f>
        <v>0</v>
      </c>
      <c r="P1461">
        <f>IFERROR((ROUND(E1461/L1461, 2)), 0)</f>
        <v>15</v>
      </c>
      <c r="Q1461" s="12" t="s">
        <v>8321</v>
      </c>
      <c r="R1461" s="12" t="s">
        <v>8322</v>
      </c>
      <c r="S1461" s="17">
        <f t="shared" si="66"/>
        <v>42662.752199074079</v>
      </c>
      <c r="T1461" s="17">
        <f t="shared" si="67"/>
        <v>42692.793865740736</v>
      </c>
      <c r="U1461">
        <f t="shared" si="68"/>
        <v>30</v>
      </c>
    </row>
    <row r="1462" spans="1:21" ht="48" hidden="1" x14ac:dyDescent="0.2">
      <c r="A1462">
        <v>3053</v>
      </c>
      <c r="B1462" s="3" t="s">
        <v>3053</v>
      </c>
      <c r="C1462" s="3" t="s">
        <v>7163</v>
      </c>
      <c r="D1462" s="6">
        <v>10000</v>
      </c>
      <c r="E1462" s="8">
        <v>40</v>
      </c>
      <c r="F1462" s="10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>ROUND(E1462/D1462*100, 0)</f>
        <v>0</v>
      </c>
      <c r="P1462">
        <f>IFERROR((ROUND(E1462/L1462, 2)), 0)</f>
        <v>13.33</v>
      </c>
      <c r="Q1462" s="12" t="s">
        <v>8310</v>
      </c>
      <c r="R1462" s="12" t="s">
        <v>8311</v>
      </c>
      <c r="S1462" s="17">
        <f t="shared" si="66"/>
        <v>41862.761724537035</v>
      </c>
      <c r="T1462" s="17">
        <f t="shared" si="67"/>
        <v>41914.165972222225</v>
      </c>
      <c r="U1462">
        <f t="shared" si="68"/>
        <v>51</v>
      </c>
    </row>
    <row r="1463" spans="1:21" ht="48" hidden="1" x14ac:dyDescent="0.2">
      <c r="A1463">
        <v>4042</v>
      </c>
      <c r="B1463" s="3" t="s">
        <v>4038</v>
      </c>
      <c r="C1463" s="3" t="s">
        <v>8146</v>
      </c>
      <c r="D1463" s="6">
        <v>10000</v>
      </c>
      <c r="E1463" s="8">
        <v>21</v>
      </c>
      <c r="F1463" s="10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>ROUND(E1463/D1463*100, 0)</f>
        <v>0</v>
      </c>
      <c r="P1463">
        <f>IFERROR((ROUND(E1463/L1463, 2)), 0)</f>
        <v>7</v>
      </c>
      <c r="Q1463" s="12" t="s">
        <v>8310</v>
      </c>
      <c r="R1463" s="12" t="s">
        <v>8334</v>
      </c>
      <c r="S1463" s="17">
        <f t="shared" si="66"/>
        <v>41995.084074074075</v>
      </c>
      <c r="T1463" s="17">
        <f t="shared" si="67"/>
        <v>42024.802777777775</v>
      </c>
      <c r="U1463">
        <f t="shared" si="68"/>
        <v>30</v>
      </c>
    </row>
    <row r="1464" spans="1:21" ht="48" hidden="1" x14ac:dyDescent="0.2">
      <c r="A1464">
        <v>3852</v>
      </c>
      <c r="B1464" s="3" t="s">
        <v>3849</v>
      </c>
      <c r="C1464" s="3" t="s">
        <v>7961</v>
      </c>
      <c r="D1464" s="6">
        <v>10000</v>
      </c>
      <c r="E1464" s="8">
        <v>20</v>
      </c>
      <c r="F1464" s="10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>ROUND(E1464/D1464*100, 0)</f>
        <v>0</v>
      </c>
      <c r="P1464">
        <f>IFERROR((ROUND(E1464/L1464, 2)), 0)</f>
        <v>10</v>
      </c>
      <c r="Q1464" s="12" t="s">
        <v>8310</v>
      </c>
      <c r="R1464" s="12" t="s">
        <v>8334</v>
      </c>
      <c r="S1464" s="17">
        <f t="shared" si="66"/>
        <v>42065.190694444449</v>
      </c>
      <c r="T1464" s="17">
        <f t="shared" si="67"/>
        <v>42090.149027777778</v>
      </c>
      <c r="U1464">
        <f t="shared" si="68"/>
        <v>25</v>
      </c>
    </row>
    <row r="1465" spans="1:21" ht="48" hidden="1" x14ac:dyDescent="0.2">
      <c r="A1465">
        <v>1169</v>
      </c>
      <c r="B1465" s="3" t="s">
        <v>1170</v>
      </c>
      <c r="C1465" s="3" t="s">
        <v>5279</v>
      </c>
      <c r="D1465" s="6">
        <v>10000</v>
      </c>
      <c r="E1465" s="8">
        <v>17</v>
      </c>
      <c r="F1465" s="10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>ROUND(E1465/D1465*100, 0)</f>
        <v>0</v>
      </c>
      <c r="P1465">
        <f>IFERROR((ROUND(E1465/L1465, 2)), 0)</f>
        <v>5.67</v>
      </c>
      <c r="Q1465" s="12" t="s">
        <v>8331</v>
      </c>
      <c r="R1465" s="12" t="s">
        <v>8332</v>
      </c>
      <c r="S1465" s="17">
        <f t="shared" si="66"/>
        <v>42027.353738425925</v>
      </c>
      <c r="T1465" s="17">
        <f t="shared" si="67"/>
        <v>42057.353738425925</v>
      </c>
      <c r="U1465">
        <f t="shared" si="68"/>
        <v>30</v>
      </c>
    </row>
    <row r="1466" spans="1:21" ht="48" hidden="1" x14ac:dyDescent="0.2">
      <c r="A1466">
        <v>443</v>
      </c>
      <c r="B1466" s="3" t="s">
        <v>444</v>
      </c>
      <c r="C1466" s="3" t="s">
        <v>4553</v>
      </c>
      <c r="D1466" s="6">
        <v>10000</v>
      </c>
      <c r="E1466" s="8">
        <v>10</v>
      </c>
      <c r="F1466" s="10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>ROUND(E1466/D1466*100, 0)</f>
        <v>0</v>
      </c>
      <c r="P1466">
        <f>IFERROR((ROUND(E1466/L1466, 2)), 0)</f>
        <v>5</v>
      </c>
      <c r="Q1466" s="12" t="s">
        <v>8308</v>
      </c>
      <c r="R1466" s="12" t="s">
        <v>8314</v>
      </c>
      <c r="S1466" s="17">
        <f t="shared" si="66"/>
        <v>41650.015057870369</v>
      </c>
      <c r="T1466" s="17">
        <f t="shared" si="67"/>
        <v>41680.015057870369</v>
      </c>
      <c r="U1466">
        <f t="shared" si="68"/>
        <v>30</v>
      </c>
    </row>
    <row r="1467" spans="1:21" ht="48" hidden="1" x14ac:dyDescent="0.2">
      <c r="A1467">
        <v>482</v>
      </c>
      <c r="B1467" s="3" t="s">
        <v>483</v>
      </c>
      <c r="C1467" s="3" t="s">
        <v>4592</v>
      </c>
      <c r="D1467" s="6">
        <v>10000</v>
      </c>
      <c r="E1467" s="8">
        <v>10</v>
      </c>
      <c r="F1467" s="10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>ROUND(E1467/D1467*100, 0)</f>
        <v>0</v>
      </c>
      <c r="P1467">
        <f>IFERROR((ROUND(E1467/L1467, 2)), 0)</f>
        <v>10</v>
      </c>
      <c r="Q1467" s="12" t="s">
        <v>8308</v>
      </c>
      <c r="R1467" s="12" t="s">
        <v>8314</v>
      </c>
      <c r="S1467" s="17">
        <f t="shared" si="66"/>
        <v>42447.896875000006</v>
      </c>
      <c r="T1467" s="17">
        <f t="shared" si="67"/>
        <v>42474.606944444444</v>
      </c>
      <c r="U1467">
        <f t="shared" si="68"/>
        <v>27</v>
      </c>
    </row>
    <row r="1468" spans="1:21" ht="48" hidden="1" x14ac:dyDescent="0.2">
      <c r="A1468">
        <v>1564</v>
      </c>
      <c r="B1468" s="3" t="s">
        <v>1565</v>
      </c>
      <c r="C1468" s="3" t="s">
        <v>5674</v>
      </c>
      <c r="D1468" s="6">
        <v>10000</v>
      </c>
      <c r="E1468" s="8">
        <v>10</v>
      </c>
      <c r="F1468" s="10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>ROUND(E1468/D1468*100, 0)</f>
        <v>0</v>
      </c>
      <c r="P1468">
        <f>IFERROR((ROUND(E1468/L1468, 2)), 0)</f>
        <v>10</v>
      </c>
      <c r="Q1468" s="12" t="s">
        <v>8312</v>
      </c>
      <c r="R1468" s="12" t="s">
        <v>8352</v>
      </c>
      <c r="S1468" s="17">
        <f t="shared" si="66"/>
        <v>42121.367002314815</v>
      </c>
      <c r="T1468" s="17">
        <f t="shared" si="67"/>
        <v>42152.836805555555</v>
      </c>
      <c r="U1468">
        <f t="shared" si="68"/>
        <v>31</v>
      </c>
    </row>
    <row r="1469" spans="1:21" ht="48" hidden="1" x14ac:dyDescent="0.2">
      <c r="A1469">
        <v>548</v>
      </c>
      <c r="B1469" s="3" t="s">
        <v>549</v>
      </c>
      <c r="C1469" s="3" t="s">
        <v>4658</v>
      </c>
      <c r="D1469" s="6">
        <v>10000</v>
      </c>
      <c r="E1469" s="8">
        <v>9</v>
      </c>
      <c r="F1469" s="10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>ROUND(E1469/D1469*100, 0)</f>
        <v>0</v>
      </c>
      <c r="P1469">
        <f>IFERROR((ROUND(E1469/L1469, 2)), 0)</f>
        <v>9</v>
      </c>
      <c r="Q1469" s="12" t="s">
        <v>8315</v>
      </c>
      <c r="R1469" s="12" t="s">
        <v>8319</v>
      </c>
      <c r="S1469" s="17">
        <f t="shared" si="66"/>
        <v>42276.903333333335</v>
      </c>
      <c r="T1469" s="17">
        <f t="shared" si="67"/>
        <v>42306.903333333335</v>
      </c>
      <c r="U1469">
        <f t="shared" si="68"/>
        <v>30</v>
      </c>
    </row>
    <row r="1470" spans="1:21" ht="48" hidden="1" x14ac:dyDescent="0.2">
      <c r="A1470">
        <v>1694</v>
      </c>
      <c r="B1470" s="3" t="s">
        <v>1695</v>
      </c>
      <c r="C1470" s="3" t="s">
        <v>5804</v>
      </c>
      <c r="D1470" s="6">
        <v>10000</v>
      </c>
      <c r="E1470" s="8">
        <v>5</v>
      </c>
      <c r="F1470" s="1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>ROUND(E1470/D1470*100, 0)</f>
        <v>0</v>
      </c>
      <c r="P1470">
        <f>IFERROR((ROUND(E1470/L1470, 2)), 0)</f>
        <v>5</v>
      </c>
      <c r="Q1470" s="12" t="s">
        <v>8324</v>
      </c>
      <c r="R1470" s="12" t="s">
        <v>8330</v>
      </c>
      <c r="S1470" s="17">
        <f t="shared" si="66"/>
        <v>42791.669837962967</v>
      </c>
      <c r="T1470" s="17">
        <f t="shared" si="67"/>
        <v>42821.191666666666</v>
      </c>
      <c r="U1470">
        <f t="shared" si="68"/>
        <v>30</v>
      </c>
    </row>
    <row r="1471" spans="1:21" ht="48" hidden="1" x14ac:dyDescent="0.2">
      <c r="A1471">
        <v>3119</v>
      </c>
      <c r="B1471" s="3" t="s">
        <v>3119</v>
      </c>
      <c r="C1471" s="3" t="s">
        <v>7229</v>
      </c>
      <c r="D1471" s="6">
        <v>10000</v>
      </c>
      <c r="E1471" s="8">
        <v>5</v>
      </c>
      <c r="F1471" s="10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 0)</f>
        <v>0</v>
      </c>
      <c r="P1471">
        <f>IFERROR((ROUND(E1471/L1471, 2)), 0)</f>
        <v>5</v>
      </c>
      <c r="Q1471" s="12" t="s">
        <v>8310</v>
      </c>
      <c r="R1471" s="12" t="s">
        <v>8311</v>
      </c>
      <c r="S1471" s="17">
        <f t="shared" si="66"/>
        <v>42060.04550925926</v>
      </c>
      <c r="T1471" s="17">
        <f t="shared" si="67"/>
        <v>42090.003842592589</v>
      </c>
      <c r="U1471">
        <f t="shared" si="68"/>
        <v>30</v>
      </c>
    </row>
    <row r="1472" spans="1:21" ht="16" hidden="1" x14ac:dyDescent="0.2">
      <c r="A1472">
        <v>3904</v>
      </c>
      <c r="B1472" s="3" t="s">
        <v>3901</v>
      </c>
      <c r="C1472" s="3" t="s">
        <v>8012</v>
      </c>
      <c r="D1472" s="6">
        <v>10000</v>
      </c>
      <c r="E1472" s="8">
        <v>3</v>
      </c>
      <c r="F1472" s="10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>ROUND(E1472/D1472*100, 0)</f>
        <v>0</v>
      </c>
      <c r="P1472">
        <f>IFERROR((ROUND(E1472/L1472, 2)), 0)</f>
        <v>1.5</v>
      </c>
      <c r="Q1472" s="12" t="s">
        <v>8310</v>
      </c>
      <c r="R1472" s="12" t="s">
        <v>8334</v>
      </c>
      <c r="S1472" s="17">
        <f t="shared" si="66"/>
        <v>42095.229166666672</v>
      </c>
      <c r="T1472" s="17">
        <f t="shared" si="67"/>
        <v>42109.211111111115</v>
      </c>
      <c r="U1472">
        <f t="shared" si="68"/>
        <v>14</v>
      </c>
    </row>
    <row r="1473" spans="1:21" ht="48" hidden="1" x14ac:dyDescent="0.2">
      <c r="A1473">
        <v>2913</v>
      </c>
      <c r="B1473" s="3" t="s">
        <v>2913</v>
      </c>
      <c r="C1473" s="3" t="s">
        <v>7023</v>
      </c>
      <c r="D1473" s="6">
        <v>10000</v>
      </c>
      <c r="E1473" s="8">
        <v>2</v>
      </c>
      <c r="F1473" s="10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>ROUND(E1473/D1473*100, 0)</f>
        <v>0</v>
      </c>
      <c r="P1473">
        <f>IFERROR((ROUND(E1473/L1473, 2)), 0)</f>
        <v>1</v>
      </c>
      <c r="Q1473" s="12" t="s">
        <v>8310</v>
      </c>
      <c r="R1473" s="12" t="s">
        <v>8334</v>
      </c>
      <c r="S1473" s="17">
        <f t="shared" si="66"/>
        <v>41828.922905092593</v>
      </c>
      <c r="T1473" s="17">
        <f t="shared" si="67"/>
        <v>41888.922905092593</v>
      </c>
      <c r="U1473">
        <f t="shared" si="68"/>
        <v>60</v>
      </c>
    </row>
    <row r="1474" spans="1:21" ht="48" hidden="1" x14ac:dyDescent="0.2">
      <c r="A1474">
        <v>199</v>
      </c>
      <c r="B1474" s="3" t="s">
        <v>201</v>
      </c>
      <c r="C1474" s="3" t="s">
        <v>4309</v>
      </c>
      <c r="D1474" s="6">
        <v>10000</v>
      </c>
      <c r="E1474" s="8">
        <v>0</v>
      </c>
      <c r="F1474" s="10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>ROUND(E1474/D1474*100, 0)</f>
        <v>0</v>
      </c>
      <c r="P1474">
        <f>IFERROR((ROUND(E1474/L1474, 2)), 0)</f>
        <v>0</v>
      </c>
      <c r="Q1474" s="12" t="s">
        <v>8308</v>
      </c>
      <c r="R1474" s="12" t="s">
        <v>8317</v>
      </c>
      <c r="S1474" s="17">
        <f t="shared" si="66"/>
        <v>42584.123865740738</v>
      </c>
      <c r="T1474" s="17">
        <f t="shared" si="67"/>
        <v>42614.123865740738</v>
      </c>
      <c r="U1474">
        <f t="shared" si="68"/>
        <v>30</v>
      </c>
    </row>
    <row r="1475" spans="1:21" ht="32" hidden="1" x14ac:dyDescent="0.2">
      <c r="A1475">
        <v>235</v>
      </c>
      <c r="B1475" s="3" t="s">
        <v>237</v>
      </c>
      <c r="C1475" s="3" t="s">
        <v>4345</v>
      </c>
      <c r="D1475" s="6">
        <v>10000</v>
      </c>
      <c r="E1475" s="8">
        <v>0</v>
      </c>
      <c r="F1475" s="10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>ROUND(E1475/D1475*100, 0)</f>
        <v>0</v>
      </c>
      <c r="P1475">
        <f>IFERROR((ROUND(E1475/L1475, 2)), 0)</f>
        <v>0</v>
      </c>
      <c r="Q1475" s="12" t="s">
        <v>8308</v>
      </c>
      <c r="R1475" s="12" t="s">
        <v>8317</v>
      </c>
      <c r="S1475" s="17">
        <f t="shared" ref="S1475:S1538" si="69">(((J1475/60)/60)/24)+DATE(1970,1,1)</f>
        <v>42164.908530092594</v>
      </c>
      <c r="T1475" s="17">
        <f t="shared" ref="T1475:T1538" si="70">(((I1475/60)/60)/24)+DATE(1970,1,1)</f>
        <v>42194.908530092594</v>
      </c>
      <c r="U1475">
        <f t="shared" ref="U1475:U1538" si="71">ROUND(T1475-S1475, 0)</f>
        <v>30</v>
      </c>
    </row>
    <row r="1476" spans="1:21" ht="48" hidden="1" x14ac:dyDescent="0.2">
      <c r="A1476">
        <v>478</v>
      </c>
      <c r="B1476" s="3" t="s">
        <v>479</v>
      </c>
      <c r="C1476" s="3" t="s">
        <v>4588</v>
      </c>
      <c r="D1476" s="6">
        <v>10000</v>
      </c>
      <c r="E1476" s="8">
        <v>0</v>
      </c>
      <c r="F1476" s="10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>ROUND(E1476/D1476*100, 0)</f>
        <v>0</v>
      </c>
      <c r="P1476">
        <f>IFERROR((ROUND(E1476/L1476, 2)), 0)</f>
        <v>0</v>
      </c>
      <c r="Q1476" s="12" t="s">
        <v>8308</v>
      </c>
      <c r="R1476" s="12" t="s">
        <v>8314</v>
      </c>
      <c r="S1476" s="17">
        <f t="shared" si="69"/>
        <v>42065.910983796297</v>
      </c>
      <c r="T1476" s="17">
        <f t="shared" si="70"/>
        <v>42095.869317129633</v>
      </c>
      <c r="U1476">
        <f t="shared" si="71"/>
        <v>30</v>
      </c>
    </row>
    <row r="1477" spans="1:21" ht="48" hidden="1" x14ac:dyDescent="0.2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s="10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>ROUND(E1477/D1477*100, 0)</f>
        <v>0</v>
      </c>
      <c r="P1477">
        <f>IFERROR((ROUND(E1477/L1477, 2)), 0)</f>
        <v>0</v>
      </c>
      <c r="Q1477" s="12" t="s">
        <v>8308</v>
      </c>
      <c r="R1477" s="12" t="s">
        <v>8314</v>
      </c>
      <c r="S1477" s="17">
        <f t="shared" si="69"/>
        <v>42366.982627314821</v>
      </c>
      <c r="T1477" s="17">
        <f t="shared" si="70"/>
        <v>42396.982627314821</v>
      </c>
      <c r="U1477">
        <f t="shared" si="71"/>
        <v>30</v>
      </c>
    </row>
    <row r="1478" spans="1:21" ht="48" hidden="1" x14ac:dyDescent="0.2">
      <c r="A1478">
        <v>501</v>
      </c>
      <c r="B1478" s="3" t="s">
        <v>502</v>
      </c>
      <c r="C1478" s="3" t="s">
        <v>4611</v>
      </c>
      <c r="D1478" s="6">
        <v>10000</v>
      </c>
      <c r="E1478" s="8">
        <v>0</v>
      </c>
      <c r="F1478" s="10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>ROUND(E1478/D1478*100, 0)</f>
        <v>0</v>
      </c>
      <c r="P1478">
        <f>IFERROR((ROUND(E1478/L1478, 2)), 0)</f>
        <v>0</v>
      </c>
      <c r="Q1478" s="12" t="s">
        <v>8308</v>
      </c>
      <c r="R1478" s="12" t="s">
        <v>8314</v>
      </c>
      <c r="S1478" s="17">
        <f t="shared" si="69"/>
        <v>40703.234386574077</v>
      </c>
      <c r="T1478" s="17">
        <f t="shared" si="70"/>
        <v>40733.234386574077</v>
      </c>
      <c r="U1478">
        <f t="shared" si="71"/>
        <v>30</v>
      </c>
    </row>
    <row r="1479" spans="1:21" ht="48" hidden="1" x14ac:dyDescent="0.2">
      <c r="A1479">
        <v>567</v>
      </c>
      <c r="B1479" s="3" t="s">
        <v>568</v>
      </c>
      <c r="C1479" s="3" t="s">
        <v>4677</v>
      </c>
      <c r="D1479" s="6">
        <v>10000</v>
      </c>
      <c r="E1479" s="8">
        <v>0</v>
      </c>
      <c r="F1479" s="10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>ROUND(E1479/D1479*100, 0)</f>
        <v>0</v>
      </c>
      <c r="P1479">
        <f>IFERROR((ROUND(E1479/L1479, 2)), 0)</f>
        <v>0</v>
      </c>
      <c r="Q1479" s="12" t="s">
        <v>8315</v>
      </c>
      <c r="R1479" s="12" t="s">
        <v>8319</v>
      </c>
      <c r="S1479" s="17">
        <f t="shared" si="69"/>
        <v>41975.842523148152</v>
      </c>
      <c r="T1479" s="17">
        <f t="shared" si="70"/>
        <v>42005.842523148152</v>
      </c>
      <c r="U1479">
        <f t="shared" si="71"/>
        <v>30</v>
      </c>
    </row>
    <row r="1480" spans="1:21" ht="32" hidden="1" x14ac:dyDescent="0.2">
      <c r="A1480">
        <v>612</v>
      </c>
      <c r="B1480" s="3" t="s">
        <v>613</v>
      </c>
      <c r="C1480" s="3" t="s">
        <v>4722</v>
      </c>
      <c r="D1480" s="6">
        <v>10000</v>
      </c>
      <c r="E1480" s="8">
        <v>0</v>
      </c>
      <c r="F1480" s="1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>ROUND(E1480/D1480*100, 0)</f>
        <v>0</v>
      </c>
      <c r="P1480">
        <f>IFERROR((ROUND(E1480/L1480, 2)), 0)</f>
        <v>0</v>
      </c>
      <c r="Q1480" s="12" t="s">
        <v>8315</v>
      </c>
      <c r="R1480" s="12" t="s">
        <v>8319</v>
      </c>
      <c r="S1480" s="17">
        <f t="shared" si="69"/>
        <v>42585.031782407401</v>
      </c>
      <c r="T1480" s="17">
        <f t="shared" si="70"/>
        <v>42615.031782407401</v>
      </c>
      <c r="U1480">
        <f t="shared" si="71"/>
        <v>30</v>
      </c>
    </row>
    <row r="1481" spans="1:21" ht="48" hidden="1" x14ac:dyDescent="0.2">
      <c r="A1481">
        <v>614</v>
      </c>
      <c r="B1481" s="3" t="s">
        <v>615</v>
      </c>
      <c r="C1481" s="3" t="s">
        <v>4724</v>
      </c>
      <c r="D1481" s="6">
        <v>10000</v>
      </c>
      <c r="E1481" s="8">
        <v>0</v>
      </c>
      <c r="F1481" s="10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>ROUND(E1481/D1481*100, 0)</f>
        <v>0</v>
      </c>
      <c r="P1481">
        <f>IFERROR((ROUND(E1481/L1481, 2)), 0)</f>
        <v>0</v>
      </c>
      <c r="Q1481" s="12" t="s">
        <v>8315</v>
      </c>
      <c r="R1481" s="12" t="s">
        <v>8319</v>
      </c>
      <c r="S1481" s="17">
        <f t="shared" si="69"/>
        <v>42515.061805555553</v>
      </c>
      <c r="T1481" s="17">
        <f t="shared" si="70"/>
        <v>42545.061805555553</v>
      </c>
      <c r="U1481">
        <f t="shared" si="71"/>
        <v>30</v>
      </c>
    </row>
    <row r="1482" spans="1:21" ht="48" hidden="1" x14ac:dyDescent="0.2">
      <c r="A1482">
        <v>1056</v>
      </c>
      <c r="B1482" s="3" t="s">
        <v>1057</v>
      </c>
      <c r="C1482" s="3" t="s">
        <v>5166</v>
      </c>
      <c r="D1482" s="6">
        <v>10000</v>
      </c>
      <c r="E1482" s="8">
        <v>0</v>
      </c>
      <c r="F1482" s="10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>ROUND(E1482/D1482*100, 0)</f>
        <v>0</v>
      </c>
      <c r="P1482">
        <f>IFERROR((ROUND(E1482/L1482, 2)), 0)</f>
        <v>0</v>
      </c>
      <c r="Q1482" s="12" t="s">
        <v>8338</v>
      </c>
      <c r="R1482" s="12" t="s">
        <v>8339</v>
      </c>
      <c r="S1482" s="17">
        <f t="shared" si="69"/>
        <v>42058.719641203701</v>
      </c>
      <c r="T1482" s="17">
        <f t="shared" si="70"/>
        <v>42118.677974537044</v>
      </c>
      <c r="U1482">
        <f t="shared" si="71"/>
        <v>60</v>
      </c>
    </row>
    <row r="1483" spans="1:21" ht="32" hidden="1" x14ac:dyDescent="0.2">
      <c r="A1483">
        <v>1057</v>
      </c>
      <c r="B1483" s="3" t="s">
        <v>1058</v>
      </c>
      <c r="C1483" s="3" t="s">
        <v>5167</v>
      </c>
      <c r="D1483" s="6">
        <v>10000</v>
      </c>
      <c r="E1483" s="8">
        <v>0</v>
      </c>
      <c r="F1483" s="10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>ROUND(E1483/D1483*100, 0)</f>
        <v>0</v>
      </c>
      <c r="P1483">
        <f>IFERROR((ROUND(E1483/L1483, 2)), 0)</f>
        <v>0</v>
      </c>
      <c r="Q1483" s="12" t="s">
        <v>8338</v>
      </c>
      <c r="R1483" s="12" t="s">
        <v>8339</v>
      </c>
      <c r="S1483" s="17">
        <f t="shared" si="69"/>
        <v>42678.871331018512</v>
      </c>
      <c r="T1483" s="17">
        <f t="shared" si="70"/>
        <v>42708.912997685184</v>
      </c>
      <c r="U1483">
        <f t="shared" si="71"/>
        <v>30</v>
      </c>
    </row>
    <row r="1484" spans="1:21" ht="64" hidden="1" x14ac:dyDescent="0.2">
      <c r="A1484">
        <v>1107</v>
      </c>
      <c r="B1484" s="3" t="s">
        <v>1108</v>
      </c>
      <c r="C1484" s="3" t="s">
        <v>5217</v>
      </c>
      <c r="D1484" s="6">
        <v>10000</v>
      </c>
      <c r="E1484" s="8">
        <v>0</v>
      </c>
      <c r="F1484" s="10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>ROUND(E1484/D1484*100, 0)</f>
        <v>0</v>
      </c>
      <c r="P1484">
        <f>IFERROR((ROUND(E1484/L1484, 2)), 0)</f>
        <v>0</v>
      </c>
      <c r="Q1484" s="12" t="s">
        <v>8321</v>
      </c>
      <c r="R1484" s="12" t="s">
        <v>8322</v>
      </c>
      <c r="S1484" s="17">
        <f t="shared" si="69"/>
        <v>41813.861388888887</v>
      </c>
      <c r="T1484" s="17">
        <f t="shared" si="70"/>
        <v>41843.861388888887</v>
      </c>
      <c r="U1484">
        <f t="shared" si="71"/>
        <v>30</v>
      </c>
    </row>
    <row r="1485" spans="1:21" ht="64" hidden="1" x14ac:dyDescent="0.2">
      <c r="A1485">
        <v>1164</v>
      </c>
      <c r="B1485" s="3" t="s">
        <v>1165</v>
      </c>
      <c r="C1485" s="3" t="s">
        <v>5274</v>
      </c>
      <c r="D1485" s="6">
        <v>10000</v>
      </c>
      <c r="E1485" s="8">
        <v>0</v>
      </c>
      <c r="F1485" s="10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>ROUND(E1485/D1485*100, 0)</f>
        <v>0</v>
      </c>
      <c r="P1485">
        <f>IFERROR((ROUND(E1485/L1485, 2)), 0)</f>
        <v>0</v>
      </c>
      <c r="Q1485" s="12" t="s">
        <v>8331</v>
      </c>
      <c r="R1485" s="12" t="s">
        <v>8332</v>
      </c>
      <c r="S1485" s="17">
        <f t="shared" si="69"/>
        <v>42509.724328703705</v>
      </c>
      <c r="T1485" s="17">
        <f t="shared" si="70"/>
        <v>42539.724328703705</v>
      </c>
      <c r="U1485">
        <f t="shared" si="71"/>
        <v>30</v>
      </c>
    </row>
    <row r="1486" spans="1:21" ht="32" hidden="1" x14ac:dyDescent="0.2">
      <c r="A1486">
        <v>1429</v>
      </c>
      <c r="B1486" s="3" t="s">
        <v>1430</v>
      </c>
      <c r="C1486" s="3" t="s">
        <v>5539</v>
      </c>
      <c r="D1486" s="6">
        <v>10000</v>
      </c>
      <c r="E1486" s="8">
        <v>0</v>
      </c>
      <c r="F1486" s="10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>ROUND(E1486/D1486*100, 0)</f>
        <v>0</v>
      </c>
      <c r="P1486">
        <f>IFERROR((ROUND(E1486/L1486, 2)), 0)</f>
        <v>0</v>
      </c>
      <c r="Q1486" s="12" t="s">
        <v>8312</v>
      </c>
      <c r="R1486" s="12" t="s">
        <v>8313</v>
      </c>
      <c r="S1486" s="17">
        <f t="shared" si="69"/>
        <v>42074.060671296291</v>
      </c>
      <c r="T1486" s="17">
        <f t="shared" si="70"/>
        <v>42104.060671296291</v>
      </c>
      <c r="U1486">
        <f t="shared" si="71"/>
        <v>30</v>
      </c>
    </row>
    <row r="1487" spans="1:21" ht="48" hidden="1" x14ac:dyDescent="0.2">
      <c r="A1487">
        <v>1487</v>
      </c>
      <c r="B1487" s="3" t="s">
        <v>1488</v>
      </c>
      <c r="C1487" s="3" t="s">
        <v>5597</v>
      </c>
      <c r="D1487" s="6">
        <v>10000</v>
      </c>
      <c r="E1487" s="8">
        <v>0</v>
      </c>
      <c r="F1487" s="10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 0)</f>
        <v>0</v>
      </c>
      <c r="P1487">
        <f>IFERROR((ROUND(E1487/L1487, 2)), 0)</f>
        <v>0</v>
      </c>
      <c r="Q1487" s="12" t="s">
        <v>8312</v>
      </c>
      <c r="R1487" s="12" t="s">
        <v>8351</v>
      </c>
      <c r="S1487" s="17">
        <f t="shared" si="69"/>
        <v>42554.917488425926</v>
      </c>
      <c r="T1487" s="17">
        <f t="shared" si="70"/>
        <v>42584.917488425926</v>
      </c>
      <c r="U1487">
        <f t="shared" si="71"/>
        <v>30</v>
      </c>
    </row>
    <row r="1488" spans="1:21" ht="48" hidden="1" x14ac:dyDescent="0.2">
      <c r="A1488">
        <v>1729</v>
      </c>
      <c r="B1488" s="3" t="s">
        <v>1730</v>
      </c>
      <c r="C1488" s="3" t="s">
        <v>5839</v>
      </c>
      <c r="D1488" s="6">
        <v>10000</v>
      </c>
      <c r="E1488" s="8">
        <v>0</v>
      </c>
      <c r="F1488" s="10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>ROUND(E1488/D1488*100, 0)</f>
        <v>0</v>
      </c>
      <c r="P1488">
        <f>IFERROR((ROUND(E1488/L1488, 2)), 0)</f>
        <v>0</v>
      </c>
      <c r="Q1488" s="12" t="s">
        <v>8324</v>
      </c>
      <c r="R1488" s="12" t="s">
        <v>8330</v>
      </c>
      <c r="S1488" s="17">
        <f t="shared" si="69"/>
        <v>42471.052152777775</v>
      </c>
      <c r="T1488" s="17">
        <f t="shared" si="70"/>
        <v>42531.052152777775</v>
      </c>
      <c r="U1488">
        <f t="shared" si="71"/>
        <v>60</v>
      </c>
    </row>
    <row r="1489" spans="1:21" ht="48" hidden="1" x14ac:dyDescent="0.2">
      <c r="A1489">
        <v>1733</v>
      </c>
      <c r="B1489" s="3" t="s">
        <v>1734</v>
      </c>
      <c r="C1489" s="3" t="s">
        <v>5843</v>
      </c>
      <c r="D1489" s="6">
        <v>10000</v>
      </c>
      <c r="E1489" s="8">
        <v>0</v>
      </c>
      <c r="F1489" s="10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>ROUND(E1489/D1489*100, 0)</f>
        <v>0</v>
      </c>
      <c r="P1489">
        <f>IFERROR((ROUND(E1489/L1489, 2)), 0)</f>
        <v>0</v>
      </c>
      <c r="Q1489" s="12" t="s">
        <v>8324</v>
      </c>
      <c r="R1489" s="12" t="s">
        <v>8330</v>
      </c>
      <c r="S1489" s="17">
        <f t="shared" si="69"/>
        <v>42614.675625000003</v>
      </c>
      <c r="T1489" s="17">
        <f t="shared" si="70"/>
        <v>42626.895833333328</v>
      </c>
      <c r="U1489">
        <f t="shared" si="71"/>
        <v>12</v>
      </c>
    </row>
    <row r="1490" spans="1:21" ht="48" hidden="1" x14ac:dyDescent="0.2">
      <c r="A1490">
        <v>1869</v>
      </c>
      <c r="B1490" s="3" t="s">
        <v>1870</v>
      </c>
      <c r="C1490" s="3" t="s">
        <v>5979</v>
      </c>
      <c r="D1490" s="6">
        <v>10000</v>
      </c>
      <c r="E1490" s="8">
        <v>0</v>
      </c>
      <c r="F1490" s="1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>ROUND(E1490/D1490*100, 0)</f>
        <v>0</v>
      </c>
      <c r="P1490">
        <f>IFERROR((ROUND(E1490/L1490, 2)), 0)</f>
        <v>0</v>
      </c>
      <c r="Q1490" s="12" t="s">
        <v>8321</v>
      </c>
      <c r="R1490" s="12" t="s">
        <v>8333</v>
      </c>
      <c r="S1490" s="17">
        <f t="shared" si="69"/>
        <v>42709.002881944441</v>
      </c>
      <c r="T1490" s="17">
        <f t="shared" si="70"/>
        <v>42739.002881944441</v>
      </c>
      <c r="U1490">
        <f t="shared" si="71"/>
        <v>30</v>
      </c>
    </row>
    <row r="1491" spans="1:21" ht="32" hidden="1" x14ac:dyDescent="0.2">
      <c r="A1491">
        <v>2356</v>
      </c>
      <c r="B1491" s="3" t="s">
        <v>2357</v>
      </c>
      <c r="C1491" s="3" t="s">
        <v>6466</v>
      </c>
      <c r="D1491" s="6">
        <v>10000</v>
      </c>
      <c r="E1491" s="8">
        <v>0</v>
      </c>
      <c r="F1491" s="10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>ROUND(E1491/D1491*100, 0)</f>
        <v>0</v>
      </c>
      <c r="P1491">
        <f>IFERROR((ROUND(E1491/L1491, 2)), 0)</f>
        <v>0</v>
      </c>
      <c r="Q1491" s="12" t="s">
        <v>8315</v>
      </c>
      <c r="R1491" s="12" t="s">
        <v>8319</v>
      </c>
      <c r="S1491" s="17">
        <f t="shared" si="69"/>
        <v>42130.78361111111</v>
      </c>
      <c r="T1491" s="17">
        <f t="shared" si="70"/>
        <v>42160.78361111111</v>
      </c>
      <c r="U1491">
        <f t="shared" si="71"/>
        <v>30</v>
      </c>
    </row>
    <row r="1492" spans="1:21" ht="48" hidden="1" x14ac:dyDescent="0.2">
      <c r="A1492">
        <v>2375</v>
      </c>
      <c r="B1492" s="3" t="s">
        <v>2376</v>
      </c>
      <c r="C1492" s="3" t="s">
        <v>6485</v>
      </c>
      <c r="D1492" s="6">
        <v>10000</v>
      </c>
      <c r="E1492" s="8">
        <v>0</v>
      </c>
      <c r="F1492" s="10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>ROUND(E1492/D1492*100, 0)</f>
        <v>0</v>
      </c>
      <c r="P1492">
        <f>IFERROR((ROUND(E1492/L1492, 2)), 0)</f>
        <v>0</v>
      </c>
      <c r="Q1492" s="12" t="s">
        <v>8315</v>
      </c>
      <c r="R1492" s="12" t="s">
        <v>8319</v>
      </c>
      <c r="S1492" s="17">
        <f t="shared" si="69"/>
        <v>42592.836076388892</v>
      </c>
      <c r="T1492" s="17">
        <f t="shared" si="70"/>
        <v>42622.836076388892</v>
      </c>
      <c r="U1492">
        <f t="shared" si="71"/>
        <v>30</v>
      </c>
    </row>
    <row r="1493" spans="1:21" ht="48" hidden="1" x14ac:dyDescent="0.2">
      <c r="A1493">
        <v>2433</v>
      </c>
      <c r="B1493" s="3" t="s">
        <v>2434</v>
      </c>
      <c r="C1493" s="3" t="s">
        <v>6543</v>
      </c>
      <c r="D1493" s="6">
        <v>10000</v>
      </c>
      <c r="E1493" s="8">
        <v>0</v>
      </c>
      <c r="F1493" s="10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>ROUND(E1493/D1493*100, 0)</f>
        <v>0</v>
      </c>
      <c r="P1493">
        <f>IFERROR((ROUND(E1493/L1493, 2)), 0)</f>
        <v>0</v>
      </c>
      <c r="Q1493" s="12" t="s">
        <v>8331</v>
      </c>
      <c r="R1493" s="12" t="s">
        <v>8332</v>
      </c>
      <c r="S1493" s="17">
        <f t="shared" si="69"/>
        <v>42397.89980324074</v>
      </c>
      <c r="T1493" s="17">
        <f t="shared" si="70"/>
        <v>42427.89980324074</v>
      </c>
      <c r="U1493">
        <f t="shared" si="71"/>
        <v>30</v>
      </c>
    </row>
    <row r="1494" spans="1:21" ht="48" hidden="1" x14ac:dyDescent="0.2">
      <c r="A1494">
        <v>2439</v>
      </c>
      <c r="B1494" s="3" t="s">
        <v>2440</v>
      </c>
      <c r="C1494" s="3" t="s">
        <v>6549</v>
      </c>
      <c r="D1494" s="6">
        <v>10000</v>
      </c>
      <c r="E1494" s="8">
        <v>0</v>
      </c>
      <c r="F1494" s="10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>ROUND(E1494/D1494*100, 0)</f>
        <v>0</v>
      </c>
      <c r="P1494">
        <f>IFERROR((ROUND(E1494/L1494, 2)), 0)</f>
        <v>0</v>
      </c>
      <c r="Q1494" s="12" t="s">
        <v>8331</v>
      </c>
      <c r="R1494" s="12" t="s">
        <v>8332</v>
      </c>
      <c r="S1494" s="17">
        <f t="shared" si="69"/>
        <v>42265.818622685183</v>
      </c>
      <c r="T1494" s="17">
        <f t="shared" si="70"/>
        <v>42295.818622685183</v>
      </c>
      <c r="U1494">
        <f t="shared" si="71"/>
        <v>30</v>
      </c>
    </row>
    <row r="1495" spans="1:21" ht="48" hidden="1" x14ac:dyDescent="0.2">
      <c r="A1495">
        <v>2503</v>
      </c>
      <c r="B1495" s="3" t="s">
        <v>2503</v>
      </c>
      <c r="C1495" s="3" t="s">
        <v>6613</v>
      </c>
      <c r="D1495" s="6">
        <v>10000</v>
      </c>
      <c r="E1495" s="8">
        <v>0</v>
      </c>
      <c r="F1495" s="10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>ROUND(E1495/D1495*100, 0)</f>
        <v>0</v>
      </c>
      <c r="P1495">
        <f>IFERROR((ROUND(E1495/L1495, 2)), 0)</f>
        <v>0</v>
      </c>
      <c r="Q1495" s="12" t="s">
        <v>8331</v>
      </c>
      <c r="R1495" s="12" t="s">
        <v>8336</v>
      </c>
      <c r="S1495" s="17">
        <f t="shared" si="69"/>
        <v>42498.899398148147</v>
      </c>
      <c r="T1495" s="17">
        <f t="shared" si="70"/>
        <v>42528.879166666666</v>
      </c>
      <c r="U1495">
        <f t="shared" si="71"/>
        <v>30</v>
      </c>
    </row>
    <row r="1496" spans="1:21" ht="48" hidden="1" x14ac:dyDescent="0.2">
      <c r="A1496">
        <v>2574</v>
      </c>
      <c r="B1496" s="3" t="s">
        <v>2574</v>
      </c>
      <c r="C1496" s="3" t="s">
        <v>6684</v>
      </c>
      <c r="D1496" s="6">
        <v>10000</v>
      </c>
      <c r="E1496" s="8">
        <v>0</v>
      </c>
      <c r="F1496" s="10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>ROUND(E1496/D1496*100, 0)</f>
        <v>0</v>
      </c>
      <c r="P1496">
        <f>IFERROR((ROUND(E1496/L1496, 2)), 0)</f>
        <v>0</v>
      </c>
      <c r="Q1496" s="12" t="s">
        <v>8331</v>
      </c>
      <c r="R1496" s="12" t="s">
        <v>8332</v>
      </c>
      <c r="S1496" s="17">
        <f t="shared" si="69"/>
        <v>42487.825752314813</v>
      </c>
      <c r="T1496" s="17">
        <f t="shared" si="70"/>
        <v>42508.825752314813</v>
      </c>
      <c r="U1496">
        <f t="shared" si="71"/>
        <v>21</v>
      </c>
    </row>
    <row r="1497" spans="1:21" ht="32" hidden="1" x14ac:dyDescent="0.2">
      <c r="A1497">
        <v>2576</v>
      </c>
      <c r="B1497" s="3" t="s">
        <v>2576</v>
      </c>
      <c r="C1497" s="3" t="s">
        <v>6686</v>
      </c>
      <c r="D1497" s="6">
        <v>10000</v>
      </c>
      <c r="E1497" s="8">
        <v>0</v>
      </c>
      <c r="F1497" s="10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>ROUND(E1497/D1497*100, 0)</f>
        <v>0</v>
      </c>
      <c r="P1497">
        <f>IFERROR((ROUND(E1497/L1497, 2)), 0)</f>
        <v>0</v>
      </c>
      <c r="Q1497" s="12" t="s">
        <v>8331</v>
      </c>
      <c r="R1497" s="12" t="s">
        <v>8332</v>
      </c>
      <c r="S1497" s="17">
        <f t="shared" si="69"/>
        <v>42060.00980324074</v>
      </c>
      <c r="T1497" s="17">
        <f t="shared" si="70"/>
        <v>42104.968136574069</v>
      </c>
      <c r="U1497">
        <f t="shared" si="71"/>
        <v>45</v>
      </c>
    </row>
    <row r="1498" spans="1:21" ht="32" hidden="1" x14ac:dyDescent="0.2">
      <c r="A1498">
        <v>2584</v>
      </c>
      <c r="B1498" s="3" t="s">
        <v>2584</v>
      </c>
      <c r="C1498" s="3" t="s">
        <v>6694</v>
      </c>
      <c r="D1498" s="6">
        <v>10000</v>
      </c>
      <c r="E1498" s="8">
        <v>0</v>
      </c>
      <c r="F1498" s="10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>ROUND(E1498/D1498*100, 0)</f>
        <v>0</v>
      </c>
      <c r="P1498">
        <f>IFERROR((ROUND(E1498/L1498, 2)), 0)</f>
        <v>0</v>
      </c>
      <c r="Q1498" s="12" t="s">
        <v>8331</v>
      </c>
      <c r="R1498" s="12" t="s">
        <v>8332</v>
      </c>
      <c r="S1498" s="17">
        <f t="shared" si="69"/>
        <v>42140.173252314817</v>
      </c>
      <c r="T1498" s="17">
        <f t="shared" si="70"/>
        <v>42170.173252314817</v>
      </c>
      <c r="U1498">
        <f t="shared" si="71"/>
        <v>30</v>
      </c>
    </row>
    <row r="1499" spans="1:21" ht="48" hidden="1" x14ac:dyDescent="0.2">
      <c r="A1499">
        <v>2593</v>
      </c>
      <c r="B1499" s="3" t="s">
        <v>2593</v>
      </c>
      <c r="C1499" s="3" t="s">
        <v>6703</v>
      </c>
      <c r="D1499" s="6">
        <v>10000</v>
      </c>
      <c r="E1499" s="8">
        <v>0</v>
      </c>
      <c r="F1499" s="10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>ROUND(E1499/D1499*100, 0)</f>
        <v>0</v>
      </c>
      <c r="P1499">
        <f>IFERROR((ROUND(E1499/L1499, 2)), 0)</f>
        <v>0</v>
      </c>
      <c r="Q1499" s="12" t="s">
        <v>8331</v>
      </c>
      <c r="R1499" s="12" t="s">
        <v>8332</v>
      </c>
      <c r="S1499" s="17">
        <f t="shared" si="69"/>
        <v>42089.84520833334</v>
      </c>
      <c r="T1499" s="17">
        <f t="shared" si="70"/>
        <v>42119.84520833334</v>
      </c>
      <c r="U1499">
        <f t="shared" si="71"/>
        <v>30</v>
      </c>
    </row>
    <row r="1500" spans="1:21" ht="48" hidden="1" x14ac:dyDescent="0.2">
      <c r="A1500">
        <v>2754</v>
      </c>
      <c r="B1500" s="3" t="s">
        <v>2754</v>
      </c>
      <c r="C1500" s="3" t="s">
        <v>6864</v>
      </c>
      <c r="D1500" s="6">
        <v>10000</v>
      </c>
      <c r="E1500" s="8">
        <v>0</v>
      </c>
      <c r="F1500" s="1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>ROUND(E1500/D1500*100, 0)</f>
        <v>0</v>
      </c>
      <c r="P1500">
        <f>IFERROR((ROUND(E1500/L1500, 2)), 0)</f>
        <v>0</v>
      </c>
      <c r="Q1500" s="12" t="s">
        <v>8312</v>
      </c>
      <c r="R1500" s="12" t="s">
        <v>8342</v>
      </c>
      <c r="S1500" s="17">
        <f t="shared" si="69"/>
        <v>41863.636006944449</v>
      </c>
      <c r="T1500" s="17">
        <f t="shared" si="70"/>
        <v>41893.636006944449</v>
      </c>
      <c r="U1500">
        <f t="shared" si="71"/>
        <v>30</v>
      </c>
    </row>
    <row r="1501" spans="1:21" ht="48" hidden="1" x14ac:dyDescent="0.2">
      <c r="A1501">
        <v>2899</v>
      </c>
      <c r="B1501" s="3" t="s">
        <v>2899</v>
      </c>
      <c r="C1501" s="3" t="s">
        <v>7009</v>
      </c>
      <c r="D1501" s="6">
        <v>10000</v>
      </c>
      <c r="E1501" s="8">
        <v>0</v>
      </c>
      <c r="F1501" s="10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>ROUND(E1501/D1501*100, 0)</f>
        <v>0</v>
      </c>
      <c r="P1501">
        <f>IFERROR((ROUND(E1501/L1501, 2)), 0)</f>
        <v>0</v>
      </c>
      <c r="Q1501" s="12" t="s">
        <v>8310</v>
      </c>
      <c r="R1501" s="12" t="s">
        <v>8334</v>
      </c>
      <c r="S1501" s="17">
        <f t="shared" si="69"/>
        <v>42515.078217592592</v>
      </c>
      <c r="T1501" s="17">
        <f t="shared" si="70"/>
        <v>42575.078217592592</v>
      </c>
      <c r="U1501">
        <f t="shared" si="71"/>
        <v>60</v>
      </c>
    </row>
    <row r="1502" spans="1:21" ht="48" hidden="1" x14ac:dyDescent="0.2">
      <c r="A1502">
        <v>2959</v>
      </c>
      <c r="B1502" s="3" t="s">
        <v>2959</v>
      </c>
      <c r="C1502" s="3" t="s">
        <v>7069</v>
      </c>
      <c r="D1502" s="6">
        <v>10000</v>
      </c>
      <c r="E1502" s="8">
        <v>0</v>
      </c>
      <c r="F1502" s="10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>ROUND(E1502/D1502*100, 0)</f>
        <v>0</v>
      </c>
      <c r="P1502">
        <f>IFERROR((ROUND(E1502/L1502, 2)), 0)</f>
        <v>0</v>
      </c>
      <c r="Q1502" s="12" t="s">
        <v>8310</v>
      </c>
      <c r="R1502" s="12" t="s">
        <v>8311</v>
      </c>
      <c r="S1502" s="17">
        <f t="shared" si="69"/>
        <v>42498.008391203708</v>
      </c>
      <c r="T1502" s="17">
        <f t="shared" si="70"/>
        <v>42528.008391203708</v>
      </c>
      <c r="U1502">
        <f t="shared" si="71"/>
        <v>30</v>
      </c>
    </row>
    <row r="1503" spans="1:21" ht="48" hidden="1" x14ac:dyDescent="0.2">
      <c r="A1503">
        <v>3884</v>
      </c>
      <c r="B1503" s="3" t="s">
        <v>3881</v>
      </c>
      <c r="C1503" s="3" t="s">
        <v>7993</v>
      </c>
      <c r="D1503" s="6">
        <v>10000</v>
      </c>
      <c r="E1503" s="8">
        <v>0</v>
      </c>
      <c r="F1503" s="10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>ROUND(E1503/D1503*100, 0)</f>
        <v>0</v>
      </c>
      <c r="P1503">
        <f>IFERROR((ROUND(E1503/L1503, 2)), 0)</f>
        <v>0</v>
      </c>
      <c r="Q1503" s="12" t="s">
        <v>8310</v>
      </c>
      <c r="R1503" s="12" t="s">
        <v>8318</v>
      </c>
      <c r="S1503" s="17">
        <f t="shared" si="69"/>
        <v>42065.791574074072</v>
      </c>
      <c r="T1503" s="17">
        <f t="shared" si="70"/>
        <v>42090.749907407408</v>
      </c>
      <c r="U1503">
        <f t="shared" si="71"/>
        <v>25</v>
      </c>
    </row>
    <row r="1504" spans="1:21" ht="16" hidden="1" x14ac:dyDescent="0.2">
      <c r="A1504">
        <v>3886</v>
      </c>
      <c r="B1504" s="3" t="s">
        <v>3883</v>
      </c>
      <c r="C1504" s="3">
        <v>1</v>
      </c>
      <c r="D1504" s="6">
        <v>10000</v>
      </c>
      <c r="E1504" s="8">
        <v>0</v>
      </c>
      <c r="F1504" s="10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>ROUND(E1504/D1504*100, 0)</f>
        <v>0</v>
      </c>
      <c r="P1504">
        <f>IFERROR((ROUND(E1504/L1504, 2)), 0)</f>
        <v>0</v>
      </c>
      <c r="Q1504" s="12" t="s">
        <v>8310</v>
      </c>
      <c r="R1504" s="12" t="s">
        <v>8318</v>
      </c>
      <c r="S1504" s="17">
        <f t="shared" si="69"/>
        <v>41954.228032407409</v>
      </c>
      <c r="T1504" s="17">
        <f t="shared" si="70"/>
        <v>41984.228032407409</v>
      </c>
      <c r="U1504">
        <f t="shared" si="71"/>
        <v>30</v>
      </c>
    </row>
    <row r="1505" spans="1:21" ht="48" hidden="1" x14ac:dyDescent="0.2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s="10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>ROUND(E1505/D1505*100, 0)</f>
        <v>0</v>
      </c>
      <c r="P1505">
        <f>IFERROR((ROUND(E1505/L1505, 2)), 0)</f>
        <v>0</v>
      </c>
      <c r="Q1505" s="12" t="s">
        <v>8310</v>
      </c>
      <c r="R1505" s="12" t="s">
        <v>8334</v>
      </c>
      <c r="S1505" s="17">
        <f t="shared" si="69"/>
        <v>42433.338749999995</v>
      </c>
      <c r="T1505" s="17">
        <f t="shared" si="70"/>
        <v>42461.25</v>
      </c>
      <c r="U1505">
        <f t="shared" si="71"/>
        <v>28</v>
      </c>
    </row>
    <row r="1506" spans="1:21" ht="48" hidden="1" x14ac:dyDescent="0.2">
      <c r="A1506">
        <v>3963</v>
      </c>
      <c r="B1506" s="3" t="s">
        <v>3960</v>
      </c>
      <c r="C1506" s="3" t="s">
        <v>8070</v>
      </c>
      <c r="D1506" s="6">
        <v>10000</v>
      </c>
      <c r="E1506" s="8">
        <v>0</v>
      </c>
      <c r="F1506" s="10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>ROUND(E1506/D1506*100, 0)</f>
        <v>0</v>
      </c>
      <c r="P1506">
        <f>IFERROR((ROUND(E1506/L1506, 2)), 0)</f>
        <v>0</v>
      </c>
      <c r="Q1506" s="12" t="s">
        <v>8310</v>
      </c>
      <c r="R1506" s="12" t="s">
        <v>8334</v>
      </c>
      <c r="S1506" s="17">
        <f t="shared" si="69"/>
        <v>42296.154131944444</v>
      </c>
      <c r="T1506" s="17">
        <f t="shared" si="70"/>
        <v>42326.195798611108</v>
      </c>
      <c r="U1506">
        <f t="shared" si="71"/>
        <v>30</v>
      </c>
    </row>
    <row r="1507" spans="1:21" ht="48" hidden="1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s="10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>ROUND(E1507/D1507*100, 0)</f>
        <v>0</v>
      </c>
      <c r="P1507">
        <f>IFERROR((ROUND(E1507/L1507, 2)), 0)</f>
        <v>0</v>
      </c>
      <c r="Q1507" s="12" t="s">
        <v>8310</v>
      </c>
      <c r="R1507" s="12" t="s">
        <v>8334</v>
      </c>
      <c r="S1507" s="17">
        <f t="shared" si="69"/>
        <v>42344.824502314819</v>
      </c>
      <c r="T1507" s="17">
        <f t="shared" si="70"/>
        <v>42400.996527777781</v>
      </c>
      <c r="U1507">
        <f t="shared" si="71"/>
        <v>56</v>
      </c>
    </row>
    <row r="1508" spans="1:21" ht="48" hidden="1" x14ac:dyDescent="0.2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s="10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>ROUND(E1508/D1508*100, 0)</f>
        <v>1678</v>
      </c>
      <c r="P1508">
        <f>IFERROR((ROUND(E1508/L1508, 2)), 0)</f>
        <v>20.47</v>
      </c>
      <c r="Q1508" s="12" t="s">
        <v>8315</v>
      </c>
      <c r="R1508" s="12" t="s">
        <v>8326</v>
      </c>
      <c r="S1508" s="17">
        <f t="shared" si="69"/>
        <v>41450.681574074071</v>
      </c>
      <c r="T1508" s="17">
        <f t="shared" si="70"/>
        <v>41480.681574074071</v>
      </c>
      <c r="U1508">
        <f t="shared" si="71"/>
        <v>30</v>
      </c>
    </row>
    <row r="1509" spans="1:21" ht="48" hidden="1" x14ac:dyDescent="0.2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s="10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>ROUND(E1509/D1509*100, 0)</f>
        <v>30</v>
      </c>
      <c r="P1509">
        <f>IFERROR((ROUND(E1509/L1509, 2)), 0)</f>
        <v>134.55000000000001</v>
      </c>
      <c r="Q1509" s="12" t="s">
        <v>8315</v>
      </c>
      <c r="R1509" s="12" t="s">
        <v>8323</v>
      </c>
      <c r="S1509" s="17">
        <f t="shared" si="69"/>
        <v>42325.684189814812</v>
      </c>
      <c r="T1509" s="17">
        <f t="shared" si="70"/>
        <v>42355.249305555553</v>
      </c>
      <c r="U1509">
        <f t="shared" si="71"/>
        <v>30</v>
      </c>
    </row>
    <row r="1510" spans="1:21" ht="48" hidden="1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s="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 0)</f>
        <v>1</v>
      </c>
      <c r="P1510">
        <f>IFERROR((ROUND(E1510/L1510, 2)), 0)</f>
        <v>17.5</v>
      </c>
      <c r="Q1510" s="12" t="s">
        <v>8331</v>
      </c>
      <c r="R1510" s="12" t="s">
        <v>8332</v>
      </c>
      <c r="S1510" s="17">
        <f t="shared" si="69"/>
        <v>41870.87467592593</v>
      </c>
      <c r="T1510" s="17">
        <f t="shared" si="70"/>
        <v>41900.87467592593</v>
      </c>
      <c r="U1510">
        <f t="shared" si="71"/>
        <v>30</v>
      </c>
    </row>
    <row r="1511" spans="1:21" ht="48" hidden="1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s="10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 0)</f>
        <v>132</v>
      </c>
      <c r="P1511">
        <f>IFERROR((ROUND(E1511/L1511, 2)), 0)</f>
        <v>78.58</v>
      </c>
      <c r="Q1511" s="12" t="s">
        <v>8308</v>
      </c>
      <c r="R1511" s="12" t="s">
        <v>8337</v>
      </c>
      <c r="S1511" s="17">
        <f t="shared" si="69"/>
        <v>41785.452534722222</v>
      </c>
      <c r="T1511" s="17">
        <f t="shared" si="70"/>
        <v>41815.452534722222</v>
      </c>
      <c r="U1511">
        <f t="shared" si="71"/>
        <v>30</v>
      </c>
    </row>
    <row r="1512" spans="1:21" ht="48" hidden="1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s="10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 0)</f>
        <v>404</v>
      </c>
      <c r="P1512">
        <f>IFERROR((ROUND(E1512/L1512, 2)), 0)</f>
        <v>82.4</v>
      </c>
      <c r="Q1512" s="12" t="s">
        <v>8321</v>
      </c>
      <c r="R1512" s="12" t="s">
        <v>8349</v>
      </c>
      <c r="S1512" s="17">
        <f t="shared" si="69"/>
        <v>42234.624895833331</v>
      </c>
      <c r="T1512" s="17">
        <f t="shared" si="70"/>
        <v>42264.624895833331</v>
      </c>
      <c r="U1512">
        <f t="shared" si="71"/>
        <v>30</v>
      </c>
    </row>
    <row r="1513" spans="1:21" ht="48" hidden="1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s="10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 0)</f>
        <v>41</v>
      </c>
      <c r="P1513">
        <f>IFERROR((ROUND(E1513/L1513, 2)), 0)</f>
        <v>81.319999999999993</v>
      </c>
      <c r="Q1513" s="12" t="s">
        <v>8310</v>
      </c>
      <c r="R1513" s="12" t="s">
        <v>8334</v>
      </c>
      <c r="S1513" s="17">
        <f t="shared" si="69"/>
        <v>41766.617291666669</v>
      </c>
      <c r="T1513" s="17">
        <f t="shared" si="70"/>
        <v>41793.290972222225</v>
      </c>
      <c r="U1513">
        <f t="shared" si="71"/>
        <v>27</v>
      </c>
    </row>
    <row r="1514" spans="1:21" ht="48" hidden="1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s="10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 0)</f>
        <v>124</v>
      </c>
      <c r="P1514">
        <f>IFERROR((ROUND(E1514/L1514, 2)), 0)</f>
        <v>139.53</v>
      </c>
      <c r="Q1514" s="12" t="s">
        <v>8308</v>
      </c>
      <c r="R1514" s="12" t="s">
        <v>8337</v>
      </c>
      <c r="S1514" s="17">
        <f t="shared" si="69"/>
        <v>41837.210543981484</v>
      </c>
      <c r="T1514" s="17">
        <f t="shared" si="70"/>
        <v>41859</v>
      </c>
      <c r="U1514">
        <f t="shared" si="71"/>
        <v>22</v>
      </c>
    </row>
    <row r="1515" spans="1:21" ht="64" hidden="1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s="10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>ROUND(E1515/D1515*100, 0)</f>
        <v>3</v>
      </c>
      <c r="P1515">
        <f>IFERROR((ROUND(E1515/L1515, 2)), 0)</f>
        <v>52.8</v>
      </c>
      <c r="Q1515" s="12" t="s">
        <v>8310</v>
      </c>
      <c r="R1515" s="12" t="s">
        <v>8334</v>
      </c>
      <c r="S1515" s="17">
        <f t="shared" si="69"/>
        <v>42499.731701388882</v>
      </c>
      <c r="T1515" s="17">
        <f t="shared" si="70"/>
        <v>42529.731701388882</v>
      </c>
      <c r="U1515">
        <f t="shared" si="71"/>
        <v>30</v>
      </c>
    </row>
    <row r="1516" spans="1:21" ht="16" hidden="1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s="10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 0)</f>
        <v>0</v>
      </c>
      <c r="P1516">
        <f>IFERROR((ROUND(E1516/L1516, 2)), 0)</f>
        <v>0</v>
      </c>
      <c r="Q1516" s="12" t="s">
        <v>8310</v>
      </c>
      <c r="R1516" s="12" t="s">
        <v>8334</v>
      </c>
      <c r="S1516" s="17">
        <f t="shared" si="69"/>
        <v>42538.742893518516</v>
      </c>
      <c r="T1516" s="17">
        <f t="shared" si="70"/>
        <v>42568.742893518516</v>
      </c>
      <c r="U1516">
        <f t="shared" si="71"/>
        <v>30</v>
      </c>
    </row>
    <row r="1517" spans="1:21" ht="48" hidden="1" x14ac:dyDescent="0.2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s="10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>ROUND(E1517/D1517*100, 0)</f>
        <v>182</v>
      </c>
      <c r="P1517">
        <f>IFERROR((ROUND(E1517/L1517, 2)), 0)</f>
        <v>143.97999999999999</v>
      </c>
      <c r="Q1517" s="12" t="s">
        <v>8315</v>
      </c>
      <c r="R1517" s="12" t="s">
        <v>8326</v>
      </c>
      <c r="S1517" s="17">
        <f t="shared" si="69"/>
        <v>42654.525775462964</v>
      </c>
      <c r="T1517" s="17">
        <f t="shared" si="70"/>
        <v>42684.567442129628</v>
      </c>
      <c r="U1517">
        <f t="shared" si="71"/>
        <v>30</v>
      </c>
    </row>
    <row r="1518" spans="1:21" ht="48" hidden="1" x14ac:dyDescent="0.2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s="10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>ROUND(E1518/D1518*100, 0)</f>
        <v>119</v>
      </c>
      <c r="P1518">
        <f>IFERROR((ROUND(E1518/L1518, 2)), 0)</f>
        <v>50.16</v>
      </c>
      <c r="Q1518" s="12" t="s">
        <v>8310</v>
      </c>
      <c r="R1518" s="12" t="s">
        <v>8334</v>
      </c>
      <c r="S1518" s="17">
        <f t="shared" si="69"/>
        <v>41778.637245370373</v>
      </c>
      <c r="T1518" s="17">
        <f t="shared" si="70"/>
        <v>41810.958333333336</v>
      </c>
      <c r="U1518">
        <f t="shared" si="71"/>
        <v>32</v>
      </c>
    </row>
    <row r="1519" spans="1:21" ht="48" hidden="1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s="10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>ROUND(E1519/D1519*100, 0)</f>
        <v>102</v>
      </c>
      <c r="P1519">
        <f>IFERROR((ROUND(E1519/L1519, 2)), 0)</f>
        <v>33.19</v>
      </c>
      <c r="Q1519" s="12" t="s">
        <v>8312</v>
      </c>
      <c r="R1519" s="12" t="s">
        <v>8344</v>
      </c>
      <c r="S1519" s="17">
        <f t="shared" si="69"/>
        <v>40646.014456018522</v>
      </c>
      <c r="T1519" s="17">
        <f t="shared" si="70"/>
        <v>40706.014456018522</v>
      </c>
      <c r="U1519">
        <f t="shared" si="71"/>
        <v>60</v>
      </c>
    </row>
    <row r="1520" spans="1:21" ht="32" hidden="1" x14ac:dyDescent="0.2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s="1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>ROUND(E1520/D1520*100, 0)</f>
        <v>100</v>
      </c>
      <c r="P1520">
        <f>IFERROR((ROUND(E1520/L1520, 2)), 0)</f>
        <v>190.9</v>
      </c>
      <c r="Q1520" s="12" t="s">
        <v>8324</v>
      </c>
      <c r="R1520" s="12" t="s">
        <v>8348</v>
      </c>
      <c r="S1520" s="17">
        <f t="shared" si="69"/>
        <v>41620.87667824074</v>
      </c>
      <c r="T1520" s="17">
        <f t="shared" si="70"/>
        <v>41650.87667824074</v>
      </c>
      <c r="U1520">
        <f t="shared" si="71"/>
        <v>30</v>
      </c>
    </row>
    <row r="1521" spans="1:21" ht="48" hidden="1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s="10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>ROUND(E1521/D1521*100, 0)</f>
        <v>100</v>
      </c>
      <c r="P1521">
        <f>IFERROR((ROUND(E1521/L1521, 2)), 0)</f>
        <v>98.31</v>
      </c>
      <c r="Q1521" s="12" t="s">
        <v>8310</v>
      </c>
      <c r="R1521" s="12" t="s">
        <v>8334</v>
      </c>
      <c r="S1521" s="17">
        <f t="shared" si="69"/>
        <v>42254.264687499999</v>
      </c>
      <c r="T1521" s="17">
        <f t="shared" si="70"/>
        <v>42279.958333333328</v>
      </c>
      <c r="U1521">
        <f t="shared" si="71"/>
        <v>26</v>
      </c>
    </row>
    <row r="1522" spans="1:21" ht="48" hidden="1" x14ac:dyDescent="0.2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s="10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>ROUND(E1522/D1522*100, 0)</f>
        <v>100</v>
      </c>
      <c r="P1522">
        <f>IFERROR((ROUND(E1522/L1522, 2)), 0)</f>
        <v>134.15</v>
      </c>
      <c r="Q1522" s="12" t="s">
        <v>8310</v>
      </c>
      <c r="R1522" s="12" t="s">
        <v>8334</v>
      </c>
      <c r="S1522" s="17">
        <f t="shared" si="69"/>
        <v>41776.063136574077</v>
      </c>
      <c r="T1522" s="17">
        <f t="shared" si="70"/>
        <v>41807.125</v>
      </c>
      <c r="U1522">
        <f t="shared" si="71"/>
        <v>31</v>
      </c>
    </row>
    <row r="1523" spans="1:21" ht="32" hidden="1" x14ac:dyDescent="0.2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s="10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>ROUND(E1523/D1523*100, 0)</f>
        <v>15</v>
      </c>
      <c r="P1523">
        <f>IFERROR((ROUND(E1523/L1523, 2)), 0)</f>
        <v>46.03</v>
      </c>
      <c r="Q1523" s="12" t="s">
        <v>8324</v>
      </c>
      <c r="R1523" s="12" t="s">
        <v>8341</v>
      </c>
      <c r="S1523" s="17">
        <f t="shared" si="69"/>
        <v>41310.969270833331</v>
      </c>
      <c r="T1523" s="17">
        <f t="shared" si="70"/>
        <v>41355.927604166667</v>
      </c>
      <c r="U1523">
        <f t="shared" si="71"/>
        <v>45</v>
      </c>
    </row>
    <row r="1524" spans="1:21" ht="48" hidden="1" x14ac:dyDescent="0.2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s="10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>ROUND(E1524/D1524*100, 0)</f>
        <v>1</v>
      </c>
      <c r="P1524">
        <f>IFERROR((ROUND(E1524/L1524, 2)), 0)</f>
        <v>15</v>
      </c>
      <c r="Q1524" s="12" t="s">
        <v>8310</v>
      </c>
      <c r="R1524" s="12" t="s">
        <v>8334</v>
      </c>
      <c r="S1524" s="17">
        <f t="shared" si="69"/>
        <v>41787.681527777779</v>
      </c>
      <c r="T1524" s="17">
        <f t="shared" si="70"/>
        <v>41817.681527777779</v>
      </c>
      <c r="U1524">
        <f t="shared" si="71"/>
        <v>30</v>
      </c>
    </row>
    <row r="1525" spans="1:21" ht="48" hidden="1" x14ac:dyDescent="0.2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s="10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>ROUND(E1525/D1525*100, 0)</f>
        <v>0</v>
      </c>
      <c r="P1525">
        <f>IFERROR((ROUND(E1525/L1525, 2)), 0)</f>
        <v>0</v>
      </c>
      <c r="Q1525" s="12" t="s">
        <v>8310</v>
      </c>
      <c r="R1525" s="12" t="s">
        <v>8334</v>
      </c>
      <c r="S1525" s="17">
        <f t="shared" si="69"/>
        <v>41836.190937499996</v>
      </c>
      <c r="T1525" s="17">
        <f t="shared" si="70"/>
        <v>41896.190937499996</v>
      </c>
      <c r="U1525">
        <f t="shared" si="71"/>
        <v>60</v>
      </c>
    </row>
    <row r="1526" spans="1:21" ht="48" hidden="1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s="10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 0)</f>
        <v>0</v>
      </c>
      <c r="P1526">
        <f>IFERROR((ROUND(E1526/L1526, 2)), 0)</f>
        <v>0</v>
      </c>
      <c r="Q1526" s="12" t="s">
        <v>8331</v>
      </c>
      <c r="R1526" s="12" t="s">
        <v>8332</v>
      </c>
      <c r="S1526" s="17">
        <f t="shared" si="69"/>
        <v>42093.181944444441</v>
      </c>
      <c r="T1526" s="17">
        <f t="shared" si="70"/>
        <v>42123.181944444441</v>
      </c>
      <c r="U1526">
        <f t="shared" si="71"/>
        <v>30</v>
      </c>
    </row>
    <row r="1527" spans="1:21" ht="48" hidden="1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s="10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 0)</f>
        <v>102</v>
      </c>
      <c r="P1527">
        <f>IFERROR((ROUND(E1527/L1527, 2)), 0)</f>
        <v>196.34</v>
      </c>
      <c r="Q1527" s="12" t="s">
        <v>8324</v>
      </c>
      <c r="R1527" s="12" t="s">
        <v>8345</v>
      </c>
      <c r="S1527" s="17">
        <f t="shared" si="69"/>
        <v>42267.746782407412</v>
      </c>
      <c r="T1527" s="17">
        <f t="shared" si="70"/>
        <v>42297.746782407412</v>
      </c>
      <c r="U1527">
        <f t="shared" si="71"/>
        <v>30</v>
      </c>
    </row>
    <row r="1528" spans="1:21" ht="32" hidden="1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s="10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 0)</f>
        <v>1</v>
      </c>
      <c r="P1528">
        <f>IFERROR((ROUND(E1528/L1528, 2)), 0)</f>
        <v>18</v>
      </c>
      <c r="Q1528" s="12" t="s">
        <v>8331</v>
      </c>
      <c r="R1528" s="12" t="s">
        <v>8332</v>
      </c>
      <c r="S1528" s="17">
        <f t="shared" si="69"/>
        <v>41809.754016203704</v>
      </c>
      <c r="T1528" s="17">
        <f t="shared" si="70"/>
        <v>41854.754016203704</v>
      </c>
      <c r="U1528">
        <f t="shared" si="71"/>
        <v>45</v>
      </c>
    </row>
    <row r="1529" spans="1:21" ht="48" hidden="1" x14ac:dyDescent="0.2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s="10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>ROUND(E1529/D1529*100, 0)</f>
        <v>272</v>
      </c>
      <c r="P1529">
        <f>IFERROR((ROUND(E1529/L1529, 2)), 0)</f>
        <v>98.41</v>
      </c>
      <c r="Q1529" s="12" t="s">
        <v>8321</v>
      </c>
      <c r="R1529" s="12" t="s">
        <v>8349</v>
      </c>
      <c r="S1529" s="17">
        <f t="shared" si="69"/>
        <v>42573.327986111108</v>
      </c>
      <c r="T1529" s="17">
        <f t="shared" si="70"/>
        <v>42588.327986111108</v>
      </c>
      <c r="U1529">
        <f t="shared" si="71"/>
        <v>15</v>
      </c>
    </row>
    <row r="1530" spans="1:21" ht="48" hidden="1" x14ac:dyDescent="0.2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s="1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>ROUND(E1530/D1530*100, 0)</f>
        <v>172</v>
      </c>
      <c r="P1530">
        <f>IFERROR((ROUND(E1530/L1530, 2)), 0)</f>
        <v>174.21</v>
      </c>
      <c r="Q1530" s="12" t="s">
        <v>8328</v>
      </c>
      <c r="R1530" s="12" t="s">
        <v>8329</v>
      </c>
      <c r="S1530" s="17">
        <f t="shared" si="69"/>
        <v>42278.662037037036</v>
      </c>
      <c r="T1530" s="17">
        <f t="shared" si="70"/>
        <v>42309.125</v>
      </c>
      <c r="U1530">
        <f t="shared" si="71"/>
        <v>30</v>
      </c>
    </row>
    <row r="1531" spans="1:21" ht="32" hidden="1" x14ac:dyDescent="0.2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s="10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>ROUND(E1531/D1531*100, 0)</f>
        <v>147</v>
      </c>
      <c r="P1531">
        <f>IFERROR((ROUND(E1531/L1531, 2)), 0)</f>
        <v>52.7</v>
      </c>
      <c r="Q1531" s="12" t="s">
        <v>8321</v>
      </c>
      <c r="R1531" s="12" t="s">
        <v>8349</v>
      </c>
      <c r="S1531" s="17">
        <f t="shared" si="69"/>
        <v>42262.416643518518</v>
      </c>
      <c r="T1531" s="17">
        <f t="shared" si="70"/>
        <v>42292.416643518518</v>
      </c>
      <c r="U1531">
        <f t="shared" si="71"/>
        <v>30</v>
      </c>
    </row>
    <row r="1532" spans="1:21" ht="48" hidden="1" x14ac:dyDescent="0.2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s="10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>ROUND(E1532/D1532*100, 0)</f>
        <v>126</v>
      </c>
      <c r="P1532">
        <f>IFERROR((ROUND(E1532/L1532, 2)), 0)</f>
        <v>61.7</v>
      </c>
      <c r="Q1532" s="12" t="s">
        <v>8324</v>
      </c>
      <c r="R1532" s="12" t="s">
        <v>8348</v>
      </c>
      <c r="S1532" s="17">
        <f t="shared" si="69"/>
        <v>41889.004317129627</v>
      </c>
      <c r="T1532" s="17">
        <f t="shared" si="70"/>
        <v>41919.004317129627</v>
      </c>
      <c r="U1532">
        <f t="shared" si="71"/>
        <v>30</v>
      </c>
    </row>
    <row r="1533" spans="1:21" ht="48" hidden="1" x14ac:dyDescent="0.2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s="10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>ROUND(E1533/D1533*100, 0)</f>
        <v>108</v>
      </c>
      <c r="P1533">
        <f>IFERROR((ROUND(E1533/L1533, 2)), 0)</f>
        <v>112.79</v>
      </c>
      <c r="Q1533" s="12" t="s">
        <v>8328</v>
      </c>
      <c r="R1533" s="12" t="s">
        <v>8329</v>
      </c>
      <c r="S1533" s="17">
        <f t="shared" si="69"/>
        <v>42529.979108796295</v>
      </c>
      <c r="T1533" s="17">
        <f t="shared" si="70"/>
        <v>42550.979108796295</v>
      </c>
      <c r="U1533">
        <f t="shared" si="71"/>
        <v>21</v>
      </c>
    </row>
    <row r="1534" spans="1:21" ht="48" hidden="1" x14ac:dyDescent="0.2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s="10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>ROUND(E1534/D1534*100, 0)</f>
        <v>105</v>
      </c>
      <c r="P1534">
        <f>IFERROR((ROUND(E1534/L1534, 2)), 0)</f>
        <v>59.41</v>
      </c>
      <c r="Q1534" s="12" t="s">
        <v>8328</v>
      </c>
      <c r="R1534" s="12" t="s">
        <v>8329</v>
      </c>
      <c r="S1534" s="17">
        <f t="shared" si="69"/>
        <v>42292.435532407413</v>
      </c>
      <c r="T1534" s="17">
        <f t="shared" si="70"/>
        <v>42321.625</v>
      </c>
      <c r="U1534">
        <f t="shared" si="71"/>
        <v>29</v>
      </c>
    </row>
    <row r="1535" spans="1:21" ht="48" hidden="1" x14ac:dyDescent="0.2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s="10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>ROUND(E1535/D1535*100, 0)</f>
        <v>104</v>
      </c>
      <c r="P1535">
        <f>IFERROR((ROUND(E1535/L1535, 2)), 0)</f>
        <v>90.1</v>
      </c>
      <c r="Q1535" s="12" t="s">
        <v>8324</v>
      </c>
      <c r="R1535" s="12" t="s">
        <v>8345</v>
      </c>
      <c r="S1535" s="17">
        <f t="shared" si="69"/>
        <v>41736.004502314812</v>
      </c>
      <c r="T1535" s="17">
        <f t="shared" si="70"/>
        <v>41766.004502314812</v>
      </c>
      <c r="U1535">
        <f t="shared" si="71"/>
        <v>30</v>
      </c>
    </row>
    <row r="1536" spans="1:21" ht="48" hidden="1" x14ac:dyDescent="0.2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s="10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>ROUND(E1536/D1536*100, 0)</f>
        <v>103</v>
      </c>
      <c r="P1536">
        <f>IFERROR((ROUND(E1536/L1536, 2)), 0)</f>
        <v>64.16</v>
      </c>
      <c r="Q1536" s="12" t="s">
        <v>8328</v>
      </c>
      <c r="R1536" s="12" t="s">
        <v>8329</v>
      </c>
      <c r="S1536" s="17">
        <f t="shared" si="69"/>
        <v>41782.741701388892</v>
      </c>
      <c r="T1536" s="17">
        <f t="shared" si="70"/>
        <v>41810.915972222225</v>
      </c>
      <c r="U1536">
        <f t="shared" si="71"/>
        <v>28</v>
      </c>
    </row>
    <row r="1537" spans="1:21" ht="48" hidden="1" x14ac:dyDescent="0.2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s="10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>ROUND(E1537/D1537*100, 0)</f>
        <v>102</v>
      </c>
      <c r="P1537">
        <f>IFERROR((ROUND(E1537/L1537, 2)), 0)</f>
        <v>51.04</v>
      </c>
      <c r="Q1537" s="12" t="s">
        <v>8324</v>
      </c>
      <c r="R1537" s="12" t="s">
        <v>8348</v>
      </c>
      <c r="S1537" s="17">
        <f t="shared" si="69"/>
        <v>41800.959490740745</v>
      </c>
      <c r="T1537" s="17">
        <f t="shared" si="70"/>
        <v>41830.959490740745</v>
      </c>
      <c r="U1537">
        <f t="shared" si="71"/>
        <v>30</v>
      </c>
    </row>
    <row r="1538" spans="1:21" ht="32" hidden="1" x14ac:dyDescent="0.2">
      <c r="A1538">
        <v>3360</v>
      </c>
      <c r="B1538" s="3" t="s">
        <v>3359</v>
      </c>
      <c r="C1538" s="3" t="s">
        <v>7470</v>
      </c>
      <c r="D1538" s="6">
        <v>9000</v>
      </c>
      <c r="E1538" s="8">
        <v>9124</v>
      </c>
      <c r="F1538" s="10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>ROUND(E1538/D1538*100, 0)</f>
        <v>101</v>
      </c>
      <c r="P1538">
        <f>IFERROR((ROUND(E1538/L1538, 2)), 0)</f>
        <v>126.72</v>
      </c>
      <c r="Q1538" s="12" t="s">
        <v>8310</v>
      </c>
      <c r="R1538" s="12" t="s">
        <v>8334</v>
      </c>
      <c r="S1538" s="17">
        <f t="shared" si="69"/>
        <v>42697.082673611112</v>
      </c>
      <c r="T1538" s="17">
        <f t="shared" si="70"/>
        <v>42718.665972222225</v>
      </c>
      <c r="U1538">
        <f t="shared" si="71"/>
        <v>22</v>
      </c>
    </row>
    <row r="1539" spans="1:21" ht="48" hidden="1" x14ac:dyDescent="0.2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s="10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>ROUND(E1539/D1539*100, 0)</f>
        <v>101</v>
      </c>
      <c r="P1539">
        <f>IFERROR((ROUND(E1539/L1539, 2)), 0)</f>
        <v>159.82</v>
      </c>
      <c r="Q1539" s="12" t="s">
        <v>8308</v>
      </c>
      <c r="R1539" s="12" t="s">
        <v>8347</v>
      </c>
      <c r="S1539" s="17">
        <f t="shared" ref="S1539:S1602" si="72">(((J1539/60)/60)/24)+DATE(1970,1,1)</f>
        <v>42516.047071759262</v>
      </c>
      <c r="T1539" s="17">
        <f t="shared" ref="T1539:T1602" si="73">(((I1539/60)/60)/24)+DATE(1970,1,1)</f>
        <v>42556.047071759262</v>
      </c>
      <c r="U1539">
        <f t="shared" ref="U1539:U1602" si="74">ROUND(T1539-S1539, 0)</f>
        <v>40</v>
      </c>
    </row>
    <row r="1540" spans="1:21" ht="48" hidden="1" x14ac:dyDescent="0.2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s="1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>ROUND(E1540/D1540*100, 0)</f>
        <v>17</v>
      </c>
      <c r="P1540">
        <f>IFERROR((ROUND(E1540/L1540, 2)), 0)</f>
        <v>110.29</v>
      </c>
      <c r="Q1540" s="12" t="s">
        <v>8315</v>
      </c>
      <c r="R1540" s="12" t="s">
        <v>8323</v>
      </c>
      <c r="S1540" s="17">
        <f t="shared" si="72"/>
        <v>42182.008402777778</v>
      </c>
      <c r="T1540" s="17">
        <f t="shared" si="73"/>
        <v>42227.008402777778</v>
      </c>
      <c r="U1540">
        <f t="shared" si="74"/>
        <v>45</v>
      </c>
    </row>
    <row r="1541" spans="1:21" ht="48" hidden="1" x14ac:dyDescent="0.2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s="10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>ROUND(E1541/D1541*100, 0)</f>
        <v>11</v>
      </c>
      <c r="P1541">
        <f>IFERROR((ROUND(E1541/L1541, 2)), 0)</f>
        <v>55.39</v>
      </c>
      <c r="Q1541" s="12" t="s">
        <v>8328</v>
      </c>
      <c r="R1541" s="12" t="s">
        <v>8329</v>
      </c>
      <c r="S1541" s="17">
        <f t="shared" si="72"/>
        <v>42011.551180555558</v>
      </c>
      <c r="T1541" s="17">
        <f t="shared" si="73"/>
        <v>42046.551180555558</v>
      </c>
      <c r="U1541">
        <f t="shared" si="74"/>
        <v>35</v>
      </c>
    </row>
    <row r="1542" spans="1:21" ht="48" hidden="1" x14ac:dyDescent="0.2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s="10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>ROUND(E1542/D1542*100, 0)</f>
        <v>3</v>
      </c>
      <c r="P1542">
        <f>IFERROR((ROUND(E1542/L1542, 2)), 0)</f>
        <v>150.5</v>
      </c>
      <c r="Q1542" s="12" t="s">
        <v>8315</v>
      </c>
      <c r="R1542" s="12" t="s">
        <v>8319</v>
      </c>
      <c r="S1542" s="17">
        <f t="shared" si="72"/>
        <v>42631.769513888896</v>
      </c>
      <c r="T1542" s="17">
        <f t="shared" si="73"/>
        <v>42691.811180555553</v>
      </c>
      <c r="U1542">
        <f t="shared" si="74"/>
        <v>60</v>
      </c>
    </row>
    <row r="1543" spans="1:21" ht="32" hidden="1" x14ac:dyDescent="0.2">
      <c r="A1543">
        <v>1015</v>
      </c>
      <c r="B1543" s="3" t="s">
        <v>1016</v>
      </c>
      <c r="C1543" s="3" t="s">
        <v>5125</v>
      </c>
      <c r="D1543" s="6">
        <v>9000</v>
      </c>
      <c r="E1543" s="8">
        <v>240</v>
      </c>
      <c r="F1543" s="10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>ROUND(E1543/D1543*100, 0)</f>
        <v>3</v>
      </c>
      <c r="P1543">
        <f>IFERROR((ROUND(E1543/L1543, 2)), 0)</f>
        <v>40</v>
      </c>
      <c r="Q1543" s="12" t="s">
        <v>8315</v>
      </c>
      <c r="R1543" s="12" t="s">
        <v>8323</v>
      </c>
      <c r="S1543" s="17">
        <f t="shared" si="72"/>
        <v>42303.878414351857</v>
      </c>
      <c r="T1543" s="17">
        <f t="shared" si="73"/>
        <v>42333.920081018514</v>
      </c>
      <c r="U1543">
        <f t="shared" si="74"/>
        <v>30</v>
      </c>
    </row>
    <row r="1544" spans="1:21" ht="48" hidden="1" x14ac:dyDescent="0.2">
      <c r="A1544">
        <v>1573</v>
      </c>
      <c r="B1544" s="3" t="s">
        <v>1574</v>
      </c>
      <c r="C1544" s="3" t="s">
        <v>5683</v>
      </c>
      <c r="D1544" s="6">
        <v>9000</v>
      </c>
      <c r="E1544" s="8">
        <v>223</v>
      </c>
      <c r="F1544" s="10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>ROUND(E1544/D1544*100, 0)</f>
        <v>2</v>
      </c>
      <c r="P1544">
        <f>IFERROR((ROUND(E1544/L1544, 2)), 0)</f>
        <v>74.33</v>
      </c>
      <c r="Q1544" s="12" t="s">
        <v>8312</v>
      </c>
      <c r="R1544" s="12" t="s">
        <v>8352</v>
      </c>
      <c r="S1544" s="17">
        <f t="shared" si="72"/>
        <v>42786.000023148154</v>
      </c>
      <c r="T1544" s="17">
        <f t="shared" si="73"/>
        <v>42826.165972222225</v>
      </c>
      <c r="U1544">
        <f t="shared" si="74"/>
        <v>40</v>
      </c>
    </row>
    <row r="1545" spans="1:21" ht="32" hidden="1" x14ac:dyDescent="0.2">
      <c r="A1545">
        <v>583</v>
      </c>
      <c r="B1545" s="3" t="s">
        <v>584</v>
      </c>
      <c r="C1545" s="3" t="s">
        <v>4693</v>
      </c>
      <c r="D1545" s="6">
        <v>9000</v>
      </c>
      <c r="E1545" s="8">
        <v>1</v>
      </c>
      <c r="F1545" s="10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>ROUND(E1545/D1545*100, 0)</f>
        <v>0</v>
      </c>
      <c r="P1545">
        <f>IFERROR((ROUND(E1545/L1545, 2)), 0)</f>
        <v>1</v>
      </c>
      <c r="Q1545" s="12" t="s">
        <v>8315</v>
      </c>
      <c r="R1545" s="12" t="s">
        <v>8319</v>
      </c>
      <c r="S1545" s="17">
        <f t="shared" si="72"/>
        <v>42052.93850694444</v>
      </c>
      <c r="T1545" s="17">
        <f t="shared" si="73"/>
        <v>42082.896840277783</v>
      </c>
      <c r="U1545">
        <f t="shared" si="74"/>
        <v>30</v>
      </c>
    </row>
    <row r="1546" spans="1:21" ht="48" hidden="1" x14ac:dyDescent="0.2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s="10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>ROUND(E1546/D1546*100, 0)</f>
        <v>0</v>
      </c>
      <c r="P1546">
        <f>IFERROR((ROUND(E1546/L1546, 2)), 0)</f>
        <v>0</v>
      </c>
      <c r="Q1546" s="12" t="s">
        <v>8315</v>
      </c>
      <c r="R1546" s="12" t="s">
        <v>8319</v>
      </c>
      <c r="S1546" s="17">
        <f t="shared" si="72"/>
        <v>42283.3909375</v>
      </c>
      <c r="T1546" s="17">
        <f t="shared" si="73"/>
        <v>42339</v>
      </c>
      <c r="U1546">
        <f t="shared" si="74"/>
        <v>56</v>
      </c>
    </row>
    <row r="1547" spans="1:21" ht="16" hidden="1" x14ac:dyDescent="0.2">
      <c r="A1547">
        <v>1172</v>
      </c>
      <c r="B1547" s="3" t="s">
        <v>1173</v>
      </c>
      <c r="C1547" s="3" t="s">
        <v>5282</v>
      </c>
      <c r="D1547" s="6">
        <v>9000</v>
      </c>
      <c r="E1547" s="8">
        <v>0</v>
      </c>
      <c r="F1547" s="10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>ROUND(E1547/D1547*100, 0)</f>
        <v>0</v>
      </c>
      <c r="P1547">
        <f>IFERROR((ROUND(E1547/L1547, 2)), 0)</f>
        <v>0</v>
      </c>
      <c r="Q1547" s="12" t="s">
        <v>8331</v>
      </c>
      <c r="R1547" s="12" t="s">
        <v>8332</v>
      </c>
      <c r="S1547" s="17">
        <f t="shared" si="72"/>
        <v>41841.682314814818</v>
      </c>
      <c r="T1547" s="17">
        <f t="shared" si="73"/>
        <v>41871.682314814818</v>
      </c>
      <c r="U1547">
        <f t="shared" si="74"/>
        <v>30</v>
      </c>
    </row>
    <row r="1548" spans="1:21" ht="48" hidden="1" x14ac:dyDescent="0.2">
      <c r="A1548">
        <v>3082</v>
      </c>
      <c r="B1548" s="3" t="s">
        <v>3082</v>
      </c>
      <c r="C1548" s="3" t="s">
        <v>7192</v>
      </c>
      <c r="D1548" s="6">
        <v>9000</v>
      </c>
      <c r="E1548" s="8">
        <v>0</v>
      </c>
      <c r="F1548" s="10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>ROUND(E1548/D1548*100, 0)</f>
        <v>0</v>
      </c>
      <c r="P1548">
        <f>IFERROR((ROUND(E1548/L1548, 2)), 0)</f>
        <v>0</v>
      </c>
      <c r="Q1548" s="12" t="s">
        <v>8310</v>
      </c>
      <c r="R1548" s="12" t="s">
        <v>8311</v>
      </c>
      <c r="S1548" s="17">
        <f t="shared" si="72"/>
        <v>42293.922986111109</v>
      </c>
      <c r="T1548" s="17">
        <f t="shared" si="73"/>
        <v>42323.96465277778</v>
      </c>
      <c r="U1548">
        <f t="shared" si="74"/>
        <v>30</v>
      </c>
    </row>
    <row r="1549" spans="1:21" ht="48" hidden="1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s="10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>ROUND(E1549/D1549*100, 0)</f>
        <v>0</v>
      </c>
      <c r="P1549">
        <f>IFERROR((ROUND(E1549/L1549, 2)), 0)</f>
        <v>0</v>
      </c>
      <c r="Q1549" s="12" t="s">
        <v>8310</v>
      </c>
      <c r="R1549" s="12" t="s">
        <v>8334</v>
      </c>
      <c r="S1549" s="17">
        <f t="shared" si="72"/>
        <v>42419.246168981481</v>
      </c>
      <c r="T1549" s="17">
        <f t="shared" si="73"/>
        <v>42434.246168981481</v>
      </c>
      <c r="U1549">
        <f t="shared" si="74"/>
        <v>15</v>
      </c>
    </row>
    <row r="1550" spans="1:21" ht="48" hidden="1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s="1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 0)</f>
        <v>101</v>
      </c>
      <c r="P1550">
        <f>IFERROR((ROUND(E1550/L1550, 2)), 0)</f>
        <v>347.85</v>
      </c>
      <c r="Q1550" s="12" t="s">
        <v>8308</v>
      </c>
      <c r="R1550" s="12" t="s">
        <v>8337</v>
      </c>
      <c r="S1550" s="17">
        <f t="shared" si="72"/>
        <v>40255.744629629626</v>
      </c>
      <c r="T1550" s="17">
        <f t="shared" si="73"/>
        <v>40300.806944444441</v>
      </c>
      <c r="U1550">
        <f t="shared" si="74"/>
        <v>45</v>
      </c>
    </row>
    <row r="1551" spans="1:21" ht="48" hidden="1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s="10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 0)</f>
        <v>1</v>
      </c>
      <c r="P1551">
        <f>IFERROR((ROUND(E1551/L1551, 2)), 0)</f>
        <v>20.329999999999998</v>
      </c>
      <c r="Q1551" s="12" t="s">
        <v>8308</v>
      </c>
      <c r="R1551" s="12" t="s">
        <v>8314</v>
      </c>
      <c r="S1551" s="17">
        <f t="shared" si="72"/>
        <v>41547.694456018515</v>
      </c>
      <c r="T1551" s="17">
        <f t="shared" si="73"/>
        <v>41569.165972222225</v>
      </c>
      <c r="U1551">
        <f t="shared" si="74"/>
        <v>21</v>
      </c>
    </row>
    <row r="1552" spans="1:21" ht="48" hidden="1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s="10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 0)</f>
        <v>0</v>
      </c>
      <c r="P1552">
        <f>IFERROR((ROUND(E1552/L1552, 2)), 0)</f>
        <v>0</v>
      </c>
      <c r="Q1552" s="12" t="s">
        <v>8312</v>
      </c>
      <c r="R1552" s="12" t="s">
        <v>8313</v>
      </c>
      <c r="S1552" s="17">
        <f t="shared" si="72"/>
        <v>42086.811400462961</v>
      </c>
      <c r="T1552" s="17">
        <f t="shared" si="73"/>
        <v>42134.811400462961</v>
      </c>
      <c r="U1552">
        <f t="shared" si="74"/>
        <v>48</v>
      </c>
    </row>
    <row r="1553" spans="1:21" ht="48" hidden="1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s="10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>ROUND(E1553/D1553*100, 0)</f>
        <v>0</v>
      </c>
      <c r="P1553">
        <f>IFERROR((ROUND(E1553/L1553, 2)), 0)</f>
        <v>0</v>
      </c>
      <c r="Q1553" s="12" t="s">
        <v>8310</v>
      </c>
      <c r="R1553" s="12" t="s">
        <v>8334</v>
      </c>
      <c r="S1553" s="17">
        <f t="shared" si="72"/>
        <v>42613.841261574074</v>
      </c>
      <c r="T1553" s="17">
        <f t="shared" si="73"/>
        <v>42644.166666666672</v>
      </c>
      <c r="U1553">
        <f t="shared" si="74"/>
        <v>30</v>
      </c>
    </row>
    <row r="1554" spans="1:21" ht="48" hidden="1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s="10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 0)</f>
        <v>12</v>
      </c>
      <c r="P1554">
        <f>IFERROR((ROUND(E1554/L1554, 2)), 0)</f>
        <v>346.67</v>
      </c>
      <c r="Q1554" s="12" t="s">
        <v>8324</v>
      </c>
      <c r="R1554" s="12" t="s">
        <v>8341</v>
      </c>
      <c r="S1554" s="17">
        <f t="shared" si="72"/>
        <v>41342.845567129632</v>
      </c>
      <c r="T1554" s="17">
        <f t="shared" si="73"/>
        <v>41372.803900462961</v>
      </c>
      <c r="U1554">
        <f t="shared" si="74"/>
        <v>30</v>
      </c>
    </row>
    <row r="1555" spans="1:21" ht="48" hidden="1" x14ac:dyDescent="0.2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s="10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>ROUND(E1555/D1555*100, 0)</f>
        <v>154</v>
      </c>
      <c r="P1555">
        <f>IFERROR((ROUND(E1555/L1555, 2)), 0)</f>
        <v>70.58</v>
      </c>
      <c r="Q1555" s="12" t="s">
        <v>8324</v>
      </c>
      <c r="R1555" s="12" t="s">
        <v>8348</v>
      </c>
      <c r="S1555" s="17">
        <f t="shared" si="72"/>
        <v>41600.538657407407</v>
      </c>
      <c r="T1555" s="17">
        <f t="shared" si="73"/>
        <v>41645.538657407407</v>
      </c>
      <c r="U1555">
        <f t="shared" si="74"/>
        <v>45</v>
      </c>
    </row>
    <row r="1556" spans="1:21" ht="48" hidden="1" x14ac:dyDescent="0.2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s="10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>ROUND(E1556/D1556*100, 0)</f>
        <v>104</v>
      </c>
      <c r="P1556">
        <f>IFERROR((ROUND(E1556/L1556, 2)), 0)</f>
        <v>130.16</v>
      </c>
      <c r="Q1556" s="12" t="s">
        <v>8328</v>
      </c>
      <c r="R1556" s="12" t="s">
        <v>8329</v>
      </c>
      <c r="S1556" s="17">
        <f t="shared" si="72"/>
        <v>42109.894942129627</v>
      </c>
      <c r="T1556" s="17">
        <f t="shared" si="73"/>
        <v>42141.75</v>
      </c>
      <c r="U1556">
        <f t="shared" si="74"/>
        <v>32</v>
      </c>
    </row>
    <row r="1557" spans="1:21" ht="48" hidden="1" x14ac:dyDescent="0.2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s="10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>ROUND(E1557/D1557*100, 0)</f>
        <v>0</v>
      </c>
      <c r="P1557">
        <f>IFERROR((ROUND(E1557/L1557, 2)), 0)</f>
        <v>0</v>
      </c>
      <c r="Q1557" s="12" t="s">
        <v>8328</v>
      </c>
      <c r="R1557" s="12" t="s">
        <v>8329</v>
      </c>
      <c r="S1557" s="17">
        <f t="shared" si="72"/>
        <v>41829.889027777775</v>
      </c>
      <c r="T1557" s="17">
        <f t="shared" si="73"/>
        <v>41859.889027777775</v>
      </c>
      <c r="U1557">
        <f t="shared" si="74"/>
        <v>30</v>
      </c>
    </row>
    <row r="1558" spans="1:21" ht="48" hidden="1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s="10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 0)</f>
        <v>129</v>
      </c>
      <c r="P1558">
        <f>IFERROR((ROUND(E1558/L1558, 2)), 0)</f>
        <v>128.94999999999999</v>
      </c>
      <c r="Q1558" s="12" t="s">
        <v>8308</v>
      </c>
      <c r="R1558" s="12" t="s">
        <v>8347</v>
      </c>
      <c r="S1558" s="17">
        <f t="shared" si="72"/>
        <v>42496.968935185185</v>
      </c>
      <c r="T1558" s="17">
        <f t="shared" si="73"/>
        <v>42517.968935185185</v>
      </c>
      <c r="U1558">
        <f t="shared" si="74"/>
        <v>21</v>
      </c>
    </row>
    <row r="1559" spans="1:21" ht="48" hidden="1" x14ac:dyDescent="0.2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s="10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>ROUND(E1559/D1559*100, 0)</f>
        <v>141</v>
      </c>
      <c r="P1559">
        <f>IFERROR((ROUND(E1559/L1559, 2)), 0)</f>
        <v>57.93</v>
      </c>
      <c r="Q1559" s="12" t="s">
        <v>8321</v>
      </c>
      <c r="R1559" s="12" t="s">
        <v>8349</v>
      </c>
      <c r="S1559" s="17">
        <f t="shared" si="72"/>
        <v>40936.678506944445</v>
      </c>
      <c r="T1559" s="17">
        <f t="shared" si="73"/>
        <v>40966.678506944445</v>
      </c>
      <c r="U1559">
        <f t="shared" si="74"/>
        <v>30</v>
      </c>
    </row>
    <row r="1560" spans="1:21" ht="48" hidden="1" x14ac:dyDescent="0.2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s="1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>ROUND(E1560/D1560*100, 0)</f>
        <v>137</v>
      </c>
      <c r="P1560">
        <f>IFERROR((ROUND(E1560/L1560, 2)), 0)</f>
        <v>63.92</v>
      </c>
      <c r="Q1560" s="12" t="s">
        <v>8308</v>
      </c>
      <c r="R1560" s="12" t="s">
        <v>8347</v>
      </c>
      <c r="S1560" s="17">
        <f t="shared" si="72"/>
        <v>42177.007071759261</v>
      </c>
      <c r="T1560" s="17">
        <f t="shared" si="73"/>
        <v>42208.125</v>
      </c>
      <c r="U1560">
        <f t="shared" si="74"/>
        <v>31</v>
      </c>
    </row>
    <row r="1561" spans="1:21" ht="48" hidden="1" x14ac:dyDescent="0.2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s="10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>ROUND(E1561/D1561*100, 0)</f>
        <v>134</v>
      </c>
      <c r="P1561">
        <f>IFERROR((ROUND(E1561/L1561, 2)), 0)</f>
        <v>23.81</v>
      </c>
      <c r="Q1561" s="12" t="s">
        <v>8321</v>
      </c>
      <c r="R1561" s="12" t="s">
        <v>8349</v>
      </c>
      <c r="S1561" s="17">
        <f t="shared" si="72"/>
        <v>41846.34579861111</v>
      </c>
      <c r="T1561" s="17">
        <f t="shared" si="73"/>
        <v>41867.34579861111</v>
      </c>
      <c r="U1561">
        <f t="shared" si="74"/>
        <v>21</v>
      </c>
    </row>
    <row r="1562" spans="1:21" ht="48" hidden="1" x14ac:dyDescent="0.2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s="10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>ROUND(E1562/D1562*100, 0)</f>
        <v>126</v>
      </c>
      <c r="P1562">
        <f>IFERROR((ROUND(E1562/L1562, 2)), 0)</f>
        <v>21.5</v>
      </c>
      <c r="Q1562" s="12" t="s">
        <v>8321</v>
      </c>
      <c r="R1562" s="12" t="s">
        <v>8349</v>
      </c>
      <c r="S1562" s="17">
        <f t="shared" si="72"/>
        <v>41724.881099537037</v>
      </c>
      <c r="T1562" s="17">
        <f t="shared" si="73"/>
        <v>41754.881099537037</v>
      </c>
      <c r="U1562">
        <f t="shared" si="74"/>
        <v>30</v>
      </c>
    </row>
    <row r="1563" spans="1:21" ht="32" hidden="1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s="10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 0)</f>
        <v>126</v>
      </c>
      <c r="P1563">
        <f>IFERROR((ROUND(E1563/L1563, 2)), 0)</f>
        <v>187.19</v>
      </c>
      <c r="Q1563" s="12" t="s">
        <v>8312</v>
      </c>
      <c r="R1563" s="12" t="s">
        <v>8346</v>
      </c>
      <c r="S1563" s="17">
        <f t="shared" si="72"/>
        <v>42102.164583333331</v>
      </c>
      <c r="T1563" s="17">
        <f t="shared" si="73"/>
        <v>42133.208333333328</v>
      </c>
      <c r="U1563">
        <f t="shared" si="74"/>
        <v>31</v>
      </c>
    </row>
    <row r="1564" spans="1:21" ht="64" hidden="1" x14ac:dyDescent="0.2">
      <c r="A1564">
        <v>3241</v>
      </c>
      <c r="B1564" s="3" t="s">
        <v>3241</v>
      </c>
      <c r="C1564" s="3" t="s">
        <v>7351</v>
      </c>
      <c r="D1564" s="6">
        <v>8500</v>
      </c>
      <c r="E1564" s="8">
        <v>9801</v>
      </c>
      <c r="F1564" s="10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>ROUND(E1564/D1564*100, 0)</f>
        <v>115</v>
      </c>
      <c r="P1564">
        <f>IFERROR((ROUND(E1564/L1564, 2)), 0)</f>
        <v>58.69</v>
      </c>
      <c r="Q1564" s="12" t="s">
        <v>8310</v>
      </c>
      <c r="R1564" s="12" t="s">
        <v>8334</v>
      </c>
      <c r="S1564" s="17">
        <f t="shared" si="72"/>
        <v>41893.324884259258</v>
      </c>
      <c r="T1564" s="17">
        <f t="shared" si="73"/>
        <v>41926.290972222225</v>
      </c>
      <c r="U1564">
        <f t="shared" si="74"/>
        <v>33</v>
      </c>
    </row>
    <row r="1565" spans="1:21" ht="48" hidden="1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s="10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 0)</f>
        <v>111</v>
      </c>
      <c r="P1565">
        <f>IFERROR((ROUND(E1565/L1565, 2)), 0)</f>
        <v>104.39</v>
      </c>
      <c r="Q1565" s="12" t="s">
        <v>8328</v>
      </c>
      <c r="R1565" s="12" t="s">
        <v>8329</v>
      </c>
      <c r="S1565" s="17">
        <f t="shared" si="72"/>
        <v>42067.876770833333</v>
      </c>
      <c r="T1565" s="17">
        <f t="shared" si="73"/>
        <v>42097.835104166668</v>
      </c>
      <c r="U1565">
        <f t="shared" si="74"/>
        <v>30</v>
      </c>
    </row>
    <row r="1566" spans="1:21" ht="48" hidden="1" x14ac:dyDescent="0.2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s="10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>ROUND(E1566/D1566*100, 0)</f>
        <v>103</v>
      </c>
      <c r="P1566">
        <f>IFERROR((ROUND(E1566/L1566, 2)), 0)</f>
        <v>94.41</v>
      </c>
      <c r="Q1566" s="12" t="s">
        <v>8310</v>
      </c>
      <c r="R1566" s="12" t="s">
        <v>8311</v>
      </c>
      <c r="S1566" s="17">
        <f t="shared" si="72"/>
        <v>42740.837152777778</v>
      </c>
      <c r="T1566" s="17">
        <f t="shared" si="73"/>
        <v>42762.837152777778</v>
      </c>
      <c r="U1566">
        <f t="shared" si="74"/>
        <v>22</v>
      </c>
    </row>
    <row r="1567" spans="1:21" ht="48" hidden="1" x14ac:dyDescent="0.2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s="10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>ROUND(E1567/D1567*100, 0)</f>
        <v>103</v>
      </c>
      <c r="P1567">
        <f>IFERROR((ROUND(E1567/L1567, 2)), 0)</f>
        <v>109.19</v>
      </c>
      <c r="Q1567" s="12" t="s">
        <v>8308</v>
      </c>
      <c r="R1567" s="12" t="s">
        <v>8337</v>
      </c>
      <c r="S1567" s="17">
        <f t="shared" si="72"/>
        <v>42101.737442129626</v>
      </c>
      <c r="T1567" s="17">
        <f t="shared" si="73"/>
        <v>42132.916666666672</v>
      </c>
      <c r="U1567">
        <f t="shared" si="74"/>
        <v>31</v>
      </c>
    </row>
    <row r="1568" spans="1:21" ht="48" hidden="1" x14ac:dyDescent="0.2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s="10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>ROUND(E1568/D1568*100, 0)</f>
        <v>103</v>
      </c>
      <c r="P1568">
        <f>IFERROR((ROUND(E1568/L1568, 2)), 0)</f>
        <v>242.28</v>
      </c>
      <c r="Q1568" s="12" t="s">
        <v>8310</v>
      </c>
      <c r="R1568" s="12" t="s">
        <v>8311</v>
      </c>
      <c r="S1568" s="17">
        <f t="shared" si="72"/>
        <v>41778.548055555555</v>
      </c>
      <c r="T1568" s="17">
        <f t="shared" si="73"/>
        <v>41838.548055555555</v>
      </c>
      <c r="U1568">
        <f t="shared" si="74"/>
        <v>60</v>
      </c>
    </row>
    <row r="1569" spans="1:21" ht="48" hidden="1" x14ac:dyDescent="0.2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s="10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>ROUND(E1569/D1569*100, 0)</f>
        <v>102</v>
      </c>
      <c r="P1569">
        <f>IFERROR((ROUND(E1569/L1569, 2)), 0)</f>
        <v>105.32</v>
      </c>
      <c r="Q1569" s="12" t="s">
        <v>8308</v>
      </c>
      <c r="R1569" s="12" t="s">
        <v>8337</v>
      </c>
      <c r="S1569" s="17">
        <f t="shared" si="72"/>
        <v>42184.626250000001</v>
      </c>
      <c r="T1569" s="17">
        <f t="shared" si="73"/>
        <v>42217.626250000001</v>
      </c>
      <c r="U1569">
        <f t="shared" si="74"/>
        <v>33</v>
      </c>
    </row>
    <row r="1570" spans="1:21" ht="48" hidden="1" x14ac:dyDescent="0.2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s="1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>ROUND(E1570/D1570*100, 0)</f>
        <v>101</v>
      </c>
      <c r="P1570">
        <f>IFERROR((ROUND(E1570/L1570, 2)), 0)</f>
        <v>125.99</v>
      </c>
      <c r="Q1570" s="12" t="s">
        <v>8331</v>
      </c>
      <c r="R1570" s="12" t="s">
        <v>8350</v>
      </c>
      <c r="S1570" s="17">
        <f t="shared" si="72"/>
        <v>42704.187118055561</v>
      </c>
      <c r="T1570" s="17">
        <f t="shared" si="73"/>
        <v>42738.178472222222</v>
      </c>
      <c r="U1570">
        <f t="shared" si="74"/>
        <v>34</v>
      </c>
    </row>
    <row r="1571" spans="1:21" ht="48" hidden="1" x14ac:dyDescent="0.2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s="10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>ROUND(E1571/D1571*100, 0)</f>
        <v>4</v>
      </c>
      <c r="P1571">
        <f>IFERROR((ROUND(E1571/L1571, 2)), 0)</f>
        <v>26.92</v>
      </c>
      <c r="Q1571" s="12" t="s">
        <v>8312</v>
      </c>
      <c r="R1571" s="12" t="s">
        <v>8352</v>
      </c>
      <c r="S1571" s="17">
        <f t="shared" si="72"/>
        <v>41671.936863425923</v>
      </c>
      <c r="T1571" s="17">
        <f t="shared" si="73"/>
        <v>41687</v>
      </c>
      <c r="U1571">
        <f t="shared" si="74"/>
        <v>15</v>
      </c>
    </row>
    <row r="1572" spans="1:21" ht="16" hidden="1" x14ac:dyDescent="0.2">
      <c r="A1572">
        <v>3746</v>
      </c>
      <c r="B1572" s="3" t="s">
        <v>3743</v>
      </c>
      <c r="C1572" s="3" t="s">
        <v>7856</v>
      </c>
      <c r="D1572" s="6">
        <v>8500</v>
      </c>
      <c r="E1572" s="8">
        <v>202</v>
      </c>
      <c r="F1572" s="10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>ROUND(E1572/D1572*100, 0)</f>
        <v>2</v>
      </c>
      <c r="P1572">
        <f>IFERROR((ROUND(E1572/L1572, 2)), 0)</f>
        <v>202</v>
      </c>
      <c r="Q1572" s="12" t="s">
        <v>8310</v>
      </c>
      <c r="R1572" s="12" t="s">
        <v>8334</v>
      </c>
      <c r="S1572" s="17">
        <f t="shared" si="72"/>
        <v>42621.389340277776</v>
      </c>
      <c r="T1572" s="17">
        <f t="shared" si="73"/>
        <v>42651.389340277776</v>
      </c>
      <c r="U1572">
        <f t="shared" si="74"/>
        <v>30</v>
      </c>
    </row>
    <row r="1573" spans="1:21" ht="48" hidden="1" x14ac:dyDescent="0.2">
      <c r="A1573">
        <v>2580</v>
      </c>
      <c r="B1573" s="3" t="s">
        <v>2580</v>
      </c>
      <c r="C1573" s="3" t="s">
        <v>6690</v>
      </c>
      <c r="D1573" s="6">
        <v>8500</v>
      </c>
      <c r="E1573" s="8">
        <v>51</v>
      </c>
      <c r="F1573" s="10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>ROUND(E1573/D1573*100, 0)</f>
        <v>1</v>
      </c>
      <c r="P1573">
        <f>IFERROR((ROUND(E1573/L1573, 2)), 0)</f>
        <v>25.5</v>
      </c>
      <c r="Q1573" s="12" t="s">
        <v>8331</v>
      </c>
      <c r="R1573" s="12" t="s">
        <v>8332</v>
      </c>
      <c r="S1573" s="17">
        <f t="shared" si="72"/>
        <v>42110.326423611114</v>
      </c>
      <c r="T1573" s="17">
        <f t="shared" si="73"/>
        <v>42140.125</v>
      </c>
      <c r="U1573">
        <f t="shared" si="74"/>
        <v>30</v>
      </c>
    </row>
    <row r="1574" spans="1:21" ht="32" hidden="1" x14ac:dyDescent="0.2">
      <c r="A1574">
        <v>460</v>
      </c>
      <c r="B1574" s="3" t="s">
        <v>461</v>
      </c>
      <c r="C1574" s="3" t="s">
        <v>4570</v>
      </c>
      <c r="D1574" s="6">
        <v>8500</v>
      </c>
      <c r="E1574" s="8">
        <v>25</v>
      </c>
      <c r="F1574" s="10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>ROUND(E1574/D1574*100, 0)</f>
        <v>0</v>
      </c>
      <c r="P1574">
        <f>IFERROR((ROUND(E1574/L1574, 2)), 0)</f>
        <v>12.5</v>
      </c>
      <c r="Q1574" s="12" t="s">
        <v>8308</v>
      </c>
      <c r="R1574" s="12" t="s">
        <v>8314</v>
      </c>
      <c r="S1574" s="17">
        <f t="shared" si="72"/>
        <v>41759.542534722219</v>
      </c>
      <c r="T1574" s="17">
        <f t="shared" si="73"/>
        <v>41791.166666666664</v>
      </c>
      <c r="U1574">
        <f t="shared" si="74"/>
        <v>32</v>
      </c>
    </row>
    <row r="1575" spans="1:21" ht="48" hidden="1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s="10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 0)</f>
        <v>104</v>
      </c>
      <c r="P1575">
        <f>IFERROR((ROUND(E1575/L1575, 2)), 0)</f>
        <v>194.44</v>
      </c>
      <c r="Q1575" s="12" t="s">
        <v>8308</v>
      </c>
      <c r="R1575" s="12" t="s">
        <v>8347</v>
      </c>
      <c r="S1575" s="17">
        <f t="shared" si="72"/>
        <v>42323.964976851858</v>
      </c>
      <c r="T1575" s="17">
        <f t="shared" si="73"/>
        <v>42353.964976851858</v>
      </c>
      <c r="U1575">
        <f t="shared" si="74"/>
        <v>30</v>
      </c>
    </row>
    <row r="1576" spans="1:21" ht="16" hidden="1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s="10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 0)</f>
        <v>103</v>
      </c>
      <c r="P1576">
        <f>IFERROR((ROUND(E1576/L1576, 2)), 0)</f>
        <v>173.7</v>
      </c>
      <c r="Q1576" s="12" t="s">
        <v>8310</v>
      </c>
      <c r="R1576" s="12" t="s">
        <v>8334</v>
      </c>
      <c r="S1576" s="17">
        <f t="shared" si="72"/>
        <v>42681.35157407407</v>
      </c>
      <c r="T1576" s="17">
        <f t="shared" si="73"/>
        <v>42711.35157407407</v>
      </c>
      <c r="U1576">
        <f t="shared" si="74"/>
        <v>30</v>
      </c>
    </row>
    <row r="1577" spans="1:21" ht="32" hidden="1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s="10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 0)</f>
        <v>110</v>
      </c>
      <c r="P1577">
        <f>IFERROR((ROUND(E1577/L1577, 2)), 0)</f>
        <v>96.53</v>
      </c>
      <c r="Q1577" s="12" t="s">
        <v>8310</v>
      </c>
      <c r="R1577" s="12" t="s">
        <v>8311</v>
      </c>
      <c r="S1577" s="17">
        <f t="shared" si="72"/>
        <v>42359.868611111116</v>
      </c>
      <c r="T1577" s="17">
        <f t="shared" si="73"/>
        <v>42389.868611111116</v>
      </c>
      <c r="U1577">
        <f t="shared" si="74"/>
        <v>30</v>
      </c>
    </row>
    <row r="1578" spans="1:21" ht="48" hidden="1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s="10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 0)</f>
        <v>122</v>
      </c>
      <c r="P1578">
        <f>IFERROR((ROUND(E1578/L1578, 2)), 0)</f>
        <v>84.14</v>
      </c>
      <c r="Q1578" s="12" t="s">
        <v>8312</v>
      </c>
      <c r="R1578" s="12" t="s">
        <v>8346</v>
      </c>
      <c r="S1578" s="17">
        <f t="shared" si="72"/>
        <v>41807.571840277778</v>
      </c>
      <c r="T1578" s="17">
        <f t="shared" si="73"/>
        <v>41852.571840277778</v>
      </c>
      <c r="U1578">
        <f t="shared" si="74"/>
        <v>45</v>
      </c>
    </row>
    <row r="1579" spans="1:21" ht="48" hidden="1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s="10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 0)</f>
        <v>171</v>
      </c>
      <c r="P1579">
        <f>IFERROR((ROUND(E1579/L1579, 2)), 0)</f>
        <v>25.43</v>
      </c>
      <c r="Q1579" s="12" t="s">
        <v>8321</v>
      </c>
      <c r="R1579" s="12" t="s">
        <v>8349</v>
      </c>
      <c r="S1579" s="17">
        <f t="shared" si="72"/>
        <v>41484.664247685185</v>
      </c>
      <c r="T1579" s="17">
        <f t="shared" si="73"/>
        <v>41520.166666666664</v>
      </c>
      <c r="U1579">
        <f t="shared" si="74"/>
        <v>36</v>
      </c>
    </row>
    <row r="1580" spans="1:21" ht="48" hidden="1" x14ac:dyDescent="0.2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s="1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>ROUND(E1580/D1580*100, 0)</f>
        <v>1379</v>
      </c>
      <c r="P1580">
        <f>IFERROR((ROUND(E1580/L1580, 2)), 0)</f>
        <v>31.82</v>
      </c>
      <c r="Q1580" s="12" t="s">
        <v>8315</v>
      </c>
      <c r="R1580" s="12" t="s">
        <v>8320</v>
      </c>
      <c r="S1580" s="17">
        <f t="shared" si="72"/>
        <v>41144.42155092593</v>
      </c>
      <c r="T1580" s="17">
        <f t="shared" si="73"/>
        <v>41165.42155092593</v>
      </c>
      <c r="U1580">
        <f t="shared" si="74"/>
        <v>21</v>
      </c>
    </row>
    <row r="1581" spans="1:21" ht="48" hidden="1" x14ac:dyDescent="0.2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s="10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>ROUND(E1581/D1581*100, 0)</f>
        <v>421</v>
      </c>
      <c r="P1581">
        <f>IFERROR((ROUND(E1581/L1581, 2)), 0)</f>
        <v>164.91</v>
      </c>
      <c r="Q1581" s="12" t="s">
        <v>8315</v>
      </c>
      <c r="R1581" s="12" t="s">
        <v>8326</v>
      </c>
      <c r="S1581" s="17">
        <f t="shared" si="72"/>
        <v>41424.27107638889</v>
      </c>
      <c r="T1581" s="17">
        <f t="shared" si="73"/>
        <v>41456.75</v>
      </c>
      <c r="U1581">
        <f t="shared" si="74"/>
        <v>32</v>
      </c>
    </row>
    <row r="1582" spans="1:21" ht="48" hidden="1" x14ac:dyDescent="0.2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s="10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>ROUND(E1582/D1582*100, 0)</f>
        <v>408</v>
      </c>
      <c r="P1582">
        <f>IFERROR((ROUND(E1582/L1582, 2)), 0)</f>
        <v>81.95</v>
      </c>
      <c r="Q1582" s="12" t="s">
        <v>8315</v>
      </c>
      <c r="R1582" s="12" t="s">
        <v>8320</v>
      </c>
      <c r="S1582" s="17">
        <f t="shared" si="72"/>
        <v>42184.874675925923</v>
      </c>
      <c r="T1582" s="17">
        <f t="shared" si="73"/>
        <v>42228.083333333328</v>
      </c>
      <c r="U1582">
        <f t="shared" si="74"/>
        <v>43</v>
      </c>
    </row>
    <row r="1583" spans="1:21" ht="48" hidden="1" x14ac:dyDescent="0.2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s="10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>ROUND(E1583/D1583*100, 0)</f>
        <v>351</v>
      </c>
      <c r="P1583">
        <f>IFERROR((ROUND(E1583/L1583, 2)), 0)</f>
        <v>71.239999999999995</v>
      </c>
      <c r="Q1583" s="12" t="s">
        <v>8310</v>
      </c>
      <c r="R1583" s="12" t="s">
        <v>8311</v>
      </c>
      <c r="S1583" s="17">
        <f t="shared" si="72"/>
        <v>41391.782905092594</v>
      </c>
      <c r="T1583" s="17">
        <f t="shared" si="73"/>
        <v>41421.290972222225</v>
      </c>
      <c r="U1583">
        <f t="shared" si="74"/>
        <v>30</v>
      </c>
    </row>
    <row r="1584" spans="1:21" ht="48" hidden="1" x14ac:dyDescent="0.2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s="10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>ROUND(E1584/D1584*100, 0)</f>
        <v>224</v>
      </c>
      <c r="P1584">
        <f>IFERROR((ROUND(E1584/L1584, 2)), 0)</f>
        <v>58.93</v>
      </c>
      <c r="Q1584" s="12" t="s">
        <v>8315</v>
      </c>
      <c r="R1584" s="12" t="s">
        <v>8320</v>
      </c>
      <c r="S1584" s="17">
        <f t="shared" si="72"/>
        <v>42767.801712962959</v>
      </c>
      <c r="T1584" s="17">
        <f t="shared" si="73"/>
        <v>42809</v>
      </c>
      <c r="U1584">
        <f t="shared" si="74"/>
        <v>41</v>
      </c>
    </row>
    <row r="1585" spans="1:21" ht="48" hidden="1" x14ac:dyDescent="0.2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s="10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>ROUND(E1585/D1585*100, 0)</f>
        <v>150</v>
      </c>
      <c r="P1585">
        <f>IFERROR((ROUND(E1585/L1585, 2)), 0)</f>
        <v>55.82</v>
      </c>
      <c r="Q1585" s="12" t="s">
        <v>8328</v>
      </c>
      <c r="R1585" s="12" t="s">
        <v>8329</v>
      </c>
      <c r="S1585" s="17">
        <f t="shared" si="72"/>
        <v>41806.637337962966</v>
      </c>
      <c r="T1585" s="17">
        <f t="shared" si="73"/>
        <v>41836.637337962966</v>
      </c>
      <c r="U1585">
        <f t="shared" si="74"/>
        <v>30</v>
      </c>
    </row>
    <row r="1586" spans="1:21" ht="48" hidden="1" x14ac:dyDescent="0.2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s="10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>ROUND(E1586/D1586*100, 0)</f>
        <v>147</v>
      </c>
      <c r="P1586">
        <f>IFERROR((ROUND(E1586/L1586, 2)), 0)</f>
        <v>42.89</v>
      </c>
      <c r="Q1586" s="12" t="s">
        <v>8315</v>
      </c>
      <c r="R1586" s="12" t="s">
        <v>8323</v>
      </c>
      <c r="S1586" s="17">
        <f t="shared" si="72"/>
        <v>42045.957314814819</v>
      </c>
      <c r="T1586" s="17">
        <f t="shared" si="73"/>
        <v>42075.915648148148</v>
      </c>
      <c r="U1586">
        <f t="shared" si="74"/>
        <v>30</v>
      </c>
    </row>
    <row r="1587" spans="1:21" ht="48" hidden="1" x14ac:dyDescent="0.2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s="10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>ROUND(E1587/D1587*100, 0)</f>
        <v>144</v>
      </c>
      <c r="P1587">
        <f>IFERROR((ROUND(E1587/L1587, 2)), 0)</f>
        <v>40.799999999999997</v>
      </c>
      <c r="Q1587" s="12" t="s">
        <v>8331</v>
      </c>
      <c r="R1587" s="12" t="s">
        <v>8350</v>
      </c>
      <c r="S1587" s="17">
        <f t="shared" si="72"/>
        <v>41839.005671296298</v>
      </c>
      <c r="T1587" s="17">
        <f t="shared" si="73"/>
        <v>41869.005671296298</v>
      </c>
      <c r="U1587">
        <f t="shared" si="74"/>
        <v>30</v>
      </c>
    </row>
    <row r="1588" spans="1:21" ht="48" hidden="1" x14ac:dyDescent="0.2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s="10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>ROUND(E1588/D1588*100, 0)</f>
        <v>130</v>
      </c>
      <c r="P1588">
        <f>IFERROR((ROUND(E1588/L1588, 2)), 0)</f>
        <v>43.1</v>
      </c>
      <c r="Q1588" s="12" t="s">
        <v>8315</v>
      </c>
      <c r="R1588" s="12" t="s">
        <v>8326</v>
      </c>
      <c r="S1588" s="17">
        <f t="shared" si="72"/>
        <v>41604.022418981483</v>
      </c>
      <c r="T1588" s="17">
        <f t="shared" si="73"/>
        <v>41634.022418981483</v>
      </c>
      <c r="U1588">
        <f t="shared" si="74"/>
        <v>30</v>
      </c>
    </row>
    <row r="1589" spans="1:21" ht="48" hidden="1" x14ac:dyDescent="0.2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s="10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>ROUND(E1589/D1589*100, 0)</f>
        <v>128</v>
      </c>
      <c r="P1589">
        <f>IFERROR((ROUND(E1589/L1589, 2)), 0)</f>
        <v>129.11000000000001</v>
      </c>
      <c r="Q1589" s="12" t="s">
        <v>8324</v>
      </c>
      <c r="R1589" s="12" t="s">
        <v>8345</v>
      </c>
      <c r="S1589" s="17">
        <f t="shared" si="72"/>
        <v>41257.950381944444</v>
      </c>
      <c r="T1589" s="17">
        <f t="shared" si="73"/>
        <v>41287.950381944444</v>
      </c>
      <c r="U1589">
        <f t="shared" si="74"/>
        <v>30</v>
      </c>
    </row>
    <row r="1590" spans="1:21" ht="64" hidden="1" x14ac:dyDescent="0.2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s="1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>ROUND(E1590/D1590*100, 0)</f>
        <v>123</v>
      </c>
      <c r="P1590">
        <f>IFERROR((ROUND(E1590/L1590, 2)), 0)</f>
        <v>169.52</v>
      </c>
      <c r="Q1590" s="12" t="s">
        <v>8315</v>
      </c>
      <c r="R1590" s="12" t="s">
        <v>8326</v>
      </c>
      <c r="S1590" s="17">
        <f t="shared" si="72"/>
        <v>41722.666354166664</v>
      </c>
      <c r="T1590" s="17">
        <f t="shared" si="73"/>
        <v>41752.666354166664</v>
      </c>
      <c r="U1590">
        <f t="shared" si="74"/>
        <v>30</v>
      </c>
    </row>
    <row r="1591" spans="1:21" ht="48" hidden="1" x14ac:dyDescent="0.2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s="10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>ROUND(E1591/D1591*100, 0)</f>
        <v>115</v>
      </c>
      <c r="P1591">
        <f>IFERROR((ROUND(E1591/L1591, 2)), 0)</f>
        <v>57.52</v>
      </c>
      <c r="Q1591" s="12" t="s">
        <v>8324</v>
      </c>
      <c r="R1591" s="12" t="s">
        <v>8345</v>
      </c>
      <c r="S1591" s="17">
        <f t="shared" si="72"/>
        <v>41299.381423611114</v>
      </c>
      <c r="T1591" s="17">
        <f t="shared" si="73"/>
        <v>41329.381423611114</v>
      </c>
      <c r="U1591">
        <f t="shared" si="74"/>
        <v>30</v>
      </c>
    </row>
    <row r="1592" spans="1:21" ht="48" hidden="1" x14ac:dyDescent="0.2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s="10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>ROUND(E1592/D1592*100, 0)</f>
        <v>114</v>
      </c>
      <c r="P1592">
        <f>IFERROR((ROUND(E1592/L1592, 2)), 0)</f>
        <v>67.13</v>
      </c>
      <c r="Q1592" s="12" t="s">
        <v>8324</v>
      </c>
      <c r="R1592" s="12" t="s">
        <v>8348</v>
      </c>
      <c r="S1592" s="17">
        <f t="shared" si="72"/>
        <v>40845.050879629627</v>
      </c>
      <c r="T1592" s="17">
        <f t="shared" si="73"/>
        <v>40890.092546296299</v>
      </c>
      <c r="U1592">
        <f t="shared" si="74"/>
        <v>45</v>
      </c>
    </row>
    <row r="1593" spans="1:21" ht="48" hidden="1" x14ac:dyDescent="0.2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s="10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>ROUND(E1593/D1593*100, 0)</f>
        <v>113</v>
      </c>
      <c r="P1593">
        <f>IFERROR((ROUND(E1593/L1593, 2)), 0)</f>
        <v>107.32</v>
      </c>
      <c r="Q1593" s="12" t="s">
        <v>8321</v>
      </c>
      <c r="R1593" s="12" t="s">
        <v>8349</v>
      </c>
      <c r="S1593" s="17">
        <f t="shared" si="72"/>
        <v>42296.631331018521</v>
      </c>
      <c r="T1593" s="17">
        <f t="shared" si="73"/>
        <v>42326.672997685186</v>
      </c>
      <c r="U1593">
        <f t="shared" si="74"/>
        <v>30</v>
      </c>
    </row>
    <row r="1594" spans="1:21" ht="48" hidden="1" x14ac:dyDescent="0.2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s="10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>ROUND(E1594/D1594*100, 0)</f>
        <v>112</v>
      </c>
      <c r="P1594">
        <f>IFERROR((ROUND(E1594/L1594, 2)), 0)</f>
        <v>61.3</v>
      </c>
      <c r="Q1594" s="12" t="s">
        <v>8308</v>
      </c>
      <c r="R1594" s="12" t="s">
        <v>8337</v>
      </c>
      <c r="S1594" s="17">
        <f t="shared" si="72"/>
        <v>41348.877685185187</v>
      </c>
      <c r="T1594" s="17">
        <f t="shared" si="73"/>
        <v>41378.877685185187</v>
      </c>
      <c r="U1594">
        <f t="shared" si="74"/>
        <v>30</v>
      </c>
    </row>
    <row r="1595" spans="1:21" ht="48" hidden="1" x14ac:dyDescent="0.2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s="10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>ROUND(E1595/D1595*100, 0)</f>
        <v>110</v>
      </c>
      <c r="P1595">
        <f>IFERROR((ROUND(E1595/L1595, 2)), 0)</f>
        <v>65.91</v>
      </c>
      <c r="Q1595" s="12" t="s">
        <v>8324</v>
      </c>
      <c r="R1595" s="12" t="s">
        <v>8348</v>
      </c>
      <c r="S1595" s="17">
        <f t="shared" si="72"/>
        <v>42433.688900462963</v>
      </c>
      <c r="T1595" s="17">
        <f t="shared" si="73"/>
        <v>42489.507638888885</v>
      </c>
      <c r="U1595">
        <f t="shared" si="74"/>
        <v>56</v>
      </c>
    </row>
    <row r="1596" spans="1:21" ht="32" hidden="1" x14ac:dyDescent="0.2">
      <c r="A1596">
        <v>1684</v>
      </c>
      <c r="B1596" s="3" t="s">
        <v>1685</v>
      </c>
      <c r="C1596" s="3" t="s">
        <v>5794</v>
      </c>
      <c r="D1596" s="6">
        <v>8000</v>
      </c>
      <c r="E1596" s="8">
        <v>8730</v>
      </c>
      <c r="F1596" s="10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>ROUND(E1596/D1596*100, 0)</f>
        <v>109</v>
      </c>
      <c r="P1596">
        <f>IFERROR((ROUND(E1596/L1596, 2)), 0)</f>
        <v>86.44</v>
      </c>
      <c r="Q1596" s="12" t="s">
        <v>8324</v>
      </c>
      <c r="R1596" s="12" t="s">
        <v>8330</v>
      </c>
      <c r="S1596" s="17">
        <f t="shared" si="72"/>
        <v>42783.815289351856</v>
      </c>
      <c r="T1596" s="17">
        <f t="shared" si="73"/>
        <v>42811.773622685185</v>
      </c>
      <c r="U1596">
        <f t="shared" si="74"/>
        <v>28</v>
      </c>
    </row>
    <row r="1597" spans="1:21" ht="32" hidden="1" x14ac:dyDescent="0.2">
      <c r="A1597">
        <v>3006</v>
      </c>
      <c r="B1597" s="3" t="s">
        <v>3006</v>
      </c>
      <c r="C1597" s="3" t="s">
        <v>7116</v>
      </c>
      <c r="D1597" s="6">
        <v>8000</v>
      </c>
      <c r="E1597" s="8">
        <v>8620</v>
      </c>
      <c r="F1597" s="10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>ROUND(E1597/D1597*100, 0)</f>
        <v>108</v>
      </c>
      <c r="P1597">
        <f>IFERROR((ROUND(E1597/L1597, 2)), 0)</f>
        <v>88.87</v>
      </c>
      <c r="Q1597" s="12" t="s">
        <v>8310</v>
      </c>
      <c r="R1597" s="12" t="s">
        <v>8311</v>
      </c>
      <c r="S1597" s="17">
        <f t="shared" si="72"/>
        <v>41957.756840277783</v>
      </c>
      <c r="T1597" s="17">
        <f t="shared" si="73"/>
        <v>41987.756840277783</v>
      </c>
      <c r="U1597">
        <f t="shared" si="74"/>
        <v>30</v>
      </c>
    </row>
    <row r="1598" spans="1:21" ht="32" hidden="1" x14ac:dyDescent="0.2">
      <c r="A1598">
        <v>56</v>
      </c>
      <c r="B1598" s="3" t="s">
        <v>58</v>
      </c>
      <c r="C1598" s="3" t="s">
        <v>4167</v>
      </c>
      <c r="D1598" s="6">
        <v>8000</v>
      </c>
      <c r="E1598" s="8">
        <v>8581</v>
      </c>
      <c r="F1598" s="10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>ROUND(E1598/D1598*100, 0)</f>
        <v>107</v>
      </c>
      <c r="P1598">
        <f>IFERROR((ROUND(E1598/L1598, 2)), 0)</f>
        <v>49.32</v>
      </c>
      <c r="Q1598" s="12" t="s">
        <v>8308</v>
      </c>
      <c r="R1598" s="12" t="s">
        <v>8347</v>
      </c>
      <c r="S1598" s="17">
        <f t="shared" si="72"/>
        <v>42149.548888888887</v>
      </c>
      <c r="T1598" s="17">
        <f t="shared" si="73"/>
        <v>42163.666666666672</v>
      </c>
      <c r="U1598">
        <f t="shared" si="74"/>
        <v>14</v>
      </c>
    </row>
    <row r="1599" spans="1:21" ht="32" hidden="1" x14ac:dyDescent="0.2">
      <c r="A1599">
        <v>255</v>
      </c>
      <c r="B1599" s="3" t="s">
        <v>256</v>
      </c>
      <c r="C1599" s="3" t="s">
        <v>4365</v>
      </c>
      <c r="D1599" s="6">
        <v>8000</v>
      </c>
      <c r="E1599" s="8">
        <v>8538.66</v>
      </c>
      <c r="F1599" s="10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>ROUND(E1599/D1599*100, 0)</f>
        <v>107</v>
      </c>
      <c r="P1599">
        <f>IFERROR((ROUND(E1599/L1599, 2)), 0)</f>
        <v>45.42</v>
      </c>
      <c r="Q1599" s="12" t="s">
        <v>8308</v>
      </c>
      <c r="R1599" s="12" t="s">
        <v>8337</v>
      </c>
      <c r="S1599" s="17">
        <f t="shared" si="72"/>
        <v>40588.526412037041</v>
      </c>
      <c r="T1599" s="17">
        <f t="shared" si="73"/>
        <v>40618.48474537037</v>
      </c>
      <c r="U1599">
        <f t="shared" si="74"/>
        <v>30</v>
      </c>
    </row>
    <row r="1600" spans="1:21" ht="64" hidden="1" x14ac:dyDescent="0.2">
      <c r="A1600">
        <v>3776</v>
      </c>
      <c r="B1600" s="3" t="s">
        <v>3773</v>
      </c>
      <c r="C1600" s="3" t="s">
        <v>7886</v>
      </c>
      <c r="D1600" s="6">
        <v>8000</v>
      </c>
      <c r="E1600" s="8">
        <v>8537</v>
      </c>
      <c r="F1600" s="1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>ROUND(E1600/D1600*100, 0)</f>
        <v>107</v>
      </c>
      <c r="P1600">
        <f>IFERROR((ROUND(E1600/L1600, 2)), 0)</f>
        <v>90.82</v>
      </c>
      <c r="Q1600" s="12" t="s">
        <v>8310</v>
      </c>
      <c r="R1600" s="12" t="s">
        <v>8318</v>
      </c>
      <c r="S1600" s="17">
        <f t="shared" si="72"/>
        <v>41814.367800925924</v>
      </c>
      <c r="T1600" s="17">
        <f t="shared" si="73"/>
        <v>41852.041666666664</v>
      </c>
      <c r="U1600">
        <f t="shared" si="74"/>
        <v>38</v>
      </c>
    </row>
    <row r="1601" spans="1:21" ht="48" hidden="1" x14ac:dyDescent="0.2">
      <c r="A1601">
        <v>6</v>
      </c>
      <c r="B1601" s="3" t="s">
        <v>8</v>
      </c>
      <c r="C1601" s="3" t="s">
        <v>4117</v>
      </c>
      <c r="D1601" s="6">
        <v>8000</v>
      </c>
      <c r="E1601" s="8">
        <v>8519</v>
      </c>
      <c r="F1601" s="10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>ROUND(E1601/D1601*100, 0)</f>
        <v>106</v>
      </c>
      <c r="P1601">
        <f>IFERROR((ROUND(E1601/L1601, 2)), 0)</f>
        <v>146.88</v>
      </c>
      <c r="Q1601" s="12" t="s">
        <v>8308</v>
      </c>
      <c r="R1601" s="12" t="s">
        <v>8347</v>
      </c>
      <c r="S1601" s="17">
        <f t="shared" si="72"/>
        <v>41794.072337962964</v>
      </c>
      <c r="T1601" s="17">
        <f t="shared" si="73"/>
        <v>41804.072337962964</v>
      </c>
      <c r="U1601">
        <f t="shared" si="74"/>
        <v>10</v>
      </c>
    </row>
    <row r="1602" spans="1:21" ht="48" hidden="1" x14ac:dyDescent="0.2">
      <c r="A1602">
        <v>794</v>
      </c>
      <c r="B1602" s="3" t="s">
        <v>795</v>
      </c>
      <c r="C1602" s="3" t="s">
        <v>4904</v>
      </c>
      <c r="D1602" s="6">
        <v>8000</v>
      </c>
      <c r="E1602" s="8">
        <v>8425</v>
      </c>
      <c r="F1602" s="10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>ROUND(E1602/D1602*100, 0)</f>
        <v>105</v>
      </c>
      <c r="P1602">
        <f>IFERROR((ROUND(E1602/L1602, 2)), 0)</f>
        <v>158.96</v>
      </c>
      <c r="Q1602" s="12" t="s">
        <v>8324</v>
      </c>
      <c r="R1602" s="12" t="s">
        <v>8348</v>
      </c>
      <c r="S1602" s="17">
        <f t="shared" si="72"/>
        <v>40736.115011574075</v>
      </c>
      <c r="T1602" s="17">
        <f t="shared" si="73"/>
        <v>40791.712500000001</v>
      </c>
      <c r="U1602">
        <f t="shared" si="74"/>
        <v>56</v>
      </c>
    </row>
    <row r="1603" spans="1:21" ht="16" hidden="1" x14ac:dyDescent="0.2">
      <c r="A1603">
        <v>806</v>
      </c>
      <c r="B1603" s="3" t="s">
        <v>807</v>
      </c>
      <c r="C1603" s="3" t="s">
        <v>4916</v>
      </c>
      <c r="D1603" s="6">
        <v>8000</v>
      </c>
      <c r="E1603" s="8">
        <v>8355</v>
      </c>
      <c r="F1603" s="10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>ROUND(E1603/D1603*100, 0)</f>
        <v>104</v>
      </c>
      <c r="P1603">
        <f>IFERROR((ROUND(E1603/L1603, 2)), 0)</f>
        <v>117.68</v>
      </c>
      <c r="Q1603" s="12" t="s">
        <v>8324</v>
      </c>
      <c r="R1603" s="12" t="s">
        <v>8348</v>
      </c>
      <c r="S1603" s="17">
        <f t="shared" ref="S1603:S1666" si="75">(((J1603/60)/60)/24)+DATE(1970,1,1)</f>
        <v>40763.691423611112</v>
      </c>
      <c r="T1603" s="17">
        <f t="shared" ref="T1603:T1666" si="76">(((I1603/60)/60)/24)+DATE(1970,1,1)</f>
        <v>40793.691423611112</v>
      </c>
      <c r="U1603">
        <f t="shared" ref="U1603:U1666" si="77">ROUND(T1603-S1603, 0)</f>
        <v>30</v>
      </c>
    </row>
    <row r="1604" spans="1:21" ht="48" hidden="1" x14ac:dyDescent="0.2">
      <c r="A1604">
        <v>1382</v>
      </c>
      <c r="B1604" s="3" t="s">
        <v>1383</v>
      </c>
      <c r="C1604" s="3" t="s">
        <v>5492</v>
      </c>
      <c r="D1604" s="6">
        <v>8000</v>
      </c>
      <c r="E1604" s="8">
        <v>8349</v>
      </c>
      <c r="F1604" s="10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>ROUND(E1604/D1604*100, 0)</f>
        <v>104</v>
      </c>
      <c r="P1604">
        <f>IFERROR((ROUND(E1604/L1604, 2)), 0)</f>
        <v>56.41</v>
      </c>
      <c r="Q1604" s="12" t="s">
        <v>8324</v>
      </c>
      <c r="R1604" s="12" t="s">
        <v>8348</v>
      </c>
      <c r="S1604" s="17">
        <f t="shared" si="75"/>
        <v>41370.800185185188</v>
      </c>
      <c r="T1604" s="17">
        <f t="shared" si="76"/>
        <v>41400.800185185188</v>
      </c>
      <c r="U1604">
        <f t="shared" si="77"/>
        <v>30</v>
      </c>
    </row>
    <row r="1605" spans="1:21" ht="32" hidden="1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s="10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 0)</f>
        <v>104</v>
      </c>
      <c r="P1605">
        <f>IFERROR((ROUND(E1605/L1605, 2)), 0)</f>
        <v>177.62</v>
      </c>
      <c r="Q1605" s="12" t="s">
        <v>8310</v>
      </c>
      <c r="R1605" s="12" t="s">
        <v>8334</v>
      </c>
      <c r="S1605" s="17">
        <f t="shared" si="75"/>
        <v>42549.665717592594</v>
      </c>
      <c r="T1605" s="17">
        <f t="shared" si="76"/>
        <v>42579.665717592594</v>
      </c>
      <c r="U1605">
        <f t="shared" si="77"/>
        <v>30</v>
      </c>
    </row>
    <row r="1606" spans="1:21" ht="32" hidden="1" x14ac:dyDescent="0.2">
      <c r="A1606">
        <v>3169</v>
      </c>
      <c r="B1606" s="3" t="s">
        <v>3169</v>
      </c>
      <c r="C1606" s="3" t="s">
        <v>7279</v>
      </c>
      <c r="D1606" s="6">
        <v>8000</v>
      </c>
      <c r="E1606" s="8">
        <v>8241</v>
      </c>
      <c r="F1606" s="10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>ROUND(E1606/D1606*100, 0)</f>
        <v>103</v>
      </c>
      <c r="P1606">
        <f>IFERROR((ROUND(E1606/L1606, 2)), 0)</f>
        <v>100.5</v>
      </c>
      <c r="Q1606" s="12" t="s">
        <v>8310</v>
      </c>
      <c r="R1606" s="12" t="s">
        <v>8334</v>
      </c>
      <c r="S1606" s="17">
        <f t="shared" si="75"/>
        <v>41591.737974537034</v>
      </c>
      <c r="T1606" s="17">
        <f t="shared" si="76"/>
        <v>41621.207638888889</v>
      </c>
      <c r="U1606">
        <f t="shared" si="77"/>
        <v>29</v>
      </c>
    </row>
    <row r="1607" spans="1:21" ht="48" hidden="1" x14ac:dyDescent="0.2">
      <c r="A1607">
        <v>2939</v>
      </c>
      <c r="B1607" s="3" t="s">
        <v>2939</v>
      </c>
      <c r="C1607" s="3" t="s">
        <v>7049</v>
      </c>
      <c r="D1607" s="6">
        <v>8000</v>
      </c>
      <c r="E1607" s="8">
        <v>8230</v>
      </c>
      <c r="F1607" s="10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>ROUND(E1607/D1607*100, 0)</f>
        <v>103</v>
      </c>
      <c r="P1607">
        <f>IFERROR((ROUND(E1607/L1607, 2)), 0)</f>
        <v>329.2</v>
      </c>
      <c r="Q1607" s="12" t="s">
        <v>8310</v>
      </c>
      <c r="R1607" s="12" t="s">
        <v>8318</v>
      </c>
      <c r="S1607" s="17">
        <f t="shared" si="75"/>
        <v>41845.809166666666</v>
      </c>
      <c r="T1607" s="17">
        <f t="shared" si="76"/>
        <v>41879.041666666664</v>
      </c>
      <c r="U1607">
        <f t="shared" si="77"/>
        <v>33</v>
      </c>
    </row>
    <row r="1608" spans="1:21" ht="48" hidden="1" x14ac:dyDescent="0.2">
      <c r="A1608">
        <v>3243</v>
      </c>
      <c r="B1608" s="3" t="s">
        <v>3243</v>
      </c>
      <c r="C1608" s="3" t="s">
        <v>7353</v>
      </c>
      <c r="D1608" s="6">
        <v>8000</v>
      </c>
      <c r="E1608" s="8">
        <v>8227</v>
      </c>
      <c r="F1608" s="10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>ROUND(E1608/D1608*100, 0)</f>
        <v>103</v>
      </c>
      <c r="P1608">
        <f>IFERROR((ROUND(E1608/L1608, 2)), 0)</f>
        <v>115.87</v>
      </c>
      <c r="Q1608" s="12" t="s">
        <v>8310</v>
      </c>
      <c r="R1608" s="12" t="s">
        <v>8334</v>
      </c>
      <c r="S1608" s="17">
        <f t="shared" si="75"/>
        <v>42262.096782407403</v>
      </c>
      <c r="T1608" s="17">
        <f t="shared" si="76"/>
        <v>42286</v>
      </c>
      <c r="U1608">
        <f t="shared" si="77"/>
        <v>24</v>
      </c>
    </row>
    <row r="1609" spans="1:21" ht="48" hidden="1" x14ac:dyDescent="0.2">
      <c r="A1609">
        <v>2797</v>
      </c>
      <c r="B1609" s="3" t="s">
        <v>2797</v>
      </c>
      <c r="C1609" s="3" t="s">
        <v>6907</v>
      </c>
      <c r="D1609" s="6">
        <v>8000</v>
      </c>
      <c r="E1609" s="8">
        <v>8211.61</v>
      </c>
      <c r="F1609" s="10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>ROUND(E1609/D1609*100, 0)</f>
        <v>103</v>
      </c>
      <c r="P1609">
        <f>IFERROR((ROUND(E1609/L1609, 2)), 0)</f>
        <v>87.36</v>
      </c>
      <c r="Q1609" s="12" t="s">
        <v>8310</v>
      </c>
      <c r="R1609" s="12" t="s">
        <v>8334</v>
      </c>
      <c r="S1609" s="17">
        <f t="shared" si="75"/>
        <v>41798.94027777778</v>
      </c>
      <c r="T1609" s="17">
        <f t="shared" si="76"/>
        <v>41828.94027777778</v>
      </c>
      <c r="U1609">
        <f t="shared" si="77"/>
        <v>30</v>
      </c>
    </row>
    <row r="1610" spans="1:21" ht="48" hidden="1" x14ac:dyDescent="0.2">
      <c r="A1610">
        <v>1662</v>
      </c>
      <c r="B1610" s="3" t="s">
        <v>1663</v>
      </c>
      <c r="C1610" s="3" t="s">
        <v>5772</v>
      </c>
      <c r="D1610" s="6">
        <v>8000</v>
      </c>
      <c r="E1610" s="8">
        <v>8211</v>
      </c>
      <c r="F1610" s="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>ROUND(E1610/D1610*100, 0)</f>
        <v>103</v>
      </c>
      <c r="P1610">
        <f>IFERROR((ROUND(E1610/L1610, 2)), 0)</f>
        <v>132.44</v>
      </c>
      <c r="Q1610" s="12" t="s">
        <v>8324</v>
      </c>
      <c r="R1610" s="12" t="s">
        <v>8354</v>
      </c>
      <c r="S1610" s="17">
        <f t="shared" si="75"/>
        <v>40848.198333333334</v>
      </c>
      <c r="T1610" s="17">
        <f t="shared" si="76"/>
        <v>40908.239999999998</v>
      </c>
      <c r="U1610">
        <f t="shared" si="77"/>
        <v>60</v>
      </c>
    </row>
    <row r="1611" spans="1:21" ht="48" hidden="1" x14ac:dyDescent="0.2">
      <c r="A1611">
        <v>1668</v>
      </c>
      <c r="B1611" s="3" t="s">
        <v>1669</v>
      </c>
      <c r="C1611" s="3" t="s">
        <v>5778</v>
      </c>
      <c r="D1611" s="6">
        <v>8000</v>
      </c>
      <c r="E1611" s="8">
        <v>8211</v>
      </c>
      <c r="F1611" s="10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>ROUND(E1611/D1611*100, 0)</f>
        <v>103</v>
      </c>
      <c r="P1611">
        <f>IFERROR((ROUND(E1611/L1611, 2)), 0)</f>
        <v>70.78</v>
      </c>
      <c r="Q1611" s="12" t="s">
        <v>8324</v>
      </c>
      <c r="R1611" s="12" t="s">
        <v>8354</v>
      </c>
      <c r="S1611" s="17">
        <f t="shared" si="75"/>
        <v>40845.14975694444</v>
      </c>
      <c r="T1611" s="17">
        <f t="shared" si="76"/>
        <v>40875.191423611112</v>
      </c>
      <c r="U1611">
        <f t="shared" si="77"/>
        <v>30</v>
      </c>
    </row>
    <row r="1612" spans="1:21" ht="48" hidden="1" x14ac:dyDescent="0.2">
      <c r="A1612">
        <v>2929</v>
      </c>
      <c r="B1612" s="3" t="s">
        <v>2929</v>
      </c>
      <c r="C1612" s="3" t="s">
        <v>7039</v>
      </c>
      <c r="D1612" s="6">
        <v>8000</v>
      </c>
      <c r="E1612" s="8">
        <v>8165.55</v>
      </c>
      <c r="F1612" s="10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>ROUND(E1612/D1612*100, 0)</f>
        <v>102</v>
      </c>
      <c r="P1612">
        <f>IFERROR((ROUND(E1612/L1612, 2)), 0)</f>
        <v>255.17</v>
      </c>
      <c r="Q1612" s="12" t="s">
        <v>8310</v>
      </c>
      <c r="R1612" s="12" t="s">
        <v>8318</v>
      </c>
      <c r="S1612" s="17">
        <f t="shared" si="75"/>
        <v>41754.564328703702</v>
      </c>
      <c r="T1612" s="17">
        <f t="shared" si="76"/>
        <v>41784.564328703702</v>
      </c>
      <c r="U1612">
        <f t="shared" si="77"/>
        <v>30</v>
      </c>
    </row>
    <row r="1613" spans="1:21" ht="48" hidden="1" x14ac:dyDescent="0.2">
      <c r="A1613">
        <v>3269</v>
      </c>
      <c r="B1613" s="3" t="s">
        <v>3269</v>
      </c>
      <c r="C1613" s="3" t="s">
        <v>7379</v>
      </c>
      <c r="D1613" s="6">
        <v>8000</v>
      </c>
      <c r="E1613" s="8">
        <v>8120</v>
      </c>
      <c r="F1613" s="10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>ROUND(E1613/D1613*100, 0)</f>
        <v>102</v>
      </c>
      <c r="P1613">
        <f>IFERROR((ROUND(E1613/L1613, 2)), 0)</f>
        <v>116</v>
      </c>
      <c r="Q1613" s="12" t="s">
        <v>8310</v>
      </c>
      <c r="R1613" s="12" t="s">
        <v>8334</v>
      </c>
      <c r="S1613" s="17">
        <f t="shared" si="75"/>
        <v>42137.395798611105</v>
      </c>
      <c r="T1613" s="17">
        <f t="shared" si="76"/>
        <v>42171.458333333328</v>
      </c>
      <c r="U1613">
        <f t="shared" si="77"/>
        <v>34</v>
      </c>
    </row>
    <row r="1614" spans="1:21" ht="48" hidden="1" x14ac:dyDescent="0.2">
      <c r="A1614">
        <v>3662</v>
      </c>
      <c r="B1614" s="3" t="s">
        <v>3659</v>
      </c>
      <c r="C1614" s="3" t="s">
        <v>7772</v>
      </c>
      <c r="D1614" s="6">
        <v>8000</v>
      </c>
      <c r="E1614" s="8">
        <v>8114</v>
      </c>
      <c r="F1614" s="10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>ROUND(E1614/D1614*100, 0)</f>
        <v>101</v>
      </c>
      <c r="P1614">
        <f>IFERROR((ROUND(E1614/L1614, 2)), 0)</f>
        <v>202.85</v>
      </c>
      <c r="Q1614" s="12" t="s">
        <v>8310</v>
      </c>
      <c r="R1614" s="12" t="s">
        <v>8334</v>
      </c>
      <c r="S1614" s="17">
        <f t="shared" si="75"/>
        <v>42064.220069444447</v>
      </c>
      <c r="T1614" s="17">
        <f t="shared" si="76"/>
        <v>42094.178402777776</v>
      </c>
      <c r="U1614">
        <f t="shared" si="77"/>
        <v>30</v>
      </c>
    </row>
    <row r="1615" spans="1:21" ht="48" hidden="1" x14ac:dyDescent="0.2">
      <c r="A1615">
        <v>3326</v>
      </c>
      <c r="B1615" s="3" t="s">
        <v>3326</v>
      </c>
      <c r="C1615" s="3" t="s">
        <v>7436</v>
      </c>
      <c r="D1615" s="6">
        <v>8000</v>
      </c>
      <c r="E1615" s="8">
        <v>8110</v>
      </c>
      <c r="F1615" s="10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>ROUND(E1615/D1615*100, 0)</f>
        <v>101</v>
      </c>
      <c r="P1615">
        <f>IFERROR((ROUND(E1615/L1615, 2)), 0)</f>
        <v>142.28</v>
      </c>
      <c r="Q1615" s="12" t="s">
        <v>8310</v>
      </c>
      <c r="R1615" s="12" t="s">
        <v>8334</v>
      </c>
      <c r="S1615" s="17">
        <f t="shared" si="75"/>
        <v>42041.714178240742</v>
      </c>
      <c r="T1615" s="17">
        <f t="shared" si="76"/>
        <v>42071.67251157407</v>
      </c>
      <c r="U1615">
        <f t="shared" si="77"/>
        <v>30</v>
      </c>
    </row>
    <row r="1616" spans="1:21" ht="48" hidden="1" x14ac:dyDescent="0.2">
      <c r="A1616">
        <v>1626</v>
      </c>
      <c r="B1616" s="3" t="s">
        <v>1627</v>
      </c>
      <c r="C1616" s="3" t="s">
        <v>5736</v>
      </c>
      <c r="D1616" s="6">
        <v>8000</v>
      </c>
      <c r="E1616" s="8">
        <v>8095</v>
      </c>
      <c r="F1616" s="10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>ROUND(E1616/D1616*100, 0)</f>
        <v>101</v>
      </c>
      <c r="P1616">
        <f>IFERROR((ROUND(E1616/L1616, 2)), 0)</f>
        <v>74.95</v>
      </c>
      <c r="Q1616" s="12" t="s">
        <v>8324</v>
      </c>
      <c r="R1616" s="12" t="s">
        <v>8348</v>
      </c>
      <c r="S1616" s="17">
        <f t="shared" si="75"/>
        <v>41579.847997685189</v>
      </c>
      <c r="T1616" s="17">
        <f t="shared" si="76"/>
        <v>41609.889664351853</v>
      </c>
      <c r="U1616">
        <f t="shared" si="77"/>
        <v>30</v>
      </c>
    </row>
    <row r="1617" spans="1:21" ht="48" hidden="1" x14ac:dyDescent="0.2">
      <c r="A1617">
        <v>3377</v>
      </c>
      <c r="B1617" s="3" t="s">
        <v>3376</v>
      </c>
      <c r="C1617" s="3" t="s">
        <v>7487</v>
      </c>
      <c r="D1617" s="6">
        <v>8000</v>
      </c>
      <c r="E1617" s="8">
        <v>8084</v>
      </c>
      <c r="F1617" s="10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>ROUND(E1617/D1617*100, 0)</f>
        <v>101</v>
      </c>
      <c r="P1617">
        <f>IFERROR((ROUND(E1617/L1617, 2)), 0)</f>
        <v>104.99</v>
      </c>
      <c r="Q1617" s="12" t="s">
        <v>8310</v>
      </c>
      <c r="R1617" s="12" t="s">
        <v>8334</v>
      </c>
      <c r="S1617" s="17">
        <f t="shared" si="75"/>
        <v>42053.732627314821</v>
      </c>
      <c r="T1617" s="17">
        <f t="shared" si="76"/>
        <v>42083.705555555556</v>
      </c>
      <c r="U1617">
        <f t="shared" si="77"/>
        <v>30</v>
      </c>
    </row>
    <row r="1618" spans="1:21" ht="48" hidden="1" x14ac:dyDescent="0.2">
      <c r="A1618">
        <v>1606</v>
      </c>
      <c r="B1618" s="3" t="s">
        <v>1607</v>
      </c>
      <c r="C1618" s="3" t="s">
        <v>5716</v>
      </c>
      <c r="D1618" s="6">
        <v>8000</v>
      </c>
      <c r="E1618" s="8">
        <v>8080.33</v>
      </c>
      <c r="F1618" s="10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>ROUND(E1618/D1618*100, 0)</f>
        <v>101</v>
      </c>
      <c r="P1618">
        <f>IFERROR((ROUND(E1618/L1618, 2)), 0)</f>
        <v>87.83</v>
      </c>
      <c r="Q1618" s="12" t="s">
        <v>8324</v>
      </c>
      <c r="R1618" s="12" t="s">
        <v>8348</v>
      </c>
      <c r="S1618" s="17">
        <f t="shared" si="75"/>
        <v>40536.111550925925</v>
      </c>
      <c r="T1618" s="17">
        <f t="shared" si="76"/>
        <v>40626.069884259261</v>
      </c>
      <c r="U1618">
        <f t="shared" si="77"/>
        <v>90</v>
      </c>
    </row>
    <row r="1619" spans="1:21" ht="48" hidden="1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s="10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>ROUND(E1619/D1619*100, 0)</f>
        <v>101</v>
      </c>
      <c r="P1619">
        <f>IFERROR((ROUND(E1619/L1619, 2)), 0)</f>
        <v>116.96</v>
      </c>
      <c r="Q1619" s="12" t="s">
        <v>8324</v>
      </c>
      <c r="R1619" s="12" t="s">
        <v>8345</v>
      </c>
      <c r="S1619" s="17">
        <f t="shared" si="75"/>
        <v>41591.964537037034</v>
      </c>
      <c r="T1619" s="17">
        <f t="shared" si="76"/>
        <v>41640.964537037034</v>
      </c>
      <c r="U1619">
        <f t="shared" si="77"/>
        <v>49</v>
      </c>
    </row>
    <row r="1620" spans="1:21" ht="48" hidden="1" x14ac:dyDescent="0.2">
      <c r="A1620">
        <v>1827</v>
      </c>
      <c r="B1620" s="3" t="s">
        <v>1828</v>
      </c>
      <c r="C1620" s="3" t="s">
        <v>5937</v>
      </c>
      <c r="D1620" s="6">
        <v>8000</v>
      </c>
      <c r="E1620" s="8">
        <v>8053</v>
      </c>
      <c r="F1620" s="1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>ROUND(E1620/D1620*100, 0)</f>
        <v>101</v>
      </c>
      <c r="P1620">
        <f>IFERROR((ROUND(E1620/L1620, 2)), 0)</f>
        <v>83.89</v>
      </c>
      <c r="Q1620" s="12" t="s">
        <v>8324</v>
      </c>
      <c r="R1620" s="12" t="s">
        <v>8348</v>
      </c>
      <c r="S1620" s="17">
        <f t="shared" si="75"/>
        <v>40555.325937499998</v>
      </c>
      <c r="T1620" s="17">
        <f t="shared" si="76"/>
        <v>40605.325937499998</v>
      </c>
      <c r="U1620">
        <f t="shared" si="77"/>
        <v>50</v>
      </c>
    </row>
    <row r="1621" spans="1:21" ht="48" hidden="1" x14ac:dyDescent="0.2">
      <c r="A1621">
        <v>419</v>
      </c>
      <c r="B1621" s="3" t="s">
        <v>420</v>
      </c>
      <c r="C1621" s="3" t="s">
        <v>4529</v>
      </c>
      <c r="D1621" s="6">
        <v>8000</v>
      </c>
      <c r="E1621" s="8">
        <v>8035</v>
      </c>
      <c r="F1621" s="10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>ROUND(E1621/D1621*100, 0)</f>
        <v>100</v>
      </c>
      <c r="P1621">
        <f>IFERROR((ROUND(E1621/L1621, 2)), 0)</f>
        <v>110.07</v>
      </c>
      <c r="Q1621" s="12" t="s">
        <v>8308</v>
      </c>
      <c r="R1621" s="12" t="s">
        <v>8337</v>
      </c>
      <c r="S1621" s="17">
        <f t="shared" si="75"/>
        <v>41394.842442129629</v>
      </c>
      <c r="T1621" s="17">
        <f t="shared" si="76"/>
        <v>41454.842442129629</v>
      </c>
      <c r="U1621">
        <f t="shared" si="77"/>
        <v>60</v>
      </c>
    </row>
    <row r="1622" spans="1:21" ht="48" hidden="1" x14ac:dyDescent="0.2">
      <c r="A1622">
        <v>2525</v>
      </c>
      <c r="B1622" s="3" t="s">
        <v>2525</v>
      </c>
      <c r="C1622" s="3" t="s">
        <v>6635</v>
      </c>
      <c r="D1622" s="6">
        <v>8000</v>
      </c>
      <c r="E1622" s="8">
        <v>8026</v>
      </c>
      <c r="F1622" s="10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>ROUND(E1622/D1622*100, 0)</f>
        <v>100</v>
      </c>
      <c r="P1622">
        <f>IFERROR((ROUND(E1622/L1622, 2)), 0)</f>
        <v>100.33</v>
      </c>
      <c r="Q1622" s="12" t="s">
        <v>8324</v>
      </c>
      <c r="R1622" s="12" t="s">
        <v>8355</v>
      </c>
      <c r="S1622" s="17">
        <f t="shared" si="75"/>
        <v>41058.844571759262</v>
      </c>
      <c r="T1622" s="17">
        <f t="shared" si="76"/>
        <v>41088.844571759262</v>
      </c>
      <c r="U1622">
        <f t="shared" si="77"/>
        <v>30</v>
      </c>
    </row>
    <row r="1623" spans="1:21" ht="48" hidden="1" x14ac:dyDescent="0.2">
      <c r="A1623">
        <v>2975</v>
      </c>
      <c r="B1623" s="3" t="s">
        <v>2975</v>
      </c>
      <c r="C1623" s="3" t="s">
        <v>7085</v>
      </c>
      <c r="D1623" s="6">
        <v>8000</v>
      </c>
      <c r="E1623" s="8">
        <v>8010</v>
      </c>
      <c r="F1623" s="10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>ROUND(E1623/D1623*100, 0)</f>
        <v>100</v>
      </c>
      <c r="P1623">
        <f>IFERROR((ROUND(E1623/L1623, 2)), 0)</f>
        <v>70.88</v>
      </c>
      <c r="Q1623" s="12" t="s">
        <v>8310</v>
      </c>
      <c r="R1623" s="12" t="s">
        <v>8334</v>
      </c>
      <c r="S1623" s="17">
        <f t="shared" si="75"/>
        <v>41941.683865740742</v>
      </c>
      <c r="T1623" s="17">
        <f t="shared" si="76"/>
        <v>41970.125</v>
      </c>
      <c r="U1623">
        <f t="shared" si="77"/>
        <v>28</v>
      </c>
    </row>
    <row r="1624" spans="1:21" ht="48" hidden="1" x14ac:dyDescent="0.2">
      <c r="A1624">
        <v>3376</v>
      </c>
      <c r="B1624" s="3" t="s">
        <v>3375</v>
      </c>
      <c r="C1624" s="3" t="s">
        <v>7486</v>
      </c>
      <c r="D1624" s="6">
        <v>8000</v>
      </c>
      <c r="E1624" s="8">
        <v>8001</v>
      </c>
      <c r="F1624" s="10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>ROUND(E1624/D1624*100, 0)</f>
        <v>100</v>
      </c>
      <c r="P1624">
        <f>IFERROR((ROUND(E1624/L1624, 2)), 0)</f>
        <v>421.11</v>
      </c>
      <c r="Q1624" s="12" t="s">
        <v>8310</v>
      </c>
      <c r="R1624" s="12" t="s">
        <v>8334</v>
      </c>
      <c r="S1624" s="17">
        <f t="shared" si="75"/>
        <v>42059.701319444444</v>
      </c>
      <c r="T1624" s="17">
        <f t="shared" si="76"/>
        <v>42119.659652777773</v>
      </c>
      <c r="U1624">
        <f t="shared" si="77"/>
        <v>60</v>
      </c>
    </row>
    <row r="1625" spans="1:21" ht="48" hidden="1" x14ac:dyDescent="0.2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s="10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>ROUND(E1625/D1625*100, 0)</f>
        <v>40</v>
      </c>
      <c r="P1625">
        <f>IFERROR((ROUND(E1625/L1625, 2)), 0)</f>
        <v>44.44</v>
      </c>
      <c r="Q1625" s="12" t="s">
        <v>8324</v>
      </c>
      <c r="R1625" s="12" t="s">
        <v>8345</v>
      </c>
      <c r="S1625" s="17">
        <f t="shared" si="75"/>
        <v>42218.872986111113</v>
      </c>
      <c r="T1625" s="17">
        <f t="shared" si="76"/>
        <v>42244.166666666672</v>
      </c>
      <c r="U1625">
        <f t="shared" si="77"/>
        <v>25</v>
      </c>
    </row>
    <row r="1626" spans="1:21" ht="48" hidden="1" x14ac:dyDescent="0.2">
      <c r="A1626">
        <v>3911</v>
      </c>
      <c r="B1626" s="3" t="s">
        <v>3908</v>
      </c>
      <c r="C1626" s="3" t="s">
        <v>8019</v>
      </c>
      <c r="D1626" s="6">
        <v>8000</v>
      </c>
      <c r="E1626" s="8">
        <v>2993</v>
      </c>
      <c r="F1626" s="10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>ROUND(E1626/D1626*100, 0)</f>
        <v>37</v>
      </c>
      <c r="P1626">
        <f>IFERROR((ROUND(E1626/L1626, 2)), 0)</f>
        <v>83.14</v>
      </c>
      <c r="Q1626" s="12" t="s">
        <v>8310</v>
      </c>
      <c r="R1626" s="12" t="s">
        <v>8334</v>
      </c>
      <c r="S1626" s="17">
        <f t="shared" si="75"/>
        <v>41939.8122337963</v>
      </c>
      <c r="T1626" s="17">
        <f t="shared" si="76"/>
        <v>41969.853900462964</v>
      </c>
      <c r="U1626">
        <f t="shared" si="77"/>
        <v>30</v>
      </c>
    </row>
    <row r="1627" spans="1:21" ht="48" hidden="1" x14ac:dyDescent="0.2">
      <c r="A1627">
        <v>4040</v>
      </c>
      <c r="B1627" s="3" t="s">
        <v>4036</v>
      </c>
      <c r="C1627" s="3" t="s">
        <v>8144</v>
      </c>
      <c r="D1627" s="6">
        <v>8000</v>
      </c>
      <c r="E1627" s="8">
        <v>2500</v>
      </c>
      <c r="F1627" s="10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>ROUND(E1627/D1627*100, 0)</f>
        <v>31</v>
      </c>
      <c r="P1627">
        <f>IFERROR((ROUND(E1627/L1627, 2)), 0)</f>
        <v>1250</v>
      </c>
      <c r="Q1627" s="12" t="s">
        <v>8310</v>
      </c>
      <c r="R1627" s="12" t="s">
        <v>8334</v>
      </c>
      <c r="S1627" s="17">
        <f t="shared" si="75"/>
        <v>42144.231527777782</v>
      </c>
      <c r="T1627" s="17">
        <f t="shared" si="76"/>
        <v>42203.125</v>
      </c>
      <c r="U1627">
        <f t="shared" si="77"/>
        <v>59</v>
      </c>
    </row>
    <row r="1628" spans="1:21" ht="48" hidden="1" x14ac:dyDescent="0.2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s="10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>ROUND(E1628/D1628*100, 0)</f>
        <v>22</v>
      </c>
      <c r="P1628">
        <f>IFERROR((ROUND(E1628/L1628, 2)), 0)</f>
        <v>35.729999999999997</v>
      </c>
      <c r="Q1628" s="12" t="s">
        <v>8312</v>
      </c>
      <c r="R1628" s="12" t="s">
        <v>8342</v>
      </c>
      <c r="S1628" s="17">
        <f t="shared" si="75"/>
        <v>41044.988055555557</v>
      </c>
      <c r="T1628" s="17">
        <f t="shared" si="76"/>
        <v>41104.988055555557</v>
      </c>
      <c r="U1628">
        <f t="shared" si="77"/>
        <v>60</v>
      </c>
    </row>
    <row r="1629" spans="1:21" ht="48" hidden="1" x14ac:dyDescent="0.2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s="10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>ROUND(E1629/D1629*100, 0)</f>
        <v>16</v>
      </c>
      <c r="P1629">
        <f>IFERROR((ROUND(E1629/L1629, 2)), 0)</f>
        <v>76.47</v>
      </c>
      <c r="Q1629" s="12" t="s">
        <v>8308</v>
      </c>
      <c r="R1629" s="12" t="s">
        <v>8317</v>
      </c>
      <c r="S1629" s="17">
        <f t="shared" si="75"/>
        <v>42248.632199074069</v>
      </c>
      <c r="T1629" s="17">
        <f t="shared" si="76"/>
        <v>42283.632199074069</v>
      </c>
      <c r="U1629">
        <f t="shared" si="77"/>
        <v>35</v>
      </c>
    </row>
    <row r="1630" spans="1:21" ht="48" hidden="1" x14ac:dyDescent="0.2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s="1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>ROUND(E1630/D1630*100, 0)</f>
        <v>5</v>
      </c>
      <c r="P1630">
        <f>IFERROR((ROUND(E1630/L1630, 2)), 0)</f>
        <v>17.71</v>
      </c>
      <c r="Q1630" s="12" t="s">
        <v>8321</v>
      </c>
      <c r="R1630" s="12" t="s">
        <v>8322</v>
      </c>
      <c r="S1630" s="17">
        <f t="shared" si="75"/>
        <v>41577.045428240745</v>
      </c>
      <c r="T1630" s="17">
        <f t="shared" si="76"/>
        <v>41617.249305555553</v>
      </c>
      <c r="U1630">
        <f t="shared" si="77"/>
        <v>40</v>
      </c>
    </row>
    <row r="1631" spans="1:21" ht="48" hidden="1" x14ac:dyDescent="0.2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s="10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>ROUND(E1631/D1631*100, 0)</f>
        <v>4</v>
      </c>
      <c r="P1631">
        <f>IFERROR((ROUND(E1631/L1631, 2)), 0)</f>
        <v>108.33</v>
      </c>
      <c r="Q1631" s="12" t="s">
        <v>8308</v>
      </c>
      <c r="R1631" s="12" t="s">
        <v>8317</v>
      </c>
      <c r="S1631" s="17">
        <f t="shared" si="75"/>
        <v>42052.83530092593</v>
      </c>
      <c r="T1631" s="17">
        <f t="shared" si="76"/>
        <v>42082.793634259258</v>
      </c>
      <c r="U1631">
        <f t="shared" si="77"/>
        <v>30</v>
      </c>
    </row>
    <row r="1632" spans="1:21" ht="48" hidden="1" x14ac:dyDescent="0.2">
      <c r="A1632">
        <v>2850</v>
      </c>
      <c r="B1632" s="3" t="s">
        <v>2850</v>
      </c>
      <c r="C1632" s="3" t="s">
        <v>6960</v>
      </c>
      <c r="D1632" s="6">
        <v>8000</v>
      </c>
      <c r="E1632" s="8">
        <v>311</v>
      </c>
      <c r="F1632" s="10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>ROUND(E1632/D1632*100, 0)</f>
        <v>4</v>
      </c>
      <c r="P1632">
        <f>IFERROR((ROUND(E1632/L1632, 2)), 0)</f>
        <v>23.92</v>
      </c>
      <c r="Q1632" s="12" t="s">
        <v>8310</v>
      </c>
      <c r="R1632" s="12" t="s">
        <v>8334</v>
      </c>
      <c r="S1632" s="17">
        <f t="shared" si="75"/>
        <v>41858.007071759261</v>
      </c>
      <c r="T1632" s="17">
        <f t="shared" si="76"/>
        <v>41888.007071759261</v>
      </c>
      <c r="U1632">
        <f t="shared" si="77"/>
        <v>30</v>
      </c>
    </row>
    <row r="1633" spans="1:21" ht="48" x14ac:dyDescent="0.2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s="10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>ROUND(E1633/D1633*100, 0)</f>
        <v>3</v>
      </c>
      <c r="P1633">
        <f>IFERROR((ROUND(E1633/L1633, 2)), 0)</f>
        <v>22.75</v>
      </c>
      <c r="Q1633" s="12" t="s">
        <v>8310</v>
      </c>
      <c r="R1633" s="12" t="s">
        <v>8318</v>
      </c>
      <c r="S1633" s="17">
        <f t="shared" si="75"/>
        <v>42095.374675925923</v>
      </c>
      <c r="T1633" s="17">
        <f t="shared" si="76"/>
        <v>42125.374675925923</v>
      </c>
      <c r="U1633">
        <f t="shared" si="77"/>
        <v>30</v>
      </c>
    </row>
    <row r="1634" spans="1:21" ht="48" hidden="1" x14ac:dyDescent="0.2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s="10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>ROUND(E1634/D1634*100, 0)</f>
        <v>3</v>
      </c>
      <c r="P1634">
        <f>IFERROR((ROUND(E1634/L1634, 2)), 0)</f>
        <v>28.89</v>
      </c>
      <c r="Q1634" s="12" t="s">
        <v>8324</v>
      </c>
      <c r="R1634" s="12" t="s">
        <v>8345</v>
      </c>
      <c r="S1634" s="17">
        <f t="shared" si="75"/>
        <v>41842.031597222223</v>
      </c>
      <c r="T1634" s="17">
        <f t="shared" si="76"/>
        <v>41872.031597222223</v>
      </c>
      <c r="U1634">
        <f t="shared" si="77"/>
        <v>30</v>
      </c>
    </row>
    <row r="1635" spans="1:21" ht="32" hidden="1" x14ac:dyDescent="0.2">
      <c r="A1635">
        <v>1240</v>
      </c>
      <c r="B1635" s="3" t="s">
        <v>1241</v>
      </c>
      <c r="C1635" s="3" t="s">
        <v>5350</v>
      </c>
      <c r="D1635" s="6">
        <v>8000</v>
      </c>
      <c r="E1635" s="8">
        <v>241</v>
      </c>
      <c r="F1635" s="10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>ROUND(E1635/D1635*100, 0)</f>
        <v>3</v>
      </c>
      <c r="P1635">
        <f>IFERROR((ROUND(E1635/L1635, 2)), 0)</f>
        <v>30.13</v>
      </c>
      <c r="Q1635" s="12" t="s">
        <v>8324</v>
      </c>
      <c r="R1635" s="12" t="s">
        <v>8325</v>
      </c>
      <c r="S1635" s="17">
        <f t="shared" si="75"/>
        <v>41409.040011574078</v>
      </c>
      <c r="T1635" s="17">
        <f t="shared" si="76"/>
        <v>41467.910416666666</v>
      </c>
      <c r="U1635">
        <f t="shared" si="77"/>
        <v>59</v>
      </c>
    </row>
    <row r="1636" spans="1:21" ht="32" hidden="1" x14ac:dyDescent="0.2">
      <c r="A1636">
        <v>556</v>
      </c>
      <c r="B1636" s="3" t="s">
        <v>557</v>
      </c>
      <c r="C1636" s="3" t="s">
        <v>4666</v>
      </c>
      <c r="D1636" s="6">
        <v>8000</v>
      </c>
      <c r="E1636" s="8">
        <v>200</v>
      </c>
      <c r="F1636" s="10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>ROUND(E1636/D1636*100, 0)</f>
        <v>3</v>
      </c>
      <c r="P1636">
        <f>IFERROR((ROUND(E1636/L1636, 2)), 0)</f>
        <v>200</v>
      </c>
      <c r="Q1636" s="12" t="s">
        <v>8315</v>
      </c>
      <c r="R1636" s="12" t="s">
        <v>8319</v>
      </c>
      <c r="S1636" s="17">
        <f t="shared" si="75"/>
        <v>42345.860150462962</v>
      </c>
      <c r="T1636" s="17">
        <f t="shared" si="76"/>
        <v>42375.860150462962</v>
      </c>
      <c r="U1636">
        <f t="shared" si="77"/>
        <v>30</v>
      </c>
    </row>
    <row r="1637" spans="1:21" ht="48" hidden="1" x14ac:dyDescent="0.2">
      <c r="A1637">
        <v>3067</v>
      </c>
      <c r="B1637" s="3" t="s">
        <v>3067</v>
      </c>
      <c r="C1637" s="3" t="s">
        <v>7177</v>
      </c>
      <c r="D1637" s="6">
        <v>8000</v>
      </c>
      <c r="E1637" s="8">
        <v>200</v>
      </c>
      <c r="F1637" s="10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>ROUND(E1637/D1637*100, 0)</f>
        <v>3</v>
      </c>
      <c r="P1637">
        <f>IFERROR((ROUND(E1637/L1637, 2)), 0)</f>
        <v>200</v>
      </c>
      <c r="Q1637" s="12" t="s">
        <v>8310</v>
      </c>
      <c r="R1637" s="12" t="s">
        <v>8311</v>
      </c>
      <c r="S1637" s="17">
        <f t="shared" si="75"/>
        <v>42226.938414351855</v>
      </c>
      <c r="T1637" s="17">
        <f t="shared" si="76"/>
        <v>42256.938414351855</v>
      </c>
      <c r="U1637">
        <f t="shared" si="77"/>
        <v>30</v>
      </c>
    </row>
    <row r="1638" spans="1:21" ht="48" hidden="1" x14ac:dyDescent="0.2">
      <c r="A1638">
        <v>895</v>
      </c>
      <c r="B1638" s="3" t="s">
        <v>896</v>
      </c>
      <c r="C1638" s="3" t="s">
        <v>5005</v>
      </c>
      <c r="D1638" s="6">
        <v>8000</v>
      </c>
      <c r="E1638" s="8">
        <v>195</v>
      </c>
      <c r="F1638" s="10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>ROUND(E1638/D1638*100, 0)</f>
        <v>2</v>
      </c>
      <c r="P1638">
        <f>IFERROR((ROUND(E1638/L1638, 2)), 0)</f>
        <v>27.86</v>
      </c>
      <c r="Q1638" s="12" t="s">
        <v>8324</v>
      </c>
      <c r="R1638" s="12" t="s">
        <v>8345</v>
      </c>
      <c r="S1638" s="17">
        <f t="shared" si="75"/>
        <v>40431.127650462964</v>
      </c>
      <c r="T1638" s="17">
        <f t="shared" si="76"/>
        <v>40476.127650462964</v>
      </c>
      <c r="U1638">
        <f t="shared" si="77"/>
        <v>45</v>
      </c>
    </row>
    <row r="1639" spans="1:21" ht="48" hidden="1" x14ac:dyDescent="0.2">
      <c r="A1639">
        <v>127</v>
      </c>
      <c r="B1639" s="3" t="s">
        <v>129</v>
      </c>
      <c r="C1639" s="3" t="s">
        <v>4238</v>
      </c>
      <c r="D1639" s="6">
        <v>8000</v>
      </c>
      <c r="E1639" s="8">
        <v>190</v>
      </c>
      <c r="F1639" s="10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>ROUND(E1639/D1639*100, 0)</f>
        <v>2</v>
      </c>
      <c r="P1639">
        <f>IFERROR((ROUND(E1639/L1639, 2)), 0)</f>
        <v>47.5</v>
      </c>
      <c r="Q1639" s="12" t="s">
        <v>8308</v>
      </c>
      <c r="R1639" s="12" t="s">
        <v>8309</v>
      </c>
      <c r="S1639" s="17">
        <f t="shared" si="75"/>
        <v>42067.62431712963</v>
      </c>
      <c r="T1639" s="17">
        <f t="shared" si="76"/>
        <v>42097.582650462966</v>
      </c>
      <c r="U1639">
        <f t="shared" si="77"/>
        <v>30</v>
      </c>
    </row>
    <row r="1640" spans="1:21" ht="48" hidden="1" x14ac:dyDescent="0.2">
      <c r="A1640">
        <v>3889</v>
      </c>
      <c r="B1640" s="3" t="s">
        <v>3886</v>
      </c>
      <c r="C1640" s="3" t="s">
        <v>7997</v>
      </c>
      <c r="D1640" s="6">
        <v>8000</v>
      </c>
      <c r="E1640" s="8">
        <v>118</v>
      </c>
      <c r="F1640" s="1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>ROUND(E1640/D1640*100, 0)</f>
        <v>1</v>
      </c>
      <c r="P1640">
        <f>IFERROR((ROUND(E1640/L1640, 2)), 0)</f>
        <v>13.11</v>
      </c>
      <c r="Q1640" s="12" t="s">
        <v>8310</v>
      </c>
      <c r="R1640" s="12" t="s">
        <v>8334</v>
      </c>
      <c r="S1640" s="17">
        <f t="shared" si="75"/>
        <v>41977.004976851851</v>
      </c>
      <c r="T1640" s="17">
        <f t="shared" si="76"/>
        <v>42008.976388888885</v>
      </c>
      <c r="U1640">
        <f t="shared" si="77"/>
        <v>32</v>
      </c>
    </row>
    <row r="1641" spans="1:21" ht="48" hidden="1" x14ac:dyDescent="0.2">
      <c r="A1641">
        <v>968</v>
      </c>
      <c r="B1641" s="3" t="s">
        <v>969</v>
      </c>
      <c r="C1641" s="3" t="s">
        <v>5078</v>
      </c>
      <c r="D1641" s="6">
        <v>8000</v>
      </c>
      <c r="E1641" s="8">
        <v>106</v>
      </c>
      <c r="F1641" s="10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>ROUND(E1641/D1641*100, 0)</f>
        <v>1</v>
      </c>
      <c r="P1641">
        <f>IFERROR((ROUND(E1641/L1641, 2)), 0)</f>
        <v>26.5</v>
      </c>
      <c r="Q1641" s="12" t="s">
        <v>8315</v>
      </c>
      <c r="R1641" s="12" t="s">
        <v>8323</v>
      </c>
      <c r="S1641" s="17">
        <f t="shared" si="75"/>
        <v>41836.847615740742</v>
      </c>
      <c r="T1641" s="17">
        <f t="shared" si="76"/>
        <v>41866.847615740742</v>
      </c>
      <c r="U1641">
        <f t="shared" si="77"/>
        <v>30</v>
      </c>
    </row>
    <row r="1642" spans="1:21" ht="48" hidden="1" x14ac:dyDescent="0.2">
      <c r="A1642">
        <v>872</v>
      </c>
      <c r="B1642" s="3" t="s">
        <v>873</v>
      </c>
      <c r="C1642" s="3" t="s">
        <v>4982</v>
      </c>
      <c r="D1642" s="6">
        <v>8000</v>
      </c>
      <c r="E1642" s="8">
        <v>65</v>
      </c>
      <c r="F1642" s="10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>ROUND(E1642/D1642*100, 0)</f>
        <v>1</v>
      </c>
      <c r="P1642">
        <f>IFERROR((ROUND(E1642/L1642, 2)), 0)</f>
        <v>32.5</v>
      </c>
      <c r="Q1642" s="12" t="s">
        <v>8324</v>
      </c>
      <c r="R1642" s="12" t="s">
        <v>8341</v>
      </c>
      <c r="S1642" s="17">
        <f t="shared" si="75"/>
        <v>40567.825543981482</v>
      </c>
      <c r="T1642" s="17">
        <f t="shared" si="76"/>
        <v>40612.825543981482</v>
      </c>
      <c r="U1642">
        <f t="shared" si="77"/>
        <v>45</v>
      </c>
    </row>
    <row r="1643" spans="1:21" ht="48" hidden="1" x14ac:dyDescent="0.2">
      <c r="A1643">
        <v>2355</v>
      </c>
      <c r="B1643" s="3" t="s">
        <v>2356</v>
      </c>
      <c r="C1643" s="3" t="s">
        <v>6465</v>
      </c>
      <c r="D1643" s="6">
        <v>8000</v>
      </c>
      <c r="E1643" s="8">
        <v>55</v>
      </c>
      <c r="F1643" s="10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>ROUND(E1643/D1643*100, 0)</f>
        <v>1</v>
      </c>
      <c r="P1643">
        <f>IFERROR((ROUND(E1643/L1643, 2)), 0)</f>
        <v>27.5</v>
      </c>
      <c r="Q1643" s="12" t="s">
        <v>8315</v>
      </c>
      <c r="R1643" s="12" t="s">
        <v>8319</v>
      </c>
      <c r="S1643" s="17">
        <f t="shared" si="75"/>
        <v>42096.918240740735</v>
      </c>
      <c r="T1643" s="17">
        <f t="shared" si="76"/>
        <v>42126.918240740735</v>
      </c>
      <c r="U1643">
        <f t="shared" si="77"/>
        <v>30</v>
      </c>
    </row>
    <row r="1644" spans="1:21" ht="48" hidden="1" x14ac:dyDescent="0.2">
      <c r="A1644">
        <v>2681</v>
      </c>
      <c r="B1644" s="3" t="s">
        <v>2681</v>
      </c>
      <c r="C1644" s="3" t="s">
        <v>6791</v>
      </c>
      <c r="D1644" s="6">
        <v>8000</v>
      </c>
      <c r="E1644" s="8">
        <v>55</v>
      </c>
      <c r="F1644" s="10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>ROUND(E1644/D1644*100, 0)</f>
        <v>1</v>
      </c>
      <c r="P1644">
        <f>IFERROR((ROUND(E1644/L1644, 2)), 0)</f>
        <v>27.5</v>
      </c>
      <c r="Q1644" s="12" t="s">
        <v>8331</v>
      </c>
      <c r="R1644" s="12" t="s">
        <v>8332</v>
      </c>
      <c r="S1644" s="17">
        <f t="shared" si="75"/>
        <v>41805.895254629628</v>
      </c>
      <c r="T1644" s="17">
        <f t="shared" si="76"/>
        <v>41830.895254629628</v>
      </c>
      <c r="U1644">
        <f t="shared" si="77"/>
        <v>25</v>
      </c>
    </row>
    <row r="1645" spans="1:21" ht="32" hidden="1" x14ac:dyDescent="0.2">
      <c r="A1645">
        <v>1153</v>
      </c>
      <c r="B1645" s="3" t="s">
        <v>1154</v>
      </c>
      <c r="C1645" s="3" t="s">
        <v>5263</v>
      </c>
      <c r="D1645" s="6">
        <v>8000</v>
      </c>
      <c r="E1645" s="8">
        <v>50</v>
      </c>
      <c r="F1645" s="10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>ROUND(E1645/D1645*100, 0)</f>
        <v>1</v>
      </c>
      <c r="P1645">
        <f>IFERROR((ROUND(E1645/L1645, 2)), 0)</f>
        <v>50</v>
      </c>
      <c r="Q1645" s="12" t="s">
        <v>8331</v>
      </c>
      <c r="R1645" s="12" t="s">
        <v>8332</v>
      </c>
      <c r="S1645" s="17">
        <f t="shared" si="75"/>
        <v>42143.714178240742</v>
      </c>
      <c r="T1645" s="17">
        <f t="shared" si="76"/>
        <v>42173.714178240742</v>
      </c>
      <c r="U1645">
        <f t="shared" si="77"/>
        <v>30</v>
      </c>
    </row>
    <row r="1646" spans="1:21" ht="48" hidden="1" x14ac:dyDescent="0.2">
      <c r="A1646">
        <v>1789</v>
      </c>
      <c r="B1646" s="3" t="s">
        <v>1790</v>
      </c>
      <c r="C1646" s="3" t="s">
        <v>5899</v>
      </c>
      <c r="D1646" s="6">
        <v>8000</v>
      </c>
      <c r="E1646" s="8">
        <v>40</v>
      </c>
      <c r="F1646" s="10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>ROUND(E1646/D1646*100, 0)</f>
        <v>1</v>
      </c>
      <c r="P1646">
        <f>IFERROR((ROUND(E1646/L1646, 2)), 0)</f>
        <v>10</v>
      </c>
      <c r="Q1646" s="12" t="s">
        <v>8328</v>
      </c>
      <c r="R1646" s="12" t="s">
        <v>8329</v>
      </c>
      <c r="S1646" s="17">
        <f t="shared" si="75"/>
        <v>41956.250034722223</v>
      </c>
      <c r="T1646" s="17">
        <f t="shared" si="76"/>
        <v>42016.250034722223</v>
      </c>
      <c r="U1646">
        <f t="shared" si="77"/>
        <v>60</v>
      </c>
    </row>
    <row r="1647" spans="1:21" ht="48" hidden="1" x14ac:dyDescent="0.2">
      <c r="A1647">
        <v>1873</v>
      </c>
      <c r="B1647" s="3" t="s">
        <v>1874</v>
      </c>
      <c r="C1647" s="3" t="s">
        <v>5983</v>
      </c>
      <c r="D1647" s="6">
        <v>8000</v>
      </c>
      <c r="E1647" s="8">
        <v>36</v>
      </c>
      <c r="F1647" s="10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>ROUND(E1647/D1647*100, 0)</f>
        <v>0</v>
      </c>
      <c r="P1647">
        <f>IFERROR((ROUND(E1647/L1647, 2)), 0)</f>
        <v>18</v>
      </c>
      <c r="Q1647" s="12" t="s">
        <v>8321</v>
      </c>
      <c r="R1647" s="12" t="s">
        <v>8333</v>
      </c>
      <c r="S1647" s="17">
        <f t="shared" si="75"/>
        <v>42164.615856481483</v>
      </c>
      <c r="T1647" s="17">
        <f t="shared" si="76"/>
        <v>42193.697916666672</v>
      </c>
      <c r="U1647">
        <f t="shared" si="77"/>
        <v>29</v>
      </c>
    </row>
    <row r="1648" spans="1:21" ht="32" hidden="1" x14ac:dyDescent="0.2">
      <c r="A1648">
        <v>2741</v>
      </c>
      <c r="B1648" s="3" t="s">
        <v>2741</v>
      </c>
      <c r="C1648" s="3" t="s">
        <v>6851</v>
      </c>
      <c r="D1648" s="6">
        <v>8000</v>
      </c>
      <c r="E1648" s="8">
        <v>35</v>
      </c>
      <c r="F1648" s="10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>ROUND(E1648/D1648*100, 0)</f>
        <v>0</v>
      </c>
      <c r="P1648">
        <f>IFERROR((ROUND(E1648/L1648, 2)), 0)</f>
        <v>8.75</v>
      </c>
      <c r="Q1648" s="12" t="s">
        <v>8312</v>
      </c>
      <c r="R1648" s="12" t="s">
        <v>8342</v>
      </c>
      <c r="S1648" s="17">
        <f t="shared" si="75"/>
        <v>41911.657430555555</v>
      </c>
      <c r="T1648" s="17">
        <f t="shared" si="76"/>
        <v>41932.088194444441</v>
      </c>
      <c r="U1648">
        <f t="shared" si="77"/>
        <v>20</v>
      </c>
    </row>
    <row r="1649" spans="1:21" ht="48" hidden="1" x14ac:dyDescent="0.2">
      <c r="A1649">
        <v>2698</v>
      </c>
      <c r="B1649" s="3" t="s">
        <v>2698</v>
      </c>
      <c r="C1649" s="3" t="s">
        <v>6808</v>
      </c>
      <c r="D1649" s="6">
        <v>8000</v>
      </c>
      <c r="E1649" s="8">
        <v>26.01</v>
      </c>
      <c r="F1649" s="10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>ROUND(E1649/D1649*100, 0)</f>
        <v>0</v>
      </c>
      <c r="P1649">
        <f>IFERROR((ROUND(E1649/L1649, 2)), 0)</f>
        <v>13.01</v>
      </c>
      <c r="Q1649" s="12" t="s">
        <v>8331</v>
      </c>
      <c r="R1649" s="12" t="s">
        <v>8332</v>
      </c>
      <c r="S1649" s="17">
        <f t="shared" si="75"/>
        <v>41787.898240740738</v>
      </c>
      <c r="T1649" s="17">
        <f t="shared" si="76"/>
        <v>41817.898240740738</v>
      </c>
      <c r="U1649">
        <f t="shared" si="77"/>
        <v>30</v>
      </c>
    </row>
    <row r="1650" spans="1:21" ht="48" hidden="1" x14ac:dyDescent="0.2">
      <c r="A1650">
        <v>512</v>
      </c>
      <c r="B1650" s="3" t="s">
        <v>513</v>
      </c>
      <c r="C1650" s="3" t="s">
        <v>4622</v>
      </c>
      <c r="D1650" s="6">
        <v>8000</v>
      </c>
      <c r="E1650" s="8">
        <v>11</v>
      </c>
      <c r="F1650" s="1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>ROUND(E1650/D1650*100, 0)</f>
        <v>0</v>
      </c>
      <c r="P1650">
        <f>IFERROR((ROUND(E1650/L1650, 2)), 0)</f>
        <v>5.5</v>
      </c>
      <c r="Q1650" s="12" t="s">
        <v>8308</v>
      </c>
      <c r="R1650" s="12" t="s">
        <v>8314</v>
      </c>
      <c r="S1650" s="17">
        <f t="shared" si="75"/>
        <v>42649.742210648154</v>
      </c>
      <c r="T1650" s="17">
        <f t="shared" si="76"/>
        <v>42694.783877314811</v>
      </c>
      <c r="U1650">
        <f t="shared" si="77"/>
        <v>45</v>
      </c>
    </row>
    <row r="1651" spans="1:21" ht="16" hidden="1" x14ac:dyDescent="0.2">
      <c r="A1651">
        <v>4000</v>
      </c>
      <c r="B1651" s="3" t="s">
        <v>3996</v>
      </c>
      <c r="C1651" s="3" t="s">
        <v>8106</v>
      </c>
      <c r="D1651" s="6">
        <v>8000</v>
      </c>
      <c r="E1651" s="8">
        <v>10</v>
      </c>
      <c r="F1651" s="10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>ROUND(E1651/D1651*100, 0)</f>
        <v>0</v>
      </c>
      <c r="P1651">
        <f>IFERROR((ROUND(E1651/L1651, 2)), 0)</f>
        <v>10</v>
      </c>
      <c r="Q1651" s="12" t="s">
        <v>8310</v>
      </c>
      <c r="R1651" s="12" t="s">
        <v>8334</v>
      </c>
      <c r="S1651" s="17">
        <f t="shared" si="75"/>
        <v>42437.64534722222</v>
      </c>
      <c r="T1651" s="17">
        <f t="shared" si="76"/>
        <v>42497.603680555556</v>
      </c>
      <c r="U1651">
        <f t="shared" si="77"/>
        <v>60</v>
      </c>
    </row>
    <row r="1652" spans="1:21" ht="48" hidden="1" x14ac:dyDescent="0.2">
      <c r="A1652">
        <v>1139</v>
      </c>
      <c r="B1652" s="3" t="s">
        <v>1140</v>
      </c>
      <c r="C1652" s="3" t="s">
        <v>5249</v>
      </c>
      <c r="D1652" s="6">
        <v>8000</v>
      </c>
      <c r="E1652" s="8">
        <v>5</v>
      </c>
      <c r="F1652" s="10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>ROUND(E1652/D1652*100, 0)</f>
        <v>0</v>
      </c>
      <c r="P1652">
        <f>IFERROR((ROUND(E1652/L1652, 2)), 0)</f>
        <v>5</v>
      </c>
      <c r="Q1652" s="12" t="s">
        <v>8321</v>
      </c>
      <c r="R1652" s="12" t="s">
        <v>8333</v>
      </c>
      <c r="S1652" s="17">
        <f t="shared" si="75"/>
        <v>41975.347523148142</v>
      </c>
      <c r="T1652" s="17">
        <f t="shared" si="76"/>
        <v>42005.347523148142</v>
      </c>
      <c r="U1652">
        <f t="shared" si="77"/>
        <v>30</v>
      </c>
    </row>
    <row r="1653" spans="1:21" ht="32" hidden="1" x14ac:dyDescent="0.2">
      <c r="A1653">
        <v>228</v>
      </c>
      <c r="B1653" s="3" t="s">
        <v>230</v>
      </c>
      <c r="C1653" s="3" t="s">
        <v>4338</v>
      </c>
      <c r="D1653" s="6">
        <v>8000</v>
      </c>
      <c r="E1653" s="8">
        <v>0</v>
      </c>
      <c r="F1653" s="10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>ROUND(E1653/D1653*100, 0)</f>
        <v>0</v>
      </c>
      <c r="P1653">
        <f>IFERROR((ROUND(E1653/L1653, 2)), 0)</f>
        <v>0</v>
      </c>
      <c r="Q1653" s="12" t="s">
        <v>8308</v>
      </c>
      <c r="R1653" s="12" t="s">
        <v>8317</v>
      </c>
      <c r="S1653" s="17">
        <f t="shared" si="75"/>
        <v>42096.686400462961</v>
      </c>
      <c r="T1653" s="17">
        <f t="shared" si="76"/>
        <v>42156.686400462961</v>
      </c>
      <c r="U1653">
        <f t="shared" si="77"/>
        <v>60</v>
      </c>
    </row>
    <row r="1654" spans="1:21" ht="48" hidden="1" x14ac:dyDescent="0.2">
      <c r="A1654">
        <v>1878</v>
      </c>
      <c r="B1654" s="3" t="s">
        <v>1879</v>
      </c>
      <c r="C1654" s="3" t="s">
        <v>5988</v>
      </c>
      <c r="D1654" s="6">
        <v>8000</v>
      </c>
      <c r="E1654" s="8">
        <v>0</v>
      </c>
      <c r="F1654" s="10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>ROUND(E1654/D1654*100, 0)</f>
        <v>0</v>
      </c>
      <c r="P1654">
        <f>IFERROR((ROUND(E1654/L1654, 2)), 0)</f>
        <v>0</v>
      </c>
      <c r="Q1654" s="12" t="s">
        <v>8321</v>
      </c>
      <c r="R1654" s="12" t="s">
        <v>8333</v>
      </c>
      <c r="S1654" s="17">
        <f t="shared" si="75"/>
        <v>41773.008738425924</v>
      </c>
      <c r="T1654" s="17">
        <f t="shared" si="76"/>
        <v>41803.008738425924</v>
      </c>
      <c r="U1654">
        <f t="shared" si="77"/>
        <v>30</v>
      </c>
    </row>
    <row r="1655" spans="1:21" ht="48" hidden="1" x14ac:dyDescent="0.2">
      <c r="A1655">
        <v>2412</v>
      </c>
      <c r="B1655" s="3" t="s">
        <v>2413</v>
      </c>
      <c r="C1655" s="3" t="s">
        <v>6522</v>
      </c>
      <c r="D1655" s="6">
        <v>8000</v>
      </c>
      <c r="E1655" s="8">
        <v>0</v>
      </c>
      <c r="F1655" s="10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>ROUND(E1655/D1655*100, 0)</f>
        <v>0</v>
      </c>
      <c r="P1655">
        <f>IFERROR((ROUND(E1655/L1655, 2)), 0)</f>
        <v>0</v>
      </c>
      <c r="Q1655" s="12" t="s">
        <v>8331</v>
      </c>
      <c r="R1655" s="12" t="s">
        <v>8332</v>
      </c>
      <c r="S1655" s="17">
        <f t="shared" si="75"/>
        <v>42655.736956018518</v>
      </c>
      <c r="T1655" s="17">
        <f t="shared" si="76"/>
        <v>42700.778622685189</v>
      </c>
      <c r="U1655">
        <f t="shared" si="77"/>
        <v>45</v>
      </c>
    </row>
    <row r="1656" spans="1:21" ht="48" hidden="1" x14ac:dyDescent="0.2">
      <c r="A1656">
        <v>2437</v>
      </c>
      <c r="B1656" s="3" t="s">
        <v>2438</v>
      </c>
      <c r="C1656" s="3" t="s">
        <v>6547</v>
      </c>
      <c r="D1656" s="6">
        <v>8000</v>
      </c>
      <c r="E1656" s="8">
        <v>0</v>
      </c>
      <c r="F1656" s="10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>ROUND(E1656/D1656*100, 0)</f>
        <v>0</v>
      </c>
      <c r="P1656">
        <f>IFERROR((ROUND(E1656/L1656, 2)), 0)</f>
        <v>0</v>
      </c>
      <c r="Q1656" s="12" t="s">
        <v>8331</v>
      </c>
      <c r="R1656" s="12" t="s">
        <v>8332</v>
      </c>
      <c r="S1656" s="17">
        <f t="shared" si="75"/>
        <v>42031.965138888889</v>
      </c>
      <c r="T1656" s="17">
        <f t="shared" si="76"/>
        <v>42080.75</v>
      </c>
      <c r="U1656">
        <f t="shared" si="77"/>
        <v>49</v>
      </c>
    </row>
    <row r="1657" spans="1:21" ht="48" hidden="1" x14ac:dyDescent="0.2">
      <c r="A1657">
        <v>2573</v>
      </c>
      <c r="B1657" s="3" t="s">
        <v>2573</v>
      </c>
      <c r="C1657" s="3" t="s">
        <v>6683</v>
      </c>
      <c r="D1657" s="6">
        <v>8000</v>
      </c>
      <c r="E1657" s="8">
        <v>0</v>
      </c>
      <c r="F1657" s="10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>ROUND(E1657/D1657*100, 0)</f>
        <v>0</v>
      </c>
      <c r="P1657">
        <f>IFERROR((ROUND(E1657/L1657, 2)), 0)</f>
        <v>0</v>
      </c>
      <c r="Q1657" s="12" t="s">
        <v>8331</v>
      </c>
      <c r="R1657" s="12" t="s">
        <v>8332</v>
      </c>
      <c r="S1657" s="17">
        <f t="shared" si="75"/>
        <v>41829.592002314814</v>
      </c>
      <c r="T1657" s="17">
        <f t="shared" si="76"/>
        <v>41874.592002314814</v>
      </c>
      <c r="U1657">
        <f t="shared" si="77"/>
        <v>45</v>
      </c>
    </row>
    <row r="1658" spans="1:21" ht="48" hidden="1" x14ac:dyDescent="0.2">
      <c r="A1658">
        <v>2772</v>
      </c>
      <c r="B1658" s="3" t="s">
        <v>2772</v>
      </c>
      <c r="C1658" s="3" t="s">
        <v>6882</v>
      </c>
      <c r="D1658" s="6">
        <v>8000</v>
      </c>
      <c r="E1658" s="8">
        <v>0</v>
      </c>
      <c r="F1658" s="10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>ROUND(E1658/D1658*100, 0)</f>
        <v>0</v>
      </c>
      <c r="P1658">
        <f>IFERROR((ROUND(E1658/L1658, 2)), 0)</f>
        <v>0</v>
      </c>
      <c r="Q1658" s="12" t="s">
        <v>8312</v>
      </c>
      <c r="R1658" s="12" t="s">
        <v>8342</v>
      </c>
      <c r="S1658" s="17">
        <f t="shared" si="75"/>
        <v>41537.869143518517</v>
      </c>
      <c r="T1658" s="17">
        <f t="shared" si="76"/>
        <v>41552.869143518517</v>
      </c>
      <c r="U1658">
        <f t="shared" si="77"/>
        <v>15</v>
      </c>
    </row>
    <row r="1659" spans="1:21" ht="48" hidden="1" x14ac:dyDescent="0.2">
      <c r="A1659">
        <v>2846</v>
      </c>
      <c r="B1659" s="3" t="s">
        <v>2846</v>
      </c>
      <c r="C1659" s="3" t="s">
        <v>6956</v>
      </c>
      <c r="D1659" s="6">
        <v>8000</v>
      </c>
      <c r="E1659" s="8">
        <v>0</v>
      </c>
      <c r="F1659" s="10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 0)</f>
        <v>0</v>
      </c>
      <c r="P1659">
        <f>IFERROR((ROUND(E1659/L1659, 2)), 0)</f>
        <v>0</v>
      </c>
      <c r="Q1659" s="12" t="s">
        <v>8310</v>
      </c>
      <c r="R1659" s="12" t="s">
        <v>8334</v>
      </c>
      <c r="S1659" s="17">
        <f t="shared" si="75"/>
        <v>42108.692060185189</v>
      </c>
      <c r="T1659" s="17">
        <f t="shared" si="76"/>
        <v>42153.692060185189</v>
      </c>
      <c r="U1659">
        <f t="shared" si="77"/>
        <v>45</v>
      </c>
    </row>
    <row r="1660" spans="1:21" ht="48" hidden="1" x14ac:dyDescent="0.2">
      <c r="A1660">
        <v>3804</v>
      </c>
      <c r="B1660" s="3" t="s">
        <v>3801</v>
      </c>
      <c r="C1660" s="3" t="s">
        <v>7914</v>
      </c>
      <c r="D1660" s="6">
        <v>8000</v>
      </c>
      <c r="E1660" s="8">
        <v>0</v>
      </c>
      <c r="F1660" s="1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>ROUND(E1660/D1660*100, 0)</f>
        <v>0</v>
      </c>
      <c r="P1660">
        <f>IFERROR((ROUND(E1660/L1660, 2)), 0)</f>
        <v>0</v>
      </c>
      <c r="Q1660" s="12" t="s">
        <v>8310</v>
      </c>
      <c r="R1660" s="12" t="s">
        <v>8318</v>
      </c>
      <c r="S1660" s="17">
        <f t="shared" si="75"/>
        <v>42527.00953703704</v>
      </c>
      <c r="T1660" s="17">
        <f t="shared" si="76"/>
        <v>42582.291666666672</v>
      </c>
      <c r="U1660">
        <f t="shared" si="77"/>
        <v>55</v>
      </c>
    </row>
    <row r="1661" spans="1:21" ht="48" hidden="1" x14ac:dyDescent="0.2">
      <c r="A1661">
        <v>3931</v>
      </c>
      <c r="B1661" s="3" t="s">
        <v>3928</v>
      </c>
      <c r="C1661" s="3" t="s">
        <v>8039</v>
      </c>
      <c r="D1661" s="6">
        <v>8000</v>
      </c>
      <c r="E1661" s="8">
        <v>0</v>
      </c>
      <c r="F1661" s="10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>ROUND(E1661/D1661*100, 0)</f>
        <v>0</v>
      </c>
      <c r="P1661">
        <f>IFERROR((ROUND(E1661/L1661, 2)), 0)</f>
        <v>0</v>
      </c>
      <c r="Q1661" s="12" t="s">
        <v>8310</v>
      </c>
      <c r="R1661" s="12" t="s">
        <v>8334</v>
      </c>
      <c r="S1661" s="17">
        <f t="shared" si="75"/>
        <v>42228.151701388888</v>
      </c>
      <c r="T1661" s="17">
        <f t="shared" si="76"/>
        <v>42253.151701388888</v>
      </c>
      <c r="U1661">
        <f t="shared" si="77"/>
        <v>25</v>
      </c>
    </row>
    <row r="1662" spans="1:21" ht="48" hidden="1" x14ac:dyDescent="0.2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s="10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>ROUND(E1662/D1662*100, 0)</f>
        <v>191</v>
      </c>
      <c r="P1662">
        <f>IFERROR((ROUND(E1662/L1662, 2)), 0)</f>
        <v>259.95</v>
      </c>
      <c r="Q1662" s="12" t="s">
        <v>8310</v>
      </c>
      <c r="R1662" s="12" t="s">
        <v>8311</v>
      </c>
      <c r="S1662" s="17">
        <f t="shared" si="75"/>
        <v>41862.803078703706</v>
      </c>
      <c r="T1662" s="17">
        <f t="shared" si="76"/>
        <v>41892.202777777777</v>
      </c>
      <c r="U1662">
        <f t="shared" si="77"/>
        <v>29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 0)</f>
        <v>103</v>
      </c>
      <c r="P1663">
        <f>IFERROR((ROUND(E1663/L1663, 2)), 0)</f>
        <v>80.180000000000007</v>
      </c>
      <c r="Q1663" s="12" t="s">
        <v>8324</v>
      </c>
      <c r="R1663" s="12" t="s">
        <v>8354</v>
      </c>
      <c r="S1663" s="17">
        <f t="shared" si="75"/>
        <v>42343.998043981483</v>
      </c>
      <c r="T1663" s="17">
        <f t="shared" si="76"/>
        <v>42386.875</v>
      </c>
      <c r="U1663">
        <f t="shared" si="77"/>
        <v>43</v>
      </c>
    </row>
    <row r="1664" spans="1:21" ht="48" hidden="1" x14ac:dyDescent="0.2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s="10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>ROUND(E1664/D1664*100, 0)</f>
        <v>17</v>
      </c>
      <c r="P1664">
        <f>IFERROR((ROUND(E1664/L1664, 2)), 0)</f>
        <v>66.099999999999994</v>
      </c>
      <c r="Q1664" s="12" t="s">
        <v>8310</v>
      </c>
      <c r="R1664" s="12" t="s">
        <v>8311</v>
      </c>
      <c r="S1664" s="17">
        <f t="shared" si="75"/>
        <v>42464.958912037036</v>
      </c>
      <c r="T1664" s="17">
        <f t="shared" si="76"/>
        <v>42494.958912037036</v>
      </c>
      <c r="U1664">
        <f t="shared" si="77"/>
        <v>30</v>
      </c>
    </row>
    <row r="1665" spans="1:21" ht="32" hidden="1" x14ac:dyDescent="0.2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s="10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>ROUND(E1665/D1665*100, 0)</f>
        <v>146</v>
      </c>
      <c r="P1665">
        <f>IFERROR((ROUND(E1665/L1665, 2)), 0)</f>
        <v>98.82</v>
      </c>
      <c r="Q1665" s="12" t="s">
        <v>8324</v>
      </c>
      <c r="R1665" s="12" t="s">
        <v>8345</v>
      </c>
      <c r="S1665" s="17">
        <f t="shared" si="75"/>
        <v>41192.754942129628</v>
      </c>
      <c r="T1665" s="17">
        <f t="shared" si="76"/>
        <v>41222.7966087963</v>
      </c>
      <c r="U1665">
        <f t="shared" si="77"/>
        <v>30</v>
      </c>
    </row>
    <row r="1666" spans="1:21" ht="48" hidden="1" x14ac:dyDescent="0.2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s="10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>ROUND(E1666/D1666*100, 0)</f>
        <v>11</v>
      </c>
      <c r="P1666">
        <f>IFERROR((ROUND(E1666/L1666, 2)), 0)</f>
        <v>51.82</v>
      </c>
      <c r="Q1666" s="12" t="s">
        <v>8315</v>
      </c>
      <c r="R1666" s="12" t="s">
        <v>8323</v>
      </c>
      <c r="S1666" s="17">
        <f t="shared" si="75"/>
        <v>42082.802812499998</v>
      </c>
      <c r="T1666" s="17">
        <f t="shared" si="76"/>
        <v>42104.207638888889</v>
      </c>
      <c r="U1666">
        <f t="shared" si="77"/>
        <v>21</v>
      </c>
    </row>
    <row r="1667" spans="1:21" ht="48" hidden="1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s="10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 0)</f>
        <v>101</v>
      </c>
      <c r="P1667">
        <f>IFERROR((ROUND(E1667/L1667, 2)), 0)</f>
        <v>302.31</v>
      </c>
      <c r="Q1667" s="12" t="s">
        <v>8310</v>
      </c>
      <c r="R1667" s="12" t="s">
        <v>8334</v>
      </c>
      <c r="S1667" s="17">
        <f t="shared" ref="S1667:S1730" si="78">(((J1667/60)/60)/24)+DATE(1970,1,1)</f>
        <v>41851.771354166667</v>
      </c>
      <c r="T1667" s="17">
        <f t="shared" ref="T1667:T1730" si="79">(((I1667/60)/60)/24)+DATE(1970,1,1)</f>
        <v>41870.666666666664</v>
      </c>
      <c r="U1667">
        <f t="shared" ref="U1667:U1730" si="80">ROUND(T1667-S1667, 0)</f>
        <v>19</v>
      </c>
    </row>
    <row r="1668" spans="1:21" ht="48" hidden="1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s="10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 0)</f>
        <v>3</v>
      </c>
      <c r="P1668">
        <f>IFERROR((ROUND(E1668/L1668, 2)), 0)</f>
        <v>35</v>
      </c>
      <c r="Q1668" s="12" t="s">
        <v>8324</v>
      </c>
      <c r="R1668" s="12" t="s">
        <v>8325</v>
      </c>
      <c r="S1668" s="17">
        <f t="shared" si="78"/>
        <v>41583.135405092595</v>
      </c>
      <c r="T1668" s="17">
        <f t="shared" si="79"/>
        <v>41623.135405092595</v>
      </c>
      <c r="U1668">
        <f t="shared" si="80"/>
        <v>40</v>
      </c>
    </row>
    <row r="1669" spans="1:21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s="10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 0)</f>
        <v>103</v>
      </c>
      <c r="P1669">
        <f>IFERROR((ROUND(E1669/L1669, 2)), 0)</f>
        <v>69.67</v>
      </c>
      <c r="Q1669" s="12" t="s">
        <v>8324</v>
      </c>
      <c r="R1669" s="12" t="s">
        <v>8343</v>
      </c>
      <c r="S1669" s="17">
        <f t="shared" si="78"/>
        <v>41905.034108796295</v>
      </c>
      <c r="T1669" s="17">
        <f t="shared" si="79"/>
        <v>41935.034108796295</v>
      </c>
      <c r="U1669">
        <f t="shared" si="80"/>
        <v>30</v>
      </c>
    </row>
    <row r="1670" spans="1:21" ht="48" hidden="1" x14ac:dyDescent="0.2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s="1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>ROUND(E1670/D1670*100, 0)</f>
        <v>418</v>
      </c>
      <c r="P1670">
        <f>IFERROR((ROUND(E1670/L1670, 2)), 0)</f>
        <v>84.91</v>
      </c>
      <c r="Q1670" s="12" t="s">
        <v>8328</v>
      </c>
      <c r="R1670" s="12" t="s">
        <v>8329</v>
      </c>
      <c r="S1670" s="17">
        <f t="shared" si="78"/>
        <v>42221.67432870371</v>
      </c>
      <c r="T1670" s="17">
        <f t="shared" si="79"/>
        <v>42251.67432870371</v>
      </c>
      <c r="U1670">
        <f t="shared" si="80"/>
        <v>30</v>
      </c>
    </row>
    <row r="1671" spans="1:21" ht="48" hidden="1" x14ac:dyDescent="0.2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s="10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>ROUND(E1671/D1671*100, 0)</f>
        <v>155</v>
      </c>
      <c r="P1671">
        <f>IFERROR((ROUND(E1671/L1671, 2)), 0)</f>
        <v>112.02</v>
      </c>
      <c r="Q1671" s="12" t="s">
        <v>8324</v>
      </c>
      <c r="R1671" s="12" t="s">
        <v>8348</v>
      </c>
      <c r="S1671" s="17">
        <f t="shared" si="78"/>
        <v>41135.699687500004</v>
      </c>
      <c r="T1671" s="17">
        <f t="shared" si="79"/>
        <v>41163.699687500004</v>
      </c>
      <c r="U1671">
        <f t="shared" si="80"/>
        <v>28</v>
      </c>
    </row>
    <row r="1672" spans="1:21" ht="48" hidden="1" x14ac:dyDescent="0.2">
      <c r="A1672">
        <v>3712</v>
      </c>
      <c r="B1672" s="3" t="s">
        <v>3709</v>
      </c>
      <c r="C1672" s="3" t="s">
        <v>7822</v>
      </c>
      <c r="D1672" s="6">
        <v>7500</v>
      </c>
      <c r="E1672" s="8">
        <v>11530</v>
      </c>
      <c r="F1672" s="10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>ROUND(E1672/D1672*100, 0)</f>
        <v>154</v>
      </c>
      <c r="P1672">
        <f>IFERROR((ROUND(E1672/L1672, 2)), 0)</f>
        <v>110.87</v>
      </c>
      <c r="Q1672" s="12" t="s">
        <v>8310</v>
      </c>
      <c r="R1672" s="12" t="s">
        <v>8334</v>
      </c>
      <c r="S1672" s="17">
        <f t="shared" si="78"/>
        <v>42134.172071759262</v>
      </c>
      <c r="T1672" s="17">
        <f t="shared" si="79"/>
        <v>42155.290972222225</v>
      </c>
      <c r="U1672">
        <f t="shared" si="80"/>
        <v>21</v>
      </c>
    </row>
    <row r="1673" spans="1:21" ht="48" hidden="1" x14ac:dyDescent="0.2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s="10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>ROUND(E1673/D1673*100, 0)</f>
        <v>150</v>
      </c>
      <c r="P1673">
        <f>IFERROR((ROUND(E1673/L1673, 2)), 0)</f>
        <v>160.44</v>
      </c>
      <c r="Q1673" s="12" t="s">
        <v>8315</v>
      </c>
      <c r="R1673" s="12" t="s">
        <v>8326</v>
      </c>
      <c r="S1673" s="17">
        <f t="shared" si="78"/>
        <v>41689.150011574071</v>
      </c>
      <c r="T1673" s="17">
        <f t="shared" si="79"/>
        <v>41749.108344907407</v>
      </c>
      <c r="U1673">
        <f t="shared" si="80"/>
        <v>60</v>
      </c>
    </row>
    <row r="1674" spans="1:21" ht="48" hidden="1" x14ac:dyDescent="0.2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s="10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>ROUND(E1674/D1674*100, 0)</f>
        <v>136</v>
      </c>
      <c r="P1674">
        <f>IFERROR((ROUND(E1674/L1674, 2)), 0)</f>
        <v>97.9</v>
      </c>
      <c r="Q1674" s="12" t="s">
        <v>8324</v>
      </c>
      <c r="R1674" s="12" t="s">
        <v>8345</v>
      </c>
      <c r="S1674" s="17">
        <f t="shared" si="78"/>
        <v>40354.11550925926</v>
      </c>
      <c r="T1674" s="17">
        <f t="shared" si="79"/>
        <v>40425.043749999997</v>
      </c>
      <c r="U1674">
        <f t="shared" si="80"/>
        <v>71</v>
      </c>
    </row>
    <row r="1675" spans="1:21" ht="32" hidden="1" x14ac:dyDescent="0.2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s="10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>ROUND(E1675/D1675*100, 0)</f>
        <v>130</v>
      </c>
      <c r="P1675">
        <f>IFERROR((ROUND(E1675/L1675, 2)), 0)</f>
        <v>51.72</v>
      </c>
      <c r="Q1675" s="12" t="s">
        <v>8308</v>
      </c>
      <c r="R1675" s="12" t="s">
        <v>8337</v>
      </c>
      <c r="S1675" s="17">
        <f t="shared" si="78"/>
        <v>40948.630196759259</v>
      </c>
      <c r="T1675" s="17">
        <f t="shared" si="79"/>
        <v>40978.630196759259</v>
      </c>
      <c r="U1675">
        <f t="shared" si="80"/>
        <v>30</v>
      </c>
    </row>
    <row r="1676" spans="1:21" ht="16" hidden="1" x14ac:dyDescent="0.2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s="10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>ROUND(E1676/D1676*100, 0)</f>
        <v>126</v>
      </c>
      <c r="P1676">
        <f>IFERROR((ROUND(E1676/L1676, 2)), 0)</f>
        <v>64.540000000000006</v>
      </c>
      <c r="Q1676" s="12" t="s">
        <v>8324</v>
      </c>
      <c r="R1676" s="12" t="s">
        <v>8348</v>
      </c>
      <c r="S1676" s="17">
        <f t="shared" si="78"/>
        <v>41924.996099537035</v>
      </c>
      <c r="T1676" s="17">
        <f t="shared" si="79"/>
        <v>41970.037766203706</v>
      </c>
      <c r="U1676">
        <f t="shared" si="80"/>
        <v>45</v>
      </c>
    </row>
    <row r="1677" spans="1:21" ht="48" hidden="1" x14ac:dyDescent="0.2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s="10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>ROUND(E1677/D1677*100, 0)</f>
        <v>125</v>
      </c>
      <c r="P1677">
        <f>IFERROR((ROUND(E1677/L1677, 2)), 0)</f>
        <v>140.1</v>
      </c>
      <c r="Q1677" s="12" t="s">
        <v>8308</v>
      </c>
      <c r="R1677" s="12" t="s">
        <v>8337</v>
      </c>
      <c r="S1677" s="17">
        <f t="shared" si="78"/>
        <v>42078.793124999997</v>
      </c>
      <c r="T1677" s="17">
        <f t="shared" si="79"/>
        <v>42123.793124999997</v>
      </c>
      <c r="U1677">
        <f t="shared" si="80"/>
        <v>45</v>
      </c>
    </row>
    <row r="1678" spans="1:21" ht="48" hidden="1" x14ac:dyDescent="0.2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s="10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>ROUND(E1678/D1678*100, 0)</f>
        <v>117</v>
      </c>
      <c r="P1678">
        <f>IFERROR((ROUND(E1678/L1678, 2)), 0)</f>
        <v>60.27</v>
      </c>
      <c r="Q1678" s="12" t="s">
        <v>8324</v>
      </c>
      <c r="R1678" s="12" t="s">
        <v>8345</v>
      </c>
      <c r="S1678" s="17">
        <f t="shared" si="78"/>
        <v>40852.889699074076</v>
      </c>
      <c r="T1678" s="17">
        <f t="shared" si="79"/>
        <v>40883.249305555553</v>
      </c>
      <c r="U1678">
        <f t="shared" si="80"/>
        <v>30</v>
      </c>
    </row>
    <row r="1679" spans="1:21" ht="48" hidden="1" x14ac:dyDescent="0.2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s="10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>ROUND(E1679/D1679*100, 0)</f>
        <v>116</v>
      </c>
      <c r="P1679">
        <f>IFERROR((ROUND(E1679/L1679, 2)), 0)</f>
        <v>144.43</v>
      </c>
      <c r="Q1679" s="12" t="s">
        <v>8321</v>
      </c>
      <c r="R1679" s="12" t="s">
        <v>8349</v>
      </c>
      <c r="S1679" s="17">
        <f t="shared" si="78"/>
        <v>42014.832326388889</v>
      </c>
      <c r="T1679" s="17">
        <f t="shared" si="79"/>
        <v>42035.832326388889</v>
      </c>
      <c r="U1679">
        <f t="shared" si="80"/>
        <v>21</v>
      </c>
    </row>
    <row r="1680" spans="1:21" ht="48" hidden="1" x14ac:dyDescent="0.2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s="1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>ROUND(E1680/D1680*100, 0)</f>
        <v>111</v>
      </c>
      <c r="P1680">
        <f>IFERROR((ROUND(E1680/L1680, 2)), 0)</f>
        <v>61.03</v>
      </c>
      <c r="Q1680" s="12" t="s">
        <v>8324</v>
      </c>
      <c r="R1680" s="12" t="s">
        <v>8355</v>
      </c>
      <c r="S1680" s="17">
        <f t="shared" si="78"/>
        <v>41304.751284722224</v>
      </c>
      <c r="T1680" s="17">
        <f t="shared" si="79"/>
        <v>41334.750787037039</v>
      </c>
      <c r="U1680">
        <f t="shared" si="80"/>
        <v>30</v>
      </c>
    </row>
    <row r="1681" spans="1:21" ht="16" hidden="1" x14ac:dyDescent="0.2">
      <c r="A1681">
        <v>3586</v>
      </c>
      <c r="B1681" s="3" t="s">
        <v>3585</v>
      </c>
      <c r="C1681" s="3" t="s">
        <v>7696</v>
      </c>
      <c r="D1681" s="6">
        <v>7500</v>
      </c>
      <c r="E1681" s="8">
        <v>8207</v>
      </c>
      <c r="F1681" s="10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>ROUND(E1681/D1681*100, 0)</f>
        <v>109</v>
      </c>
      <c r="P1681">
        <f>IFERROR((ROUND(E1681/L1681, 2)), 0)</f>
        <v>151.97999999999999</v>
      </c>
      <c r="Q1681" s="12" t="s">
        <v>8310</v>
      </c>
      <c r="R1681" s="12" t="s">
        <v>8334</v>
      </c>
      <c r="S1681" s="17">
        <f t="shared" si="78"/>
        <v>42576.697569444441</v>
      </c>
      <c r="T1681" s="17">
        <f t="shared" si="79"/>
        <v>42636.697569444441</v>
      </c>
      <c r="U1681">
        <f t="shared" si="80"/>
        <v>60</v>
      </c>
    </row>
    <row r="1682" spans="1:21" ht="48" hidden="1" x14ac:dyDescent="0.2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s="10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>ROUND(E1682/D1682*100, 0)</f>
        <v>108</v>
      </c>
      <c r="P1682">
        <f>IFERROR((ROUND(E1682/L1682, 2)), 0)</f>
        <v>37.200000000000003</v>
      </c>
      <c r="Q1682" s="12" t="s">
        <v>8321</v>
      </c>
      <c r="R1682" s="12" t="s">
        <v>8349</v>
      </c>
      <c r="S1682" s="17">
        <f t="shared" si="78"/>
        <v>42452.666770833333</v>
      </c>
      <c r="T1682" s="17">
        <f t="shared" si="79"/>
        <v>42483</v>
      </c>
      <c r="U1682">
        <f t="shared" si="80"/>
        <v>30</v>
      </c>
    </row>
    <row r="1683" spans="1:21" ht="32" hidden="1" x14ac:dyDescent="0.2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s="10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>ROUND(E1683/D1683*100, 0)</f>
        <v>108</v>
      </c>
      <c r="P1683">
        <f>IFERROR((ROUND(E1683/L1683, 2)), 0)</f>
        <v>74.23</v>
      </c>
      <c r="Q1683" s="12" t="s">
        <v>8331</v>
      </c>
      <c r="R1683" s="12" t="s">
        <v>8350</v>
      </c>
      <c r="S1683" s="17">
        <f t="shared" si="78"/>
        <v>42187.125625000001</v>
      </c>
      <c r="T1683" s="17">
        <f t="shared" si="79"/>
        <v>42208.207638888889</v>
      </c>
      <c r="U1683">
        <f t="shared" si="80"/>
        <v>21</v>
      </c>
    </row>
    <row r="1684" spans="1:21" ht="48" hidden="1" x14ac:dyDescent="0.2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s="10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>ROUND(E1684/D1684*100, 0)</f>
        <v>107</v>
      </c>
      <c r="P1684">
        <f>IFERROR((ROUND(E1684/L1684, 2)), 0)</f>
        <v>65.08</v>
      </c>
      <c r="Q1684" s="12" t="s">
        <v>8328</v>
      </c>
      <c r="R1684" s="12" t="s">
        <v>8329</v>
      </c>
      <c r="S1684" s="17">
        <f t="shared" si="78"/>
        <v>42123.86336805555</v>
      </c>
      <c r="T1684" s="17">
        <f t="shared" si="79"/>
        <v>42156.945833333331</v>
      </c>
      <c r="U1684">
        <f t="shared" si="80"/>
        <v>33</v>
      </c>
    </row>
    <row r="1685" spans="1:21" ht="48" hidden="1" x14ac:dyDescent="0.2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s="10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>ROUND(E1685/D1685*100, 0)</f>
        <v>107</v>
      </c>
      <c r="P1685">
        <f>IFERROR((ROUND(E1685/L1685, 2)), 0)</f>
        <v>89.89</v>
      </c>
      <c r="Q1685" s="12" t="s">
        <v>8308</v>
      </c>
      <c r="R1685" s="12" t="s">
        <v>8337</v>
      </c>
      <c r="S1685" s="17">
        <f t="shared" si="78"/>
        <v>41078.91201388889</v>
      </c>
      <c r="T1685" s="17">
        <f t="shared" si="79"/>
        <v>41108.91201388889</v>
      </c>
      <c r="U1685">
        <f t="shared" si="80"/>
        <v>30</v>
      </c>
    </row>
    <row r="1686" spans="1:21" ht="48" hidden="1" x14ac:dyDescent="0.2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s="10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>ROUND(E1686/D1686*100, 0)</f>
        <v>106</v>
      </c>
      <c r="P1686">
        <f>IFERROR((ROUND(E1686/L1686, 2)), 0)</f>
        <v>60.9</v>
      </c>
      <c r="Q1686" s="12" t="s">
        <v>8312</v>
      </c>
      <c r="R1686" s="12" t="s">
        <v>8346</v>
      </c>
      <c r="S1686" s="17">
        <f t="shared" si="78"/>
        <v>40731.837465277778</v>
      </c>
      <c r="T1686" s="17">
        <f t="shared" si="79"/>
        <v>40776.837465277778</v>
      </c>
      <c r="U1686">
        <f t="shared" si="80"/>
        <v>45</v>
      </c>
    </row>
    <row r="1687" spans="1:21" ht="32" hidden="1" x14ac:dyDescent="0.2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s="10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>ROUND(E1687/D1687*100, 0)</f>
        <v>104</v>
      </c>
      <c r="P1687">
        <f>IFERROR((ROUND(E1687/L1687, 2)), 0)</f>
        <v>340.57</v>
      </c>
      <c r="Q1687" s="12" t="s">
        <v>8315</v>
      </c>
      <c r="R1687" s="12" t="s">
        <v>8326</v>
      </c>
      <c r="S1687" s="17">
        <f t="shared" si="78"/>
        <v>42095.240706018521</v>
      </c>
      <c r="T1687" s="17">
        <f t="shared" si="79"/>
        <v>42125.240706018521</v>
      </c>
      <c r="U1687">
        <f t="shared" si="80"/>
        <v>30</v>
      </c>
    </row>
    <row r="1688" spans="1:21" ht="48" hidden="1" x14ac:dyDescent="0.2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s="10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>ROUND(E1688/D1688*100, 0)</f>
        <v>104</v>
      </c>
      <c r="P1688">
        <f>IFERROR((ROUND(E1688/L1688, 2)), 0)</f>
        <v>60.86</v>
      </c>
      <c r="Q1688" s="12" t="s">
        <v>8324</v>
      </c>
      <c r="R1688" s="12" t="s">
        <v>8348</v>
      </c>
      <c r="S1688" s="17">
        <f t="shared" si="78"/>
        <v>41557.780624999999</v>
      </c>
      <c r="T1688" s="17">
        <f t="shared" si="79"/>
        <v>41591.249305555553</v>
      </c>
      <c r="U1688">
        <f t="shared" si="80"/>
        <v>33</v>
      </c>
    </row>
    <row r="1689" spans="1:21" ht="48" hidden="1" x14ac:dyDescent="0.2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s="10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>ROUND(E1689/D1689*100, 0)</f>
        <v>104</v>
      </c>
      <c r="P1689">
        <f>IFERROR((ROUND(E1689/L1689, 2)), 0)</f>
        <v>90.52</v>
      </c>
      <c r="Q1689" s="12" t="s">
        <v>8324</v>
      </c>
      <c r="R1689" s="12" t="s">
        <v>8345</v>
      </c>
      <c r="S1689" s="17">
        <f t="shared" si="78"/>
        <v>40784.012696759259</v>
      </c>
      <c r="T1689" s="17">
        <f t="shared" si="79"/>
        <v>40817.125</v>
      </c>
      <c r="U1689">
        <f t="shared" si="80"/>
        <v>33</v>
      </c>
    </row>
    <row r="1690" spans="1:21" ht="32" hidden="1" x14ac:dyDescent="0.2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s="1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>ROUND(E1690/D1690*100, 0)</f>
        <v>103</v>
      </c>
      <c r="P1690">
        <f>IFERROR((ROUND(E1690/L1690, 2)), 0)</f>
        <v>79.400000000000006</v>
      </c>
      <c r="Q1690" s="12" t="s">
        <v>8308</v>
      </c>
      <c r="R1690" s="12" t="s">
        <v>8337</v>
      </c>
      <c r="S1690" s="17">
        <f t="shared" si="78"/>
        <v>42415.803159722222</v>
      </c>
      <c r="T1690" s="17">
        <f t="shared" si="79"/>
        <v>42445.761493055557</v>
      </c>
      <c r="U1690">
        <f t="shared" si="80"/>
        <v>30</v>
      </c>
    </row>
    <row r="1691" spans="1:21" ht="48" hidden="1" x14ac:dyDescent="0.2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s="10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>ROUND(E1691/D1691*100, 0)</f>
        <v>102</v>
      </c>
      <c r="P1691">
        <f>IFERROR((ROUND(E1691/L1691, 2)), 0)</f>
        <v>111.38</v>
      </c>
      <c r="Q1691" s="12" t="s">
        <v>8308</v>
      </c>
      <c r="R1691" s="12" t="s">
        <v>8357</v>
      </c>
      <c r="S1691" s="17">
        <f t="shared" si="78"/>
        <v>40635.982488425929</v>
      </c>
      <c r="T1691" s="17">
        <f t="shared" si="79"/>
        <v>40657.982488425929</v>
      </c>
      <c r="U1691">
        <f t="shared" si="80"/>
        <v>22</v>
      </c>
    </row>
    <row r="1692" spans="1:21" ht="48" hidden="1" x14ac:dyDescent="0.2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s="10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>ROUND(E1692/D1692*100, 0)</f>
        <v>102</v>
      </c>
      <c r="P1692">
        <f>IFERROR((ROUND(E1692/L1692, 2)), 0)</f>
        <v>246.29</v>
      </c>
      <c r="Q1692" s="12" t="s">
        <v>8324</v>
      </c>
      <c r="R1692" s="12" t="s">
        <v>8348</v>
      </c>
      <c r="S1692" s="17">
        <f t="shared" si="78"/>
        <v>41561.683553240742</v>
      </c>
      <c r="T1692" s="17">
        <f t="shared" si="79"/>
        <v>41591.725219907406</v>
      </c>
      <c r="U1692">
        <f t="shared" si="80"/>
        <v>30</v>
      </c>
    </row>
    <row r="1693" spans="1:21" ht="32" hidden="1" x14ac:dyDescent="0.2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s="10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>ROUND(E1693/D1693*100, 0)</f>
        <v>102</v>
      </c>
      <c r="P1693">
        <f>IFERROR((ROUND(E1693/L1693, 2)), 0)</f>
        <v>177.21</v>
      </c>
      <c r="Q1693" s="12" t="s">
        <v>8324</v>
      </c>
      <c r="R1693" s="12" t="s">
        <v>8355</v>
      </c>
      <c r="S1693" s="17">
        <f t="shared" si="78"/>
        <v>41961.807372685187</v>
      </c>
      <c r="T1693" s="17">
        <f t="shared" si="79"/>
        <v>41994.1875</v>
      </c>
      <c r="U1693">
        <f t="shared" si="80"/>
        <v>32</v>
      </c>
    </row>
    <row r="1694" spans="1:21" ht="48" hidden="1" x14ac:dyDescent="0.2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s="10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>ROUND(E1694/D1694*100, 0)</f>
        <v>101</v>
      </c>
      <c r="P1694">
        <f>IFERROR((ROUND(E1694/L1694, 2)), 0)</f>
        <v>270.57</v>
      </c>
      <c r="Q1694" s="12" t="s">
        <v>8315</v>
      </c>
      <c r="R1694" s="12" t="s">
        <v>8320</v>
      </c>
      <c r="S1694" s="17">
        <f t="shared" si="78"/>
        <v>41143.81821759259</v>
      </c>
      <c r="T1694" s="17">
        <f t="shared" si="79"/>
        <v>41173.81821759259</v>
      </c>
      <c r="U1694">
        <f t="shared" si="80"/>
        <v>30</v>
      </c>
    </row>
    <row r="1695" spans="1:21" ht="64" hidden="1" x14ac:dyDescent="0.2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s="10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>ROUND(E1695/D1695*100, 0)</f>
        <v>100</v>
      </c>
      <c r="P1695">
        <f>IFERROR((ROUND(E1695/L1695, 2)), 0)</f>
        <v>156.77000000000001</v>
      </c>
      <c r="Q1695" s="12" t="s">
        <v>8324</v>
      </c>
      <c r="R1695" s="12" t="s">
        <v>8354</v>
      </c>
      <c r="S1695" s="17">
        <f t="shared" si="78"/>
        <v>41226.928842592592</v>
      </c>
      <c r="T1695" s="17">
        <f t="shared" si="79"/>
        <v>41256.928842592592</v>
      </c>
      <c r="U1695">
        <f t="shared" si="80"/>
        <v>30</v>
      </c>
    </row>
    <row r="1696" spans="1:21" ht="48" hidden="1" x14ac:dyDescent="0.2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s="10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>ROUND(E1696/D1696*100, 0)</f>
        <v>100</v>
      </c>
      <c r="P1696">
        <f>IFERROR((ROUND(E1696/L1696, 2)), 0)</f>
        <v>81.739999999999995</v>
      </c>
      <c r="Q1696" s="12" t="s">
        <v>8324</v>
      </c>
      <c r="R1696" s="12" t="s">
        <v>8348</v>
      </c>
      <c r="S1696" s="17">
        <f t="shared" si="78"/>
        <v>42049.733240740738</v>
      </c>
      <c r="T1696" s="17">
        <f t="shared" si="79"/>
        <v>42079.691574074073</v>
      </c>
      <c r="U1696">
        <f t="shared" si="80"/>
        <v>30</v>
      </c>
    </row>
    <row r="1697" spans="1:21" ht="48" hidden="1" x14ac:dyDescent="0.2">
      <c r="A1697">
        <v>2845</v>
      </c>
      <c r="B1697" s="3" t="s">
        <v>2845</v>
      </c>
      <c r="C1697" s="3" t="s">
        <v>6955</v>
      </c>
      <c r="D1697" s="6">
        <v>7500</v>
      </c>
      <c r="E1697" s="8">
        <v>2366</v>
      </c>
      <c r="F1697" s="10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>ROUND(E1697/D1697*100, 0)</f>
        <v>32</v>
      </c>
      <c r="P1697">
        <f>IFERROR((ROUND(E1697/L1697, 2)), 0)</f>
        <v>60.67</v>
      </c>
      <c r="Q1697" s="12" t="s">
        <v>8310</v>
      </c>
      <c r="R1697" s="12" t="s">
        <v>8334</v>
      </c>
      <c r="S1697" s="17">
        <f t="shared" si="78"/>
        <v>42103.016585648147</v>
      </c>
      <c r="T1697" s="17">
        <f t="shared" si="79"/>
        <v>42163.016585648147</v>
      </c>
      <c r="U1697">
        <f t="shared" si="80"/>
        <v>60</v>
      </c>
    </row>
    <row r="1698" spans="1:21" ht="48" hidden="1" x14ac:dyDescent="0.2">
      <c r="A1698">
        <v>144</v>
      </c>
      <c r="B1698" s="3" t="s">
        <v>146</v>
      </c>
      <c r="C1698" s="3" t="s">
        <v>4254</v>
      </c>
      <c r="D1698" s="6">
        <v>7500</v>
      </c>
      <c r="E1698" s="8">
        <v>2070</v>
      </c>
      <c r="F1698" s="10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>ROUND(E1698/D1698*100, 0)</f>
        <v>28</v>
      </c>
      <c r="P1698">
        <f>IFERROR((ROUND(E1698/L1698, 2)), 0)</f>
        <v>55.95</v>
      </c>
      <c r="Q1698" s="12" t="s">
        <v>8308</v>
      </c>
      <c r="R1698" s="12" t="s">
        <v>8309</v>
      </c>
      <c r="S1698" s="17">
        <f t="shared" si="78"/>
        <v>42047.762407407412</v>
      </c>
      <c r="T1698" s="17">
        <f t="shared" si="79"/>
        <v>42107.72074074074</v>
      </c>
      <c r="U1698">
        <f t="shared" si="80"/>
        <v>60</v>
      </c>
    </row>
    <row r="1699" spans="1:21" ht="32" hidden="1" x14ac:dyDescent="0.2">
      <c r="A1699">
        <v>2324</v>
      </c>
      <c r="B1699" s="3" t="s">
        <v>2325</v>
      </c>
      <c r="C1699" s="3" t="s">
        <v>6434</v>
      </c>
      <c r="D1699" s="6">
        <v>7500</v>
      </c>
      <c r="E1699" s="8">
        <v>1555</v>
      </c>
      <c r="F1699" s="10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>ROUND(E1699/D1699*100, 0)</f>
        <v>21</v>
      </c>
      <c r="P1699">
        <f>IFERROR((ROUND(E1699/L1699, 2)), 0)</f>
        <v>25.49</v>
      </c>
      <c r="Q1699" s="12" t="s">
        <v>8331</v>
      </c>
      <c r="R1699" s="12" t="s">
        <v>8350</v>
      </c>
      <c r="S1699" s="17">
        <f t="shared" si="78"/>
        <v>42790.885243055556</v>
      </c>
      <c r="T1699" s="17">
        <f t="shared" si="79"/>
        <v>42820.843576388885</v>
      </c>
      <c r="U1699">
        <f t="shared" si="80"/>
        <v>30</v>
      </c>
    </row>
    <row r="1700" spans="1:21" ht="48" hidden="1" x14ac:dyDescent="0.2">
      <c r="A1700">
        <v>1424</v>
      </c>
      <c r="B1700" s="3" t="s">
        <v>1425</v>
      </c>
      <c r="C1700" s="3" t="s">
        <v>5534</v>
      </c>
      <c r="D1700" s="6">
        <v>7500</v>
      </c>
      <c r="E1700" s="8">
        <v>1527</v>
      </c>
      <c r="F1700" s="1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>ROUND(E1700/D1700*100, 0)</f>
        <v>20</v>
      </c>
      <c r="P1700">
        <f>IFERROR((ROUND(E1700/L1700, 2)), 0)</f>
        <v>109.07</v>
      </c>
      <c r="Q1700" s="12" t="s">
        <v>8312</v>
      </c>
      <c r="R1700" s="12" t="s">
        <v>8313</v>
      </c>
      <c r="S1700" s="17">
        <f t="shared" si="78"/>
        <v>42676.717615740738</v>
      </c>
      <c r="T1700" s="17">
        <f t="shared" si="79"/>
        <v>42689.759282407409</v>
      </c>
      <c r="U1700">
        <f t="shared" si="80"/>
        <v>13</v>
      </c>
    </row>
    <row r="1701" spans="1:21" ht="48" hidden="1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s="10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 0)</f>
        <v>15</v>
      </c>
      <c r="P1701">
        <f>IFERROR((ROUND(E1701/L1701, 2)), 0)</f>
        <v>367</v>
      </c>
      <c r="Q1701" s="12" t="s">
        <v>8315</v>
      </c>
      <c r="R1701" s="12" t="s">
        <v>8319</v>
      </c>
      <c r="S1701" s="17">
        <f t="shared" si="78"/>
        <v>42159.649583333332</v>
      </c>
      <c r="T1701" s="17">
        <f t="shared" si="79"/>
        <v>42219.649583333332</v>
      </c>
      <c r="U1701">
        <f t="shared" si="80"/>
        <v>60</v>
      </c>
    </row>
    <row r="1702" spans="1:21" ht="48" x14ac:dyDescent="0.2">
      <c r="A1702">
        <v>3880</v>
      </c>
      <c r="B1702" s="3" t="s">
        <v>3877</v>
      </c>
      <c r="C1702" s="3" t="s">
        <v>7989</v>
      </c>
      <c r="D1702" s="6">
        <v>7500</v>
      </c>
      <c r="E1702" s="8">
        <v>980</v>
      </c>
      <c r="F1702" s="10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>ROUND(E1702/D1702*100, 0)</f>
        <v>13</v>
      </c>
      <c r="P1702">
        <f>IFERROR((ROUND(E1702/L1702, 2)), 0)</f>
        <v>57.65</v>
      </c>
      <c r="Q1702" s="12" t="s">
        <v>8310</v>
      </c>
      <c r="R1702" s="12" t="s">
        <v>8318</v>
      </c>
      <c r="S1702" s="17">
        <f t="shared" si="78"/>
        <v>41815.815046296295</v>
      </c>
      <c r="T1702" s="17">
        <f t="shared" si="79"/>
        <v>41850.958333333336</v>
      </c>
      <c r="U1702">
        <f t="shared" si="80"/>
        <v>35</v>
      </c>
    </row>
    <row r="1703" spans="1:21" ht="48" hidden="1" x14ac:dyDescent="0.2">
      <c r="A1703">
        <v>942</v>
      </c>
      <c r="B1703" s="3" t="s">
        <v>943</v>
      </c>
      <c r="C1703" s="3" t="s">
        <v>5052</v>
      </c>
      <c r="D1703" s="6">
        <v>7500</v>
      </c>
      <c r="E1703" s="8">
        <v>668</v>
      </c>
      <c r="F1703" s="10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>ROUND(E1703/D1703*100, 0)</f>
        <v>9</v>
      </c>
      <c r="P1703">
        <f>IFERROR((ROUND(E1703/L1703, 2)), 0)</f>
        <v>41.75</v>
      </c>
      <c r="Q1703" s="12" t="s">
        <v>8315</v>
      </c>
      <c r="R1703" s="12" t="s">
        <v>8323</v>
      </c>
      <c r="S1703" s="17">
        <f t="shared" si="78"/>
        <v>42382.843287037031</v>
      </c>
      <c r="T1703" s="17">
        <f t="shared" si="79"/>
        <v>42418.843287037031</v>
      </c>
      <c r="U1703">
        <f t="shared" si="80"/>
        <v>36</v>
      </c>
    </row>
    <row r="1704" spans="1:21" ht="48" hidden="1" x14ac:dyDescent="0.2">
      <c r="A1704">
        <v>1981</v>
      </c>
      <c r="B1704" s="3" t="s">
        <v>1982</v>
      </c>
      <c r="C1704" s="3" t="s">
        <v>6091</v>
      </c>
      <c r="D1704" s="6">
        <v>7500</v>
      </c>
      <c r="E1704" s="8">
        <v>381</v>
      </c>
      <c r="F1704" s="10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>ROUND(E1704/D1704*100, 0)</f>
        <v>5</v>
      </c>
      <c r="P1704">
        <f>IFERROR((ROUND(E1704/L1704, 2)), 0)</f>
        <v>31.75</v>
      </c>
      <c r="Q1704" s="12" t="s">
        <v>8328</v>
      </c>
      <c r="R1704" s="12" t="s">
        <v>8335</v>
      </c>
      <c r="S1704" s="17">
        <f t="shared" si="78"/>
        <v>41799.725289351853</v>
      </c>
      <c r="T1704" s="17">
        <f t="shared" si="79"/>
        <v>41829.725289351853</v>
      </c>
      <c r="U1704">
        <f t="shared" si="80"/>
        <v>30</v>
      </c>
    </row>
    <row r="1705" spans="1:21" ht="48" hidden="1" x14ac:dyDescent="0.2">
      <c r="A1705">
        <v>2898</v>
      </c>
      <c r="B1705" s="3" t="s">
        <v>2898</v>
      </c>
      <c r="C1705" s="3" t="s">
        <v>7008</v>
      </c>
      <c r="D1705" s="6">
        <v>7500</v>
      </c>
      <c r="E1705" s="8">
        <v>316</v>
      </c>
      <c r="F1705" s="10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>ROUND(E1705/D1705*100, 0)</f>
        <v>4</v>
      </c>
      <c r="P1705">
        <f>IFERROR((ROUND(E1705/L1705, 2)), 0)</f>
        <v>26.33</v>
      </c>
      <c r="Q1705" s="12" t="s">
        <v>8310</v>
      </c>
      <c r="R1705" s="12" t="s">
        <v>8334</v>
      </c>
      <c r="S1705" s="17">
        <f t="shared" si="78"/>
        <v>42278.664965277778</v>
      </c>
      <c r="T1705" s="17">
        <f t="shared" si="79"/>
        <v>42308.664965277778</v>
      </c>
      <c r="U1705">
        <f t="shared" si="80"/>
        <v>30</v>
      </c>
    </row>
    <row r="1706" spans="1:21" ht="48" hidden="1" x14ac:dyDescent="0.2">
      <c r="A1706">
        <v>592</v>
      </c>
      <c r="B1706" s="3" t="s">
        <v>593</v>
      </c>
      <c r="C1706" s="3" t="s">
        <v>4702</v>
      </c>
      <c r="D1706" s="6">
        <v>7500</v>
      </c>
      <c r="E1706" s="8">
        <v>250</v>
      </c>
      <c r="F1706" s="10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>ROUND(E1706/D1706*100, 0)</f>
        <v>3</v>
      </c>
      <c r="P1706">
        <f>IFERROR((ROUND(E1706/L1706, 2)), 0)</f>
        <v>250</v>
      </c>
      <c r="Q1706" s="12" t="s">
        <v>8315</v>
      </c>
      <c r="R1706" s="12" t="s">
        <v>8319</v>
      </c>
      <c r="S1706" s="17">
        <f t="shared" si="78"/>
        <v>41946.232175925928</v>
      </c>
      <c r="T1706" s="17">
        <f t="shared" si="79"/>
        <v>41976.232175925921</v>
      </c>
      <c r="U1706">
        <f t="shared" si="80"/>
        <v>30</v>
      </c>
    </row>
    <row r="1707" spans="1:21" ht="48" hidden="1" x14ac:dyDescent="0.2">
      <c r="A1707">
        <v>3966</v>
      </c>
      <c r="B1707" s="3" t="s">
        <v>3963</v>
      </c>
      <c r="C1707" s="3" t="s">
        <v>8073</v>
      </c>
      <c r="D1707" s="6">
        <v>7500</v>
      </c>
      <c r="E1707" s="8">
        <v>45</v>
      </c>
      <c r="F1707" s="10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 0)</f>
        <v>1</v>
      </c>
      <c r="P1707">
        <f>IFERROR((ROUND(E1707/L1707, 2)), 0)</f>
        <v>22.5</v>
      </c>
      <c r="Q1707" s="12" t="s">
        <v>8310</v>
      </c>
      <c r="R1707" s="12" t="s">
        <v>8334</v>
      </c>
      <c r="S1707" s="17">
        <f t="shared" si="78"/>
        <v>41801.711550925924</v>
      </c>
      <c r="T1707" s="17">
        <f t="shared" si="79"/>
        <v>41844.124305555553</v>
      </c>
      <c r="U1707">
        <f t="shared" si="80"/>
        <v>42</v>
      </c>
    </row>
    <row r="1708" spans="1:21" ht="48" hidden="1" x14ac:dyDescent="0.2">
      <c r="A1708">
        <v>1158</v>
      </c>
      <c r="B1708" s="3" t="s">
        <v>1159</v>
      </c>
      <c r="C1708" s="3" t="s">
        <v>5268</v>
      </c>
      <c r="D1708" s="6">
        <v>7500</v>
      </c>
      <c r="E1708" s="8">
        <v>35</v>
      </c>
      <c r="F1708" s="10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>ROUND(E1708/D1708*100, 0)</f>
        <v>0</v>
      </c>
      <c r="P1708">
        <f>IFERROR((ROUND(E1708/L1708, 2)), 0)</f>
        <v>11.67</v>
      </c>
      <c r="Q1708" s="12" t="s">
        <v>8331</v>
      </c>
      <c r="R1708" s="12" t="s">
        <v>8332</v>
      </c>
      <c r="S1708" s="17">
        <f t="shared" si="78"/>
        <v>41952.09175925926</v>
      </c>
      <c r="T1708" s="17">
        <f t="shared" si="79"/>
        <v>41982.09175925926</v>
      </c>
      <c r="U1708">
        <f t="shared" si="80"/>
        <v>30</v>
      </c>
    </row>
    <row r="1709" spans="1:21" ht="48" hidden="1" x14ac:dyDescent="0.2">
      <c r="A1709">
        <v>597</v>
      </c>
      <c r="B1709" s="3" t="s">
        <v>598</v>
      </c>
      <c r="C1709" s="3" t="s">
        <v>4707</v>
      </c>
      <c r="D1709" s="6">
        <v>7500</v>
      </c>
      <c r="E1709" s="8">
        <v>20</v>
      </c>
      <c r="F1709" s="10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 0)</f>
        <v>0</v>
      </c>
      <c r="P1709">
        <f>IFERROR((ROUND(E1709/L1709, 2)), 0)</f>
        <v>10</v>
      </c>
      <c r="Q1709" s="12" t="s">
        <v>8315</v>
      </c>
      <c r="R1709" s="12" t="s">
        <v>8319</v>
      </c>
      <c r="S1709" s="17">
        <f t="shared" si="78"/>
        <v>42545.705266203702</v>
      </c>
      <c r="T1709" s="17">
        <f t="shared" si="79"/>
        <v>42582.666666666672</v>
      </c>
      <c r="U1709">
        <f t="shared" si="80"/>
        <v>37</v>
      </c>
    </row>
    <row r="1710" spans="1:21" ht="48" hidden="1" x14ac:dyDescent="0.2">
      <c r="A1710">
        <v>3806</v>
      </c>
      <c r="B1710" s="3" t="s">
        <v>3803</v>
      </c>
      <c r="C1710" s="3" t="s">
        <v>7916</v>
      </c>
      <c r="D1710" s="6">
        <v>7500</v>
      </c>
      <c r="E1710" s="8">
        <v>5</v>
      </c>
      <c r="F1710" s="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>ROUND(E1710/D1710*100, 0)</f>
        <v>0</v>
      </c>
      <c r="P1710">
        <f>IFERROR((ROUND(E1710/L1710, 2)), 0)</f>
        <v>5</v>
      </c>
      <c r="Q1710" s="12" t="s">
        <v>8310</v>
      </c>
      <c r="R1710" s="12" t="s">
        <v>8318</v>
      </c>
      <c r="S1710" s="17">
        <f t="shared" si="78"/>
        <v>41799.259039351848</v>
      </c>
      <c r="T1710" s="17">
        <f t="shared" si="79"/>
        <v>41819.259039351848</v>
      </c>
      <c r="U1710">
        <f t="shared" si="80"/>
        <v>20</v>
      </c>
    </row>
    <row r="1711" spans="1:21" ht="16" hidden="1" x14ac:dyDescent="0.2">
      <c r="A1711">
        <v>589</v>
      </c>
      <c r="B1711" s="3" t="s">
        <v>590</v>
      </c>
      <c r="C1711" s="3" t="s">
        <v>4699</v>
      </c>
      <c r="D1711" s="6">
        <v>7500</v>
      </c>
      <c r="E1711" s="8">
        <v>1</v>
      </c>
      <c r="F1711" s="10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>ROUND(E1711/D1711*100, 0)</f>
        <v>0</v>
      </c>
      <c r="P1711">
        <f>IFERROR((ROUND(E1711/L1711, 2)), 0)</f>
        <v>1</v>
      </c>
      <c r="Q1711" s="12" t="s">
        <v>8315</v>
      </c>
      <c r="R1711" s="12" t="s">
        <v>8319</v>
      </c>
      <c r="S1711" s="17">
        <f t="shared" si="78"/>
        <v>42178.614571759259</v>
      </c>
      <c r="T1711" s="17">
        <f t="shared" si="79"/>
        <v>42193.614571759259</v>
      </c>
      <c r="U1711">
        <f t="shared" si="80"/>
        <v>15</v>
      </c>
    </row>
    <row r="1712" spans="1:21" ht="48" hidden="1" x14ac:dyDescent="0.2">
      <c r="A1712">
        <v>1587</v>
      </c>
      <c r="B1712" s="3" t="s">
        <v>1588</v>
      </c>
      <c r="C1712" s="3" t="s">
        <v>5697</v>
      </c>
      <c r="D1712" s="6">
        <v>7500</v>
      </c>
      <c r="E1712" s="8">
        <v>1</v>
      </c>
      <c r="F1712" s="10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>ROUND(E1712/D1712*100, 0)</f>
        <v>0</v>
      </c>
      <c r="P1712">
        <f>IFERROR((ROUND(E1712/L1712, 2)), 0)</f>
        <v>1</v>
      </c>
      <c r="Q1712" s="12" t="s">
        <v>8328</v>
      </c>
      <c r="R1712" s="12" t="s">
        <v>8340</v>
      </c>
      <c r="S1712" s="17">
        <f t="shared" si="78"/>
        <v>41956.950983796298</v>
      </c>
      <c r="T1712" s="17">
        <f t="shared" si="79"/>
        <v>41986.950983796298</v>
      </c>
      <c r="U1712">
        <f t="shared" si="80"/>
        <v>30</v>
      </c>
    </row>
    <row r="1713" spans="1:21" ht="32" hidden="1" x14ac:dyDescent="0.2">
      <c r="A1713">
        <v>3862</v>
      </c>
      <c r="B1713" s="3" t="s">
        <v>3859</v>
      </c>
      <c r="C1713" s="3" t="s">
        <v>7971</v>
      </c>
      <c r="D1713" s="6">
        <v>7500</v>
      </c>
      <c r="E1713" s="8">
        <v>1</v>
      </c>
      <c r="F1713" s="10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>ROUND(E1713/D1713*100, 0)</f>
        <v>0</v>
      </c>
      <c r="P1713">
        <f>IFERROR((ROUND(E1713/L1713, 2)), 0)</f>
        <v>1</v>
      </c>
      <c r="Q1713" s="12" t="s">
        <v>8310</v>
      </c>
      <c r="R1713" s="12" t="s">
        <v>8334</v>
      </c>
      <c r="S1713" s="17">
        <f t="shared" si="78"/>
        <v>42611.261064814811</v>
      </c>
      <c r="T1713" s="17">
        <f t="shared" si="79"/>
        <v>42625.707638888889</v>
      </c>
      <c r="U1713">
        <f t="shared" si="80"/>
        <v>14</v>
      </c>
    </row>
    <row r="1714" spans="1:21" ht="48" hidden="1" x14ac:dyDescent="0.2">
      <c r="A1714">
        <v>468</v>
      </c>
      <c r="B1714" s="3" t="s">
        <v>469</v>
      </c>
      <c r="C1714" s="3" t="s">
        <v>4578</v>
      </c>
      <c r="D1714" s="6">
        <v>7500</v>
      </c>
      <c r="E1714" s="8">
        <v>0</v>
      </c>
      <c r="F1714" s="10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>ROUND(E1714/D1714*100, 0)</f>
        <v>0</v>
      </c>
      <c r="P1714">
        <f>IFERROR((ROUND(E1714/L1714, 2)), 0)</f>
        <v>0</v>
      </c>
      <c r="Q1714" s="12" t="s">
        <v>8308</v>
      </c>
      <c r="R1714" s="12" t="s">
        <v>8314</v>
      </c>
      <c r="S1714" s="17">
        <f t="shared" si="78"/>
        <v>41041.167627314811</v>
      </c>
      <c r="T1714" s="17">
        <f t="shared" si="79"/>
        <v>41101.160474537035</v>
      </c>
      <c r="U1714">
        <f t="shared" si="80"/>
        <v>60</v>
      </c>
    </row>
    <row r="1715" spans="1:21" ht="48" hidden="1" x14ac:dyDescent="0.2">
      <c r="A1715">
        <v>547</v>
      </c>
      <c r="B1715" s="3" t="s">
        <v>548</v>
      </c>
      <c r="C1715" s="3" t="s">
        <v>4657</v>
      </c>
      <c r="D1715" s="6">
        <v>7500</v>
      </c>
      <c r="E1715" s="8">
        <v>0</v>
      </c>
      <c r="F1715" s="10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>ROUND(E1715/D1715*100, 0)</f>
        <v>0</v>
      </c>
      <c r="P1715">
        <f>IFERROR((ROUND(E1715/L1715, 2)), 0)</f>
        <v>0</v>
      </c>
      <c r="Q1715" s="12" t="s">
        <v>8315</v>
      </c>
      <c r="R1715" s="12" t="s">
        <v>8319</v>
      </c>
      <c r="S1715" s="17">
        <f t="shared" si="78"/>
        <v>42380.696342592593</v>
      </c>
      <c r="T1715" s="17">
        <f t="shared" si="79"/>
        <v>42410.696342592593</v>
      </c>
      <c r="U1715">
        <f t="shared" si="80"/>
        <v>30</v>
      </c>
    </row>
    <row r="1716" spans="1:21" ht="48" hidden="1" x14ac:dyDescent="0.2">
      <c r="A1716">
        <v>555</v>
      </c>
      <c r="B1716" s="3" t="s">
        <v>556</v>
      </c>
      <c r="C1716" s="3" t="s">
        <v>4665</v>
      </c>
      <c r="D1716" s="6">
        <v>7500</v>
      </c>
      <c r="E1716" s="8">
        <v>0</v>
      </c>
      <c r="F1716" s="10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>ROUND(E1716/D1716*100, 0)</f>
        <v>0</v>
      </c>
      <c r="P1716">
        <f>IFERROR((ROUND(E1716/L1716, 2)), 0)</f>
        <v>0</v>
      </c>
      <c r="Q1716" s="12" t="s">
        <v>8315</v>
      </c>
      <c r="R1716" s="12" t="s">
        <v>8319</v>
      </c>
      <c r="S1716" s="17">
        <f t="shared" si="78"/>
        <v>42503.353506944448</v>
      </c>
      <c r="T1716" s="17">
        <f t="shared" si="79"/>
        <v>42533.353506944448</v>
      </c>
      <c r="U1716">
        <f t="shared" si="80"/>
        <v>30</v>
      </c>
    </row>
    <row r="1717" spans="1:21" ht="48" hidden="1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s="10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 0)</f>
        <v>319</v>
      </c>
      <c r="P1717">
        <f>IFERROR((ROUND(E1717/L1717, 2)), 0)</f>
        <v>131.38</v>
      </c>
      <c r="Q1717" s="12" t="s">
        <v>8310</v>
      </c>
      <c r="R1717" s="12" t="s">
        <v>8311</v>
      </c>
      <c r="S1717" s="17">
        <f t="shared" si="78"/>
        <v>42534.895625000005</v>
      </c>
      <c r="T1717" s="17">
        <f t="shared" si="79"/>
        <v>42564.895625000005</v>
      </c>
      <c r="U1717">
        <f t="shared" si="80"/>
        <v>30</v>
      </c>
    </row>
    <row r="1718" spans="1:21" ht="48" hidden="1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s="10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 0)</f>
        <v>113</v>
      </c>
      <c r="P1718">
        <f>IFERROR((ROUND(E1718/L1718, 2)), 0)</f>
        <v>50.22</v>
      </c>
      <c r="Q1718" s="12" t="s">
        <v>8315</v>
      </c>
      <c r="R1718" s="12" t="s">
        <v>8326</v>
      </c>
      <c r="S1718" s="17">
        <f t="shared" si="78"/>
        <v>40765.876886574071</v>
      </c>
      <c r="T1718" s="17">
        <f t="shared" si="79"/>
        <v>40795.876886574071</v>
      </c>
      <c r="U1718">
        <f t="shared" si="80"/>
        <v>30</v>
      </c>
    </row>
    <row r="1719" spans="1:21" ht="48" hidden="1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s="10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 0)</f>
        <v>24</v>
      </c>
      <c r="P1719">
        <f>IFERROR((ROUND(E1719/L1719, 2)), 0)</f>
        <v>45.84</v>
      </c>
      <c r="Q1719" s="12" t="s">
        <v>8310</v>
      </c>
      <c r="R1719" s="12" t="s">
        <v>8334</v>
      </c>
      <c r="S1719" s="17">
        <f t="shared" si="78"/>
        <v>41921.770439814813</v>
      </c>
      <c r="T1719" s="17">
        <f t="shared" si="79"/>
        <v>41938.770439814813</v>
      </c>
      <c r="U1719">
        <f t="shared" si="80"/>
        <v>17</v>
      </c>
    </row>
    <row r="1720" spans="1:21" ht="48" hidden="1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s="1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 0)</f>
        <v>0</v>
      </c>
      <c r="P1720">
        <f>IFERROR((ROUND(E1720/L1720, 2)), 0)</f>
        <v>0</v>
      </c>
      <c r="Q1720" s="12" t="s">
        <v>8308</v>
      </c>
      <c r="R1720" s="12" t="s">
        <v>8314</v>
      </c>
      <c r="S1720" s="17">
        <f t="shared" si="78"/>
        <v>42223.616018518514</v>
      </c>
      <c r="T1720" s="17">
        <f t="shared" si="79"/>
        <v>42253.615277777775</v>
      </c>
      <c r="U1720">
        <f t="shared" si="80"/>
        <v>30</v>
      </c>
    </row>
    <row r="1721" spans="1:21" ht="48" hidden="1" x14ac:dyDescent="0.2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s="10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>ROUND(E1721/D1721*100, 0)</f>
        <v>1436</v>
      </c>
      <c r="P1721">
        <f>IFERROR((ROUND(E1721/L1721, 2)), 0)</f>
        <v>74.11</v>
      </c>
      <c r="Q1721" s="12" t="s">
        <v>8315</v>
      </c>
      <c r="R1721" s="12" t="s">
        <v>8326</v>
      </c>
      <c r="S1721" s="17">
        <f t="shared" si="78"/>
        <v>41326.987974537034</v>
      </c>
      <c r="T1721" s="17">
        <f t="shared" si="79"/>
        <v>41356.94630787037</v>
      </c>
      <c r="U1721">
        <f t="shared" si="80"/>
        <v>30</v>
      </c>
    </row>
    <row r="1722" spans="1:21" ht="48" hidden="1" x14ac:dyDescent="0.2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s="10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>ROUND(E1722/D1722*100, 0)</f>
        <v>149</v>
      </c>
      <c r="P1722">
        <f>IFERROR((ROUND(E1722/L1722, 2)), 0)</f>
        <v>71.97</v>
      </c>
      <c r="Q1722" s="12" t="s">
        <v>8324</v>
      </c>
      <c r="R1722" s="12" t="s">
        <v>8348</v>
      </c>
      <c r="S1722" s="17">
        <f t="shared" si="78"/>
        <v>40927.731782407405</v>
      </c>
      <c r="T1722" s="17">
        <f t="shared" si="79"/>
        <v>40962.731782407405</v>
      </c>
      <c r="U1722">
        <f t="shared" si="80"/>
        <v>35</v>
      </c>
    </row>
    <row r="1723" spans="1:21" ht="32" hidden="1" x14ac:dyDescent="0.2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s="10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>ROUND(E1723/D1723*100, 0)</f>
        <v>146</v>
      </c>
      <c r="P1723">
        <f>IFERROR((ROUND(E1723/L1723, 2)), 0)</f>
        <v>64.62</v>
      </c>
      <c r="Q1723" s="12" t="s">
        <v>8324</v>
      </c>
      <c r="R1723" s="12" t="s">
        <v>8348</v>
      </c>
      <c r="S1723" s="17">
        <f t="shared" si="78"/>
        <v>41546.664212962962</v>
      </c>
      <c r="T1723" s="17">
        <f t="shared" si="79"/>
        <v>41579.791666666664</v>
      </c>
      <c r="U1723">
        <f t="shared" si="80"/>
        <v>33</v>
      </c>
    </row>
    <row r="1724" spans="1:21" ht="32" hidden="1" x14ac:dyDescent="0.2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s="10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>ROUND(E1724/D1724*100, 0)</f>
        <v>115</v>
      </c>
      <c r="P1724">
        <f>IFERROR((ROUND(E1724/L1724, 2)), 0)</f>
        <v>39.31</v>
      </c>
      <c r="Q1724" s="12" t="s">
        <v>8324</v>
      </c>
      <c r="R1724" s="12" t="s">
        <v>8348</v>
      </c>
      <c r="S1724" s="17">
        <f t="shared" si="78"/>
        <v>41341.870868055557</v>
      </c>
      <c r="T1724" s="17">
        <f t="shared" si="79"/>
        <v>41373.270833333336</v>
      </c>
      <c r="U1724">
        <f t="shared" si="80"/>
        <v>31</v>
      </c>
    </row>
    <row r="1725" spans="1:21" ht="48" hidden="1" x14ac:dyDescent="0.2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s="10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>ROUND(E1725/D1725*100, 0)</f>
        <v>114</v>
      </c>
      <c r="P1725">
        <f>IFERROR((ROUND(E1725/L1725, 2)), 0)</f>
        <v>89.67</v>
      </c>
      <c r="Q1725" s="12" t="s">
        <v>8328</v>
      </c>
      <c r="R1725" s="12" t="s">
        <v>8329</v>
      </c>
      <c r="S1725" s="17">
        <f t="shared" si="78"/>
        <v>42690.259699074071</v>
      </c>
      <c r="T1725" s="17">
        <f t="shared" si="79"/>
        <v>42726.083333333328</v>
      </c>
      <c r="U1725">
        <f t="shared" si="80"/>
        <v>36</v>
      </c>
    </row>
    <row r="1726" spans="1:21" ht="48" hidden="1" x14ac:dyDescent="0.2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s="10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>ROUND(E1726/D1726*100, 0)</f>
        <v>113</v>
      </c>
      <c r="P1726">
        <f>IFERROR((ROUND(E1726/L1726, 2)), 0)</f>
        <v>74.22</v>
      </c>
      <c r="Q1726" s="12" t="s">
        <v>8310</v>
      </c>
      <c r="R1726" s="12" t="s">
        <v>8318</v>
      </c>
      <c r="S1726" s="17">
        <f t="shared" si="78"/>
        <v>41820.776412037041</v>
      </c>
      <c r="T1726" s="17">
        <f t="shared" si="79"/>
        <v>41850.776412037041</v>
      </c>
      <c r="U1726">
        <f t="shared" si="80"/>
        <v>30</v>
      </c>
    </row>
    <row r="1727" spans="1:21" ht="48" hidden="1" x14ac:dyDescent="0.2">
      <c r="A1727">
        <v>3154</v>
      </c>
      <c r="B1727" s="3" t="s">
        <v>3154</v>
      </c>
      <c r="C1727" s="3" t="s">
        <v>7264</v>
      </c>
      <c r="D1727" s="6">
        <v>7000</v>
      </c>
      <c r="E1727" s="8">
        <v>7905</v>
      </c>
      <c r="F1727" s="10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>ROUND(E1727/D1727*100, 0)</f>
        <v>113</v>
      </c>
      <c r="P1727">
        <f>IFERROR((ROUND(E1727/L1727, 2)), 0)</f>
        <v>64.27</v>
      </c>
      <c r="Q1727" s="12" t="s">
        <v>8310</v>
      </c>
      <c r="R1727" s="12" t="s">
        <v>8334</v>
      </c>
      <c r="S1727" s="17">
        <f t="shared" si="78"/>
        <v>40970.875671296293</v>
      </c>
      <c r="T1727" s="17">
        <f t="shared" si="79"/>
        <v>41000.834004629629</v>
      </c>
      <c r="U1727">
        <f t="shared" si="80"/>
        <v>30</v>
      </c>
    </row>
    <row r="1728" spans="1:21" ht="48" hidden="1" x14ac:dyDescent="0.2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s="10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>ROUND(E1728/D1728*100, 0)</f>
        <v>111</v>
      </c>
      <c r="P1728">
        <f>IFERROR((ROUND(E1728/L1728, 2)), 0)</f>
        <v>104.73</v>
      </c>
      <c r="Q1728" s="12" t="s">
        <v>8324</v>
      </c>
      <c r="R1728" s="12" t="s">
        <v>8348</v>
      </c>
      <c r="S1728" s="17">
        <f t="shared" si="78"/>
        <v>41463.743472222224</v>
      </c>
      <c r="T1728" s="17">
        <f t="shared" si="79"/>
        <v>41483.743472222224</v>
      </c>
      <c r="U1728">
        <f t="shared" si="80"/>
        <v>20</v>
      </c>
    </row>
    <row r="1729" spans="1:21" ht="48" hidden="1" x14ac:dyDescent="0.2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s="10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>ROUND(E1729/D1729*100, 0)</f>
        <v>110</v>
      </c>
      <c r="P1729">
        <f>IFERROR((ROUND(E1729/L1729, 2)), 0)</f>
        <v>68.239999999999995</v>
      </c>
      <c r="Q1729" s="12" t="s">
        <v>8308</v>
      </c>
      <c r="R1729" s="12" t="s">
        <v>8337</v>
      </c>
      <c r="S1729" s="17">
        <f t="shared" si="78"/>
        <v>41780.859629629631</v>
      </c>
      <c r="T1729" s="17">
        <f t="shared" si="79"/>
        <v>41811.165972222225</v>
      </c>
      <c r="U1729">
        <f t="shared" si="80"/>
        <v>30</v>
      </c>
    </row>
    <row r="1730" spans="1:21" ht="48" hidden="1" x14ac:dyDescent="0.2">
      <c r="A1730">
        <v>3171</v>
      </c>
      <c r="B1730" s="3" t="s">
        <v>3171</v>
      </c>
      <c r="C1730" s="3" t="s">
        <v>7281</v>
      </c>
      <c r="D1730" s="6">
        <v>7000</v>
      </c>
      <c r="E1730" s="8">
        <v>7617</v>
      </c>
      <c r="F1730" s="1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>ROUND(E1730/D1730*100, 0)</f>
        <v>109</v>
      </c>
      <c r="P1730">
        <f>IFERROR((ROUND(E1730/L1730, 2)), 0)</f>
        <v>65.099999999999994</v>
      </c>
      <c r="Q1730" s="12" t="s">
        <v>8310</v>
      </c>
      <c r="R1730" s="12" t="s">
        <v>8334</v>
      </c>
      <c r="S1730" s="17">
        <f t="shared" si="78"/>
        <v>42466.608310185184</v>
      </c>
      <c r="T1730" s="17">
        <f t="shared" si="79"/>
        <v>42496.608310185184</v>
      </c>
      <c r="U1730">
        <f t="shared" si="80"/>
        <v>30</v>
      </c>
    </row>
    <row r="1731" spans="1:21" ht="32" hidden="1" x14ac:dyDescent="0.2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s="10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>ROUND(E1731/D1731*100, 0)</f>
        <v>109</v>
      </c>
      <c r="P1731">
        <f>IFERROR((ROUND(E1731/L1731, 2)), 0)</f>
        <v>73.03</v>
      </c>
      <c r="Q1731" s="12" t="s">
        <v>8310</v>
      </c>
      <c r="R1731" s="12" t="s">
        <v>8311</v>
      </c>
      <c r="S1731" s="17">
        <f t="shared" ref="S1731:S1794" si="81">(((J1731/60)/60)/24)+DATE(1970,1,1)</f>
        <v>41239.83625</v>
      </c>
      <c r="T1731" s="17">
        <f t="shared" ref="T1731:T1794" si="82">(((I1731/60)/60)/24)+DATE(1970,1,1)</f>
        <v>41269.83625</v>
      </c>
      <c r="U1731">
        <f t="shared" ref="U1731:U1794" si="83">ROUND(T1731-S1731, 0)</f>
        <v>30</v>
      </c>
    </row>
    <row r="1732" spans="1:21" ht="32" hidden="1" x14ac:dyDescent="0.2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s="10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>ROUND(E1732/D1732*100, 0)</f>
        <v>108</v>
      </c>
      <c r="P1732">
        <f>IFERROR((ROUND(E1732/L1732, 2)), 0)</f>
        <v>132.05000000000001</v>
      </c>
      <c r="Q1732" s="12" t="s">
        <v>8308</v>
      </c>
      <c r="R1732" s="12" t="s">
        <v>8357</v>
      </c>
      <c r="S1732" s="17">
        <f t="shared" si="81"/>
        <v>41835.821226851855</v>
      </c>
      <c r="T1732" s="17">
        <f t="shared" si="82"/>
        <v>41862.249305555553</v>
      </c>
      <c r="U1732">
        <f t="shared" si="83"/>
        <v>26</v>
      </c>
    </row>
    <row r="1733" spans="1:21" ht="48" hidden="1" x14ac:dyDescent="0.2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s="10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>ROUND(E1733/D1733*100, 0)</f>
        <v>107</v>
      </c>
      <c r="P1733">
        <f>IFERROR((ROUND(E1733/L1733, 2)), 0)</f>
        <v>58.63</v>
      </c>
      <c r="Q1733" s="12" t="s">
        <v>8321</v>
      </c>
      <c r="R1733" s="12" t="s">
        <v>8349</v>
      </c>
      <c r="S1733" s="17">
        <f t="shared" si="81"/>
        <v>42688.875902777778</v>
      </c>
      <c r="T1733" s="17">
        <f t="shared" si="82"/>
        <v>42718.875902777778</v>
      </c>
      <c r="U1733">
        <f t="shared" si="83"/>
        <v>30</v>
      </c>
    </row>
    <row r="1734" spans="1:21" ht="48" hidden="1" x14ac:dyDescent="0.2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s="10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>ROUND(E1734/D1734*100, 0)</f>
        <v>105</v>
      </c>
      <c r="P1734">
        <f>IFERROR((ROUND(E1734/L1734, 2)), 0)</f>
        <v>51.63</v>
      </c>
      <c r="Q1734" s="12" t="s">
        <v>8312</v>
      </c>
      <c r="R1734" s="12" t="s">
        <v>8346</v>
      </c>
      <c r="S1734" s="17">
        <f t="shared" si="81"/>
        <v>40694.638460648144</v>
      </c>
      <c r="T1734" s="17">
        <f t="shared" si="82"/>
        <v>40724.638460648144</v>
      </c>
      <c r="U1734">
        <f t="shared" si="83"/>
        <v>30</v>
      </c>
    </row>
    <row r="1735" spans="1:21" ht="32" hidden="1" x14ac:dyDescent="0.2">
      <c r="A1735">
        <v>3258</v>
      </c>
      <c r="B1735" s="3" t="s">
        <v>3258</v>
      </c>
      <c r="C1735" s="3" t="s">
        <v>7368</v>
      </c>
      <c r="D1735" s="6">
        <v>7000</v>
      </c>
      <c r="E1735" s="8">
        <v>7365</v>
      </c>
      <c r="F1735" s="10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>ROUND(E1735/D1735*100, 0)</f>
        <v>105</v>
      </c>
      <c r="P1735">
        <f>IFERROR((ROUND(E1735/L1735, 2)), 0)</f>
        <v>98.2</v>
      </c>
      <c r="Q1735" s="12" t="s">
        <v>8310</v>
      </c>
      <c r="R1735" s="12" t="s">
        <v>8334</v>
      </c>
      <c r="S1735" s="17">
        <f t="shared" si="81"/>
        <v>41982.887280092589</v>
      </c>
      <c r="T1735" s="17">
        <f t="shared" si="82"/>
        <v>42012.887280092589</v>
      </c>
      <c r="U1735">
        <f t="shared" si="83"/>
        <v>30</v>
      </c>
    </row>
    <row r="1736" spans="1:21" ht="32" hidden="1" x14ac:dyDescent="0.2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s="10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>ROUND(E1736/D1736*100, 0)</f>
        <v>105</v>
      </c>
      <c r="P1736">
        <f>IFERROR((ROUND(E1736/L1736, 2)), 0)</f>
        <v>68.599999999999994</v>
      </c>
      <c r="Q1736" s="12" t="s">
        <v>8324</v>
      </c>
      <c r="R1736" s="12" t="s">
        <v>8345</v>
      </c>
      <c r="S1736" s="17">
        <f t="shared" si="81"/>
        <v>41870.86546296296</v>
      </c>
      <c r="T1736" s="17">
        <f t="shared" si="82"/>
        <v>41905.86546296296</v>
      </c>
      <c r="U1736">
        <f t="shared" si="83"/>
        <v>35</v>
      </c>
    </row>
    <row r="1737" spans="1:21" ht="48" hidden="1" x14ac:dyDescent="0.2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s="10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>ROUND(E1737/D1737*100, 0)</f>
        <v>103</v>
      </c>
      <c r="P1737">
        <f>IFERROR((ROUND(E1737/L1737, 2)), 0)</f>
        <v>156.16999999999999</v>
      </c>
      <c r="Q1737" s="12" t="s">
        <v>8328</v>
      </c>
      <c r="R1737" s="12" t="s">
        <v>8329</v>
      </c>
      <c r="S1737" s="17">
        <f t="shared" si="81"/>
        <v>41981.782060185185</v>
      </c>
      <c r="T1737" s="17">
        <f t="shared" si="82"/>
        <v>42026.782060185185</v>
      </c>
      <c r="U1737">
        <f t="shared" si="83"/>
        <v>45</v>
      </c>
    </row>
    <row r="1738" spans="1:21" ht="16" hidden="1" x14ac:dyDescent="0.2">
      <c r="A1738">
        <v>3228</v>
      </c>
      <c r="B1738" s="3" t="s">
        <v>3228</v>
      </c>
      <c r="C1738" s="3" t="s">
        <v>7338</v>
      </c>
      <c r="D1738" s="6">
        <v>7000</v>
      </c>
      <c r="E1738" s="8">
        <v>7164</v>
      </c>
      <c r="F1738" s="10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>ROUND(E1738/D1738*100, 0)</f>
        <v>102</v>
      </c>
      <c r="P1738">
        <f>IFERROR((ROUND(E1738/L1738, 2)), 0)</f>
        <v>193.62</v>
      </c>
      <c r="Q1738" s="12" t="s">
        <v>8310</v>
      </c>
      <c r="R1738" s="12" t="s">
        <v>8334</v>
      </c>
      <c r="S1738" s="17">
        <f t="shared" si="81"/>
        <v>42323.70930555556</v>
      </c>
      <c r="T1738" s="17">
        <f t="shared" si="82"/>
        <v>42355.207638888889</v>
      </c>
      <c r="U1738">
        <f t="shared" si="83"/>
        <v>31</v>
      </c>
    </row>
    <row r="1739" spans="1:21" ht="64" hidden="1" x14ac:dyDescent="0.2">
      <c r="A1739">
        <v>3182</v>
      </c>
      <c r="B1739" s="3" t="s">
        <v>3182</v>
      </c>
      <c r="C1739" s="3" t="s">
        <v>7292</v>
      </c>
      <c r="D1739" s="6">
        <v>7000</v>
      </c>
      <c r="E1739" s="8">
        <v>7062</v>
      </c>
      <c r="F1739" s="10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>ROUND(E1739/D1739*100, 0)</f>
        <v>101</v>
      </c>
      <c r="P1739">
        <f>IFERROR((ROUND(E1739/L1739, 2)), 0)</f>
        <v>46.77</v>
      </c>
      <c r="Q1739" s="12" t="s">
        <v>8310</v>
      </c>
      <c r="R1739" s="12" t="s">
        <v>8334</v>
      </c>
      <c r="S1739" s="17">
        <f t="shared" si="81"/>
        <v>40883.949317129627</v>
      </c>
      <c r="T1739" s="17">
        <f t="shared" si="82"/>
        <v>40939.708333333336</v>
      </c>
      <c r="U1739">
        <f t="shared" si="83"/>
        <v>56</v>
      </c>
    </row>
    <row r="1740" spans="1:21" ht="48" hidden="1" x14ac:dyDescent="0.2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s="1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>ROUND(E1740/D1740*100, 0)</f>
        <v>101</v>
      </c>
      <c r="P1740">
        <f>IFERROR((ROUND(E1740/L1740, 2)), 0)</f>
        <v>234.67</v>
      </c>
      <c r="Q1740" s="12" t="s">
        <v>8310</v>
      </c>
      <c r="R1740" s="12" t="s">
        <v>8311</v>
      </c>
      <c r="S1740" s="17">
        <f t="shared" si="81"/>
        <v>42170.846446759257</v>
      </c>
      <c r="T1740" s="17">
        <f t="shared" si="82"/>
        <v>42230.846446759257</v>
      </c>
      <c r="U1740">
        <f t="shared" si="83"/>
        <v>60</v>
      </c>
    </row>
    <row r="1741" spans="1:21" ht="48" hidden="1" x14ac:dyDescent="0.2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s="10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>ROUND(E1741/D1741*100, 0)</f>
        <v>100</v>
      </c>
      <c r="P1741">
        <f>IFERROR((ROUND(E1741/L1741, 2)), 0)</f>
        <v>127.33</v>
      </c>
      <c r="Q1741" s="12" t="s">
        <v>8312</v>
      </c>
      <c r="R1741" s="12" t="s">
        <v>8346</v>
      </c>
      <c r="S1741" s="17">
        <f t="shared" si="81"/>
        <v>41988.548831018517</v>
      </c>
      <c r="T1741" s="17">
        <f t="shared" si="82"/>
        <v>42019.454166666663</v>
      </c>
      <c r="U1741">
        <f t="shared" si="83"/>
        <v>31</v>
      </c>
    </row>
    <row r="1742" spans="1:21" ht="48" hidden="1" x14ac:dyDescent="0.2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s="10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>ROUND(E1742/D1742*100, 0)</f>
        <v>100</v>
      </c>
      <c r="P1742">
        <f>IFERROR((ROUND(E1742/L1742, 2)), 0)</f>
        <v>57.38</v>
      </c>
      <c r="Q1742" s="12" t="s">
        <v>8324</v>
      </c>
      <c r="R1742" s="12" t="s">
        <v>8343</v>
      </c>
      <c r="S1742" s="17">
        <f t="shared" si="81"/>
        <v>42426.407592592594</v>
      </c>
      <c r="T1742" s="17">
        <f t="shared" si="82"/>
        <v>42460.365925925929</v>
      </c>
      <c r="U1742">
        <f t="shared" si="83"/>
        <v>34</v>
      </c>
    </row>
    <row r="1743" spans="1:21" ht="48" hidden="1" x14ac:dyDescent="0.2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s="10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>ROUND(E1743/D1743*100, 0)</f>
        <v>60</v>
      </c>
      <c r="P1743">
        <f>IFERROR((ROUND(E1743/L1743, 2)), 0)</f>
        <v>174</v>
      </c>
      <c r="Q1743" s="12" t="s">
        <v>8310</v>
      </c>
      <c r="R1743" s="12" t="s">
        <v>8318</v>
      </c>
      <c r="S1743" s="17">
        <f t="shared" si="81"/>
        <v>41968.938993055555</v>
      </c>
      <c r="T1743" s="17">
        <f t="shared" si="82"/>
        <v>41989.938993055555</v>
      </c>
      <c r="U1743">
        <f t="shared" si="83"/>
        <v>21</v>
      </c>
    </row>
    <row r="1744" spans="1:21" ht="48" hidden="1" x14ac:dyDescent="0.2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s="10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>ROUND(E1744/D1744*100, 0)</f>
        <v>51</v>
      </c>
      <c r="P1744">
        <f>IFERROR((ROUND(E1744/L1744, 2)), 0)</f>
        <v>63.12</v>
      </c>
      <c r="Q1744" s="12" t="s">
        <v>8312</v>
      </c>
      <c r="R1744" s="12" t="s">
        <v>8351</v>
      </c>
      <c r="S1744" s="17">
        <f t="shared" si="81"/>
        <v>42250.685706018514</v>
      </c>
      <c r="T1744" s="17">
        <f t="shared" si="82"/>
        <v>42288.208333333328</v>
      </c>
      <c r="U1744">
        <f t="shared" si="83"/>
        <v>38</v>
      </c>
    </row>
    <row r="1745" spans="1:21" ht="48" hidden="1" x14ac:dyDescent="0.2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s="10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>ROUND(E1745/D1745*100, 0)</f>
        <v>36</v>
      </c>
      <c r="P1745">
        <f>IFERROR((ROUND(E1745/L1745, 2)), 0)</f>
        <v>57.3</v>
      </c>
      <c r="Q1745" s="12" t="s">
        <v>8312</v>
      </c>
      <c r="R1745" s="12" t="s">
        <v>8351</v>
      </c>
      <c r="S1745" s="17">
        <f t="shared" si="81"/>
        <v>41901.542638888888</v>
      </c>
      <c r="T1745" s="17">
        <f t="shared" si="82"/>
        <v>41931.542638888888</v>
      </c>
      <c r="U1745">
        <f t="shared" si="83"/>
        <v>30</v>
      </c>
    </row>
    <row r="1746" spans="1:21" ht="48" hidden="1" x14ac:dyDescent="0.2">
      <c r="A1746">
        <v>3999</v>
      </c>
      <c r="B1746" s="3" t="s">
        <v>3995</v>
      </c>
      <c r="C1746" s="3" t="s">
        <v>8105</v>
      </c>
      <c r="D1746" s="6">
        <v>7000</v>
      </c>
      <c r="E1746" s="8">
        <v>1156</v>
      </c>
      <c r="F1746" s="10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>ROUND(E1746/D1746*100, 0)</f>
        <v>17</v>
      </c>
      <c r="P1746">
        <f>IFERROR((ROUND(E1746/L1746, 2)), 0)</f>
        <v>82.57</v>
      </c>
      <c r="Q1746" s="12" t="s">
        <v>8310</v>
      </c>
      <c r="R1746" s="12" t="s">
        <v>8334</v>
      </c>
      <c r="S1746" s="17">
        <f t="shared" si="81"/>
        <v>41842.828680555554</v>
      </c>
      <c r="T1746" s="17">
        <f t="shared" si="82"/>
        <v>41882.827650462961</v>
      </c>
      <c r="U1746">
        <f t="shared" si="83"/>
        <v>40</v>
      </c>
    </row>
    <row r="1747" spans="1:21" ht="48" hidden="1" x14ac:dyDescent="0.2">
      <c r="A1747">
        <v>3933</v>
      </c>
      <c r="B1747" s="3" t="s">
        <v>3930</v>
      </c>
      <c r="C1747" s="3" t="s">
        <v>8041</v>
      </c>
      <c r="D1747" s="6">
        <v>7000</v>
      </c>
      <c r="E1747" s="8">
        <v>1102</v>
      </c>
      <c r="F1747" s="10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>ROUND(E1747/D1747*100, 0)</f>
        <v>16</v>
      </c>
      <c r="P1747">
        <f>IFERROR((ROUND(E1747/L1747, 2)), 0)</f>
        <v>91.83</v>
      </c>
      <c r="Q1747" s="12" t="s">
        <v>8310</v>
      </c>
      <c r="R1747" s="12" t="s">
        <v>8334</v>
      </c>
      <c r="S1747" s="17">
        <f t="shared" si="81"/>
        <v>42538.968310185184</v>
      </c>
      <c r="T1747" s="17">
        <f t="shared" si="82"/>
        <v>42568.029861111107</v>
      </c>
      <c r="U1747">
        <f t="shared" si="83"/>
        <v>29</v>
      </c>
    </row>
    <row r="1748" spans="1:21" ht="48" hidden="1" x14ac:dyDescent="0.2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s="10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>ROUND(E1748/D1748*100, 0)</f>
        <v>14</v>
      </c>
      <c r="P1748">
        <f>IFERROR((ROUND(E1748/L1748, 2)), 0)</f>
        <v>29.47</v>
      </c>
      <c r="Q1748" s="12" t="s">
        <v>8312</v>
      </c>
      <c r="R1748" s="12" t="s">
        <v>8342</v>
      </c>
      <c r="S1748" s="17">
        <f t="shared" si="81"/>
        <v>40967.614849537036</v>
      </c>
      <c r="T1748" s="17">
        <f t="shared" si="82"/>
        <v>40997.573182870372</v>
      </c>
      <c r="U1748">
        <f t="shared" si="83"/>
        <v>30</v>
      </c>
    </row>
    <row r="1749" spans="1:21" ht="48" hidden="1" x14ac:dyDescent="0.2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s="10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>ROUND(E1749/D1749*100, 0)</f>
        <v>10</v>
      </c>
      <c r="P1749">
        <f>IFERROR((ROUND(E1749/L1749, 2)), 0)</f>
        <v>44.69</v>
      </c>
      <c r="Q1749" s="12" t="s">
        <v>8315</v>
      </c>
      <c r="R1749" s="12" t="s">
        <v>8323</v>
      </c>
      <c r="S1749" s="17">
        <f t="shared" si="81"/>
        <v>41940.658645833333</v>
      </c>
      <c r="T1749" s="17">
        <f t="shared" si="82"/>
        <v>41974</v>
      </c>
      <c r="U1749">
        <f t="shared" si="83"/>
        <v>33</v>
      </c>
    </row>
    <row r="1750" spans="1:21" ht="32" hidden="1" x14ac:dyDescent="0.2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s="1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>ROUND(E1750/D1750*100, 0)</f>
        <v>5</v>
      </c>
      <c r="P1750">
        <f>IFERROR((ROUND(E1750/L1750, 2)), 0)</f>
        <v>24.62</v>
      </c>
      <c r="Q1750" s="12" t="s">
        <v>8312</v>
      </c>
      <c r="R1750" s="12" t="s">
        <v>8313</v>
      </c>
      <c r="S1750" s="17">
        <f t="shared" si="81"/>
        <v>41947.063645833332</v>
      </c>
      <c r="T1750" s="17">
        <f t="shared" si="82"/>
        <v>41977.063645833332</v>
      </c>
      <c r="U1750">
        <f t="shared" si="83"/>
        <v>30</v>
      </c>
    </row>
    <row r="1751" spans="1:21" ht="48" hidden="1" x14ac:dyDescent="0.2">
      <c r="A1751">
        <v>3846</v>
      </c>
      <c r="B1751" s="3" t="s">
        <v>3843</v>
      </c>
      <c r="C1751" s="3" t="s">
        <v>7955</v>
      </c>
      <c r="D1751" s="6">
        <v>7000</v>
      </c>
      <c r="E1751" s="8">
        <v>189</v>
      </c>
      <c r="F1751" s="10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>ROUND(E1751/D1751*100, 0)</f>
        <v>3</v>
      </c>
      <c r="P1751">
        <f>IFERROR((ROUND(E1751/L1751, 2)), 0)</f>
        <v>23.63</v>
      </c>
      <c r="Q1751" s="12" t="s">
        <v>8310</v>
      </c>
      <c r="R1751" s="12" t="s">
        <v>8334</v>
      </c>
      <c r="S1751" s="17">
        <f t="shared" si="81"/>
        <v>41885.221550925926</v>
      </c>
      <c r="T1751" s="17">
        <f t="shared" si="82"/>
        <v>41916.290972222225</v>
      </c>
      <c r="U1751">
        <f t="shared" si="83"/>
        <v>31</v>
      </c>
    </row>
    <row r="1752" spans="1:21" ht="48" hidden="1" x14ac:dyDescent="0.2">
      <c r="A1752">
        <v>2570</v>
      </c>
      <c r="B1752" s="3" t="s">
        <v>2570</v>
      </c>
      <c r="C1752" s="3" t="s">
        <v>6680</v>
      </c>
      <c r="D1752" s="6">
        <v>7000</v>
      </c>
      <c r="E1752" s="8">
        <v>59</v>
      </c>
      <c r="F1752" s="10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>ROUND(E1752/D1752*100, 0)</f>
        <v>1</v>
      </c>
      <c r="P1752">
        <f>IFERROR((ROUND(E1752/L1752, 2)), 0)</f>
        <v>29.5</v>
      </c>
      <c r="Q1752" s="12" t="s">
        <v>8331</v>
      </c>
      <c r="R1752" s="12" t="s">
        <v>8332</v>
      </c>
      <c r="S1752" s="17">
        <f t="shared" si="81"/>
        <v>42744.903182870374</v>
      </c>
      <c r="T1752" s="17">
        <f t="shared" si="82"/>
        <v>42774.903182870374</v>
      </c>
      <c r="U1752">
        <f t="shared" si="83"/>
        <v>30</v>
      </c>
    </row>
    <row r="1753" spans="1:21" ht="48" hidden="1" x14ac:dyDescent="0.2">
      <c r="A1753">
        <v>1483</v>
      </c>
      <c r="B1753" s="3" t="s">
        <v>1484</v>
      </c>
      <c r="C1753" s="3" t="s">
        <v>5593</v>
      </c>
      <c r="D1753" s="6">
        <v>7000</v>
      </c>
      <c r="E1753" s="8">
        <v>50</v>
      </c>
      <c r="F1753" s="10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>ROUND(E1753/D1753*100, 0)</f>
        <v>1</v>
      </c>
      <c r="P1753">
        <f>IFERROR((ROUND(E1753/L1753, 2)), 0)</f>
        <v>25</v>
      </c>
      <c r="Q1753" s="12" t="s">
        <v>8312</v>
      </c>
      <c r="R1753" s="12" t="s">
        <v>8351</v>
      </c>
      <c r="S1753" s="17">
        <f t="shared" si="81"/>
        <v>42548.192997685182</v>
      </c>
      <c r="T1753" s="17">
        <f t="shared" si="82"/>
        <v>42573.192997685182</v>
      </c>
      <c r="U1753">
        <f t="shared" si="83"/>
        <v>25</v>
      </c>
    </row>
    <row r="1754" spans="1:21" ht="48" hidden="1" x14ac:dyDescent="0.2">
      <c r="A1754">
        <v>938</v>
      </c>
      <c r="B1754" s="3" t="s">
        <v>939</v>
      </c>
      <c r="C1754" s="3" t="s">
        <v>5048</v>
      </c>
      <c r="D1754" s="6">
        <v>7000</v>
      </c>
      <c r="E1754" s="8">
        <v>25</v>
      </c>
      <c r="F1754" s="10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>ROUND(E1754/D1754*100, 0)</f>
        <v>0</v>
      </c>
      <c r="P1754">
        <f>IFERROR((ROUND(E1754/L1754, 2)), 0)</f>
        <v>25</v>
      </c>
      <c r="Q1754" s="12" t="s">
        <v>8324</v>
      </c>
      <c r="R1754" s="12" t="s">
        <v>8341</v>
      </c>
      <c r="S1754" s="17">
        <f t="shared" si="81"/>
        <v>41124.479722222226</v>
      </c>
      <c r="T1754" s="17">
        <f t="shared" si="82"/>
        <v>41154.479722222226</v>
      </c>
      <c r="U1754">
        <f t="shared" si="83"/>
        <v>30</v>
      </c>
    </row>
    <row r="1755" spans="1:21" ht="48" hidden="1" x14ac:dyDescent="0.2">
      <c r="A1755">
        <v>1044</v>
      </c>
      <c r="B1755" s="3" t="s">
        <v>1045</v>
      </c>
      <c r="C1755" s="3" t="s">
        <v>5154</v>
      </c>
      <c r="D1755" s="6">
        <v>7000</v>
      </c>
      <c r="E1755" s="8">
        <v>6</v>
      </c>
      <c r="F1755" s="10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>ROUND(E1755/D1755*100, 0)</f>
        <v>0</v>
      </c>
      <c r="P1755">
        <f>IFERROR((ROUND(E1755/L1755, 2)), 0)</f>
        <v>3</v>
      </c>
      <c r="Q1755" s="12" t="s">
        <v>8338</v>
      </c>
      <c r="R1755" s="12" t="s">
        <v>8339</v>
      </c>
      <c r="S1755" s="17">
        <f t="shared" si="81"/>
        <v>42011.925937499997</v>
      </c>
      <c r="T1755" s="17">
        <f t="shared" si="82"/>
        <v>42068.852083333331</v>
      </c>
      <c r="U1755">
        <f t="shared" si="83"/>
        <v>57</v>
      </c>
    </row>
    <row r="1756" spans="1:21" ht="48" hidden="1" x14ac:dyDescent="0.2">
      <c r="A1756">
        <v>4015</v>
      </c>
      <c r="B1756" s="3" t="s">
        <v>4011</v>
      </c>
      <c r="C1756" s="3" t="s">
        <v>8120</v>
      </c>
      <c r="D1756" s="6">
        <v>7000</v>
      </c>
      <c r="E1756" s="8">
        <v>1</v>
      </c>
      <c r="F1756" s="10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>ROUND(E1756/D1756*100, 0)</f>
        <v>0</v>
      </c>
      <c r="P1756">
        <f>IFERROR((ROUND(E1756/L1756, 2)), 0)</f>
        <v>1</v>
      </c>
      <c r="Q1756" s="12" t="s">
        <v>8310</v>
      </c>
      <c r="R1756" s="12" t="s">
        <v>8334</v>
      </c>
      <c r="S1756" s="17">
        <f t="shared" si="81"/>
        <v>42174.780821759254</v>
      </c>
      <c r="T1756" s="17">
        <f t="shared" si="82"/>
        <v>42204.780821759254</v>
      </c>
      <c r="U1756">
        <f t="shared" si="83"/>
        <v>30</v>
      </c>
    </row>
    <row r="1757" spans="1:21" ht="32" hidden="1" x14ac:dyDescent="0.2">
      <c r="A1757">
        <v>147</v>
      </c>
      <c r="B1757" s="3" t="s">
        <v>149</v>
      </c>
      <c r="C1757" s="3" t="s">
        <v>4257</v>
      </c>
      <c r="D1757" s="6">
        <v>7000</v>
      </c>
      <c r="E1757" s="8">
        <v>0</v>
      </c>
      <c r="F1757" s="10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>ROUND(E1757/D1757*100, 0)</f>
        <v>0</v>
      </c>
      <c r="P1757">
        <f>IFERROR((ROUND(E1757/L1757, 2)), 0)</f>
        <v>0</v>
      </c>
      <c r="Q1757" s="12" t="s">
        <v>8308</v>
      </c>
      <c r="R1757" s="12" t="s">
        <v>8309</v>
      </c>
      <c r="S1757" s="17">
        <f t="shared" si="81"/>
        <v>41969.767824074079</v>
      </c>
      <c r="T1757" s="17">
        <f t="shared" si="82"/>
        <v>42012.762499999997</v>
      </c>
      <c r="U1757">
        <f t="shared" si="83"/>
        <v>43</v>
      </c>
    </row>
    <row r="1758" spans="1:21" ht="48" hidden="1" x14ac:dyDescent="0.2">
      <c r="A1758">
        <v>437</v>
      </c>
      <c r="B1758" s="3" t="s">
        <v>438</v>
      </c>
      <c r="C1758" s="3" t="s">
        <v>4547</v>
      </c>
      <c r="D1758" s="6">
        <v>7000</v>
      </c>
      <c r="E1758" s="8">
        <v>0</v>
      </c>
      <c r="F1758" s="10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>ROUND(E1758/D1758*100, 0)</f>
        <v>0</v>
      </c>
      <c r="P1758">
        <f>IFERROR((ROUND(E1758/L1758, 2)), 0)</f>
        <v>0</v>
      </c>
      <c r="Q1758" s="12" t="s">
        <v>8308</v>
      </c>
      <c r="R1758" s="12" t="s">
        <v>8314</v>
      </c>
      <c r="S1758" s="17">
        <f t="shared" si="81"/>
        <v>42591.31858796296</v>
      </c>
      <c r="T1758" s="17">
        <f t="shared" si="82"/>
        <v>42651.31858796296</v>
      </c>
      <c r="U1758">
        <f t="shared" si="83"/>
        <v>60</v>
      </c>
    </row>
    <row r="1759" spans="1:21" ht="48" hidden="1" x14ac:dyDescent="0.2">
      <c r="A1759">
        <v>495</v>
      </c>
      <c r="B1759" s="3" t="s">
        <v>496</v>
      </c>
      <c r="C1759" s="3" t="s">
        <v>4605</v>
      </c>
      <c r="D1759" s="6">
        <v>7000</v>
      </c>
      <c r="E1759" s="8">
        <v>0</v>
      </c>
      <c r="F1759" s="10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>ROUND(E1759/D1759*100, 0)</f>
        <v>0</v>
      </c>
      <c r="P1759">
        <f>IFERROR((ROUND(E1759/L1759, 2)), 0)</f>
        <v>0</v>
      </c>
      <c r="Q1759" s="12" t="s">
        <v>8308</v>
      </c>
      <c r="R1759" s="12" t="s">
        <v>8314</v>
      </c>
      <c r="S1759" s="17">
        <f t="shared" si="81"/>
        <v>42171.827604166669</v>
      </c>
      <c r="T1759" s="17">
        <f t="shared" si="82"/>
        <v>42201.827604166669</v>
      </c>
      <c r="U1759">
        <f t="shared" si="83"/>
        <v>30</v>
      </c>
    </row>
    <row r="1760" spans="1:21" ht="64" hidden="1" x14ac:dyDescent="0.2">
      <c r="A1760">
        <v>926</v>
      </c>
      <c r="B1760" s="3" t="s">
        <v>927</v>
      </c>
      <c r="C1760" s="3" t="s">
        <v>5036</v>
      </c>
      <c r="D1760" s="6">
        <v>7000</v>
      </c>
      <c r="E1760" s="8">
        <v>0</v>
      </c>
      <c r="F1760" s="1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>ROUND(E1760/D1760*100, 0)</f>
        <v>0</v>
      </c>
      <c r="P1760">
        <f>IFERROR((ROUND(E1760/L1760, 2)), 0)</f>
        <v>0</v>
      </c>
      <c r="Q1760" s="12" t="s">
        <v>8324</v>
      </c>
      <c r="R1760" s="12" t="s">
        <v>8341</v>
      </c>
      <c r="S1760" s="17">
        <f t="shared" si="81"/>
        <v>40338.02002314815</v>
      </c>
      <c r="T1760" s="17">
        <f t="shared" si="82"/>
        <v>40367.944444444445</v>
      </c>
      <c r="U1760">
        <f t="shared" si="83"/>
        <v>30</v>
      </c>
    </row>
    <row r="1761" spans="1:21" ht="48" hidden="1" x14ac:dyDescent="0.2">
      <c r="A1761">
        <v>1708</v>
      </c>
      <c r="B1761" s="3" t="s">
        <v>1709</v>
      </c>
      <c r="C1761" s="3" t="s">
        <v>5818</v>
      </c>
      <c r="D1761" s="6">
        <v>7000</v>
      </c>
      <c r="E1761" s="8">
        <v>0</v>
      </c>
      <c r="F1761" s="10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>ROUND(E1761/D1761*100, 0)</f>
        <v>0</v>
      </c>
      <c r="P1761">
        <f>IFERROR((ROUND(E1761/L1761, 2)), 0)</f>
        <v>0</v>
      </c>
      <c r="Q1761" s="12" t="s">
        <v>8324</v>
      </c>
      <c r="R1761" s="12" t="s">
        <v>8330</v>
      </c>
      <c r="S1761" s="17">
        <f t="shared" si="81"/>
        <v>42451.866967592592</v>
      </c>
      <c r="T1761" s="17">
        <f t="shared" si="82"/>
        <v>42491.866967592592</v>
      </c>
      <c r="U1761">
        <f t="shared" si="83"/>
        <v>40</v>
      </c>
    </row>
    <row r="1762" spans="1:21" ht="64" hidden="1" x14ac:dyDescent="0.2">
      <c r="A1762">
        <v>2505</v>
      </c>
      <c r="B1762" s="3" t="s">
        <v>2505</v>
      </c>
      <c r="C1762" s="3" t="s">
        <v>6615</v>
      </c>
      <c r="D1762" s="6">
        <v>7000</v>
      </c>
      <c r="E1762" s="8">
        <v>0</v>
      </c>
      <c r="F1762" s="10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>ROUND(E1762/D1762*100, 0)</f>
        <v>0</v>
      </c>
      <c r="P1762">
        <f>IFERROR((ROUND(E1762/L1762, 2)), 0)</f>
        <v>0</v>
      </c>
      <c r="Q1762" s="12" t="s">
        <v>8331</v>
      </c>
      <c r="R1762" s="12" t="s">
        <v>8336</v>
      </c>
      <c r="S1762" s="17">
        <f t="shared" si="81"/>
        <v>42047.05574074074</v>
      </c>
      <c r="T1762" s="17">
        <f t="shared" si="82"/>
        <v>42077.014074074075</v>
      </c>
      <c r="U1762">
        <f t="shared" si="83"/>
        <v>30</v>
      </c>
    </row>
    <row r="1763" spans="1:21" ht="48" hidden="1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s="10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>ROUND(E1763/D1763*100, 0)</f>
        <v>0</v>
      </c>
      <c r="P1763">
        <f>IFERROR((ROUND(E1763/L1763, 2)), 0)</f>
        <v>0</v>
      </c>
      <c r="Q1763" s="12" t="s">
        <v>8310</v>
      </c>
      <c r="R1763" s="12" t="s">
        <v>8334</v>
      </c>
      <c r="S1763" s="17">
        <f t="shared" si="81"/>
        <v>42408.999571759254</v>
      </c>
      <c r="T1763" s="17">
        <f t="shared" si="82"/>
        <v>42453.957905092597</v>
      </c>
      <c r="U1763">
        <f t="shared" si="83"/>
        <v>45</v>
      </c>
    </row>
    <row r="1764" spans="1:21" ht="48" hidden="1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s="10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 0)</f>
        <v>107</v>
      </c>
      <c r="P1764">
        <f>IFERROR((ROUND(E1764/L1764, 2)), 0)</f>
        <v>107.07</v>
      </c>
      <c r="Q1764" s="12" t="s">
        <v>8324</v>
      </c>
      <c r="R1764" s="12" t="s">
        <v>8348</v>
      </c>
      <c r="S1764" s="17">
        <f t="shared" si="81"/>
        <v>42101.758587962962</v>
      </c>
      <c r="T1764" s="17">
        <f t="shared" si="82"/>
        <v>42131.758587962962</v>
      </c>
      <c r="U1764">
        <f t="shared" si="83"/>
        <v>30</v>
      </c>
    </row>
    <row r="1765" spans="1:21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s="10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 0)</f>
        <v>102</v>
      </c>
      <c r="P1765">
        <f>IFERROR((ROUND(E1765/L1765, 2)), 0)</f>
        <v>107.98</v>
      </c>
      <c r="Q1765" s="12" t="s">
        <v>8324</v>
      </c>
      <c r="R1765" s="12" t="s">
        <v>8348</v>
      </c>
      <c r="S1765" s="17">
        <f t="shared" si="81"/>
        <v>41950.29483796296</v>
      </c>
      <c r="T1765" s="17">
        <f t="shared" si="82"/>
        <v>41990.332638888889</v>
      </c>
      <c r="U1765">
        <f t="shared" si="83"/>
        <v>40</v>
      </c>
    </row>
    <row r="1766" spans="1:21" ht="48" hidden="1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s="10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 0)</f>
        <v>0</v>
      </c>
      <c r="P1766">
        <f>IFERROR((ROUND(E1766/L1766, 2)), 0)</f>
        <v>0</v>
      </c>
      <c r="Q1766" s="12" t="s">
        <v>8331</v>
      </c>
      <c r="R1766" s="12" t="s">
        <v>8332</v>
      </c>
      <c r="S1766" s="17">
        <f t="shared" si="81"/>
        <v>42154.726446759261</v>
      </c>
      <c r="T1766" s="17">
        <f t="shared" si="82"/>
        <v>42185.65625</v>
      </c>
      <c r="U1766">
        <f t="shared" si="83"/>
        <v>31</v>
      </c>
    </row>
    <row r="1767" spans="1:21" ht="48" hidden="1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s="10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 0)</f>
        <v>199</v>
      </c>
      <c r="P1767">
        <f>IFERROR((ROUND(E1767/L1767, 2)), 0)</f>
        <v>94.49</v>
      </c>
      <c r="Q1767" s="12" t="s">
        <v>8324</v>
      </c>
      <c r="R1767" s="12" t="s">
        <v>8348</v>
      </c>
      <c r="S1767" s="17">
        <f t="shared" si="81"/>
        <v>40487.621365740742</v>
      </c>
      <c r="T1767" s="17">
        <f t="shared" si="82"/>
        <v>40544.207638888889</v>
      </c>
      <c r="U1767">
        <f t="shared" si="83"/>
        <v>57</v>
      </c>
    </row>
    <row r="1768" spans="1:21" ht="48" hidden="1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s="10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 0)</f>
        <v>2</v>
      </c>
      <c r="P1768">
        <f>IFERROR((ROUND(E1768/L1768, 2)), 0)</f>
        <v>50</v>
      </c>
      <c r="Q1768" s="12" t="s">
        <v>8312</v>
      </c>
      <c r="R1768" s="12" t="s">
        <v>8351</v>
      </c>
      <c r="S1768" s="17">
        <f t="shared" si="81"/>
        <v>42130.795983796299</v>
      </c>
      <c r="T1768" s="17">
        <f t="shared" si="82"/>
        <v>42175.795983796299</v>
      </c>
      <c r="U1768">
        <f t="shared" si="83"/>
        <v>45</v>
      </c>
    </row>
    <row r="1769" spans="1:21" ht="32" hidden="1" x14ac:dyDescent="0.2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s="10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>ROUND(E1769/D1769*100, 0)</f>
        <v>278</v>
      </c>
      <c r="P1769">
        <f>IFERROR((ROUND(E1769/L1769, 2)), 0)</f>
        <v>67.16</v>
      </c>
      <c r="Q1769" s="12" t="s">
        <v>8328</v>
      </c>
      <c r="R1769" s="12" t="s">
        <v>8329</v>
      </c>
      <c r="S1769" s="17">
        <f t="shared" si="81"/>
        <v>41772.657685185186</v>
      </c>
      <c r="T1769" s="17">
        <f t="shared" si="82"/>
        <v>41800.356249999997</v>
      </c>
      <c r="U1769">
        <f t="shared" si="83"/>
        <v>28</v>
      </c>
    </row>
    <row r="1770" spans="1:21" ht="48" hidden="1" x14ac:dyDescent="0.2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s="1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>ROUND(E1770/D1770*100, 0)</f>
        <v>155</v>
      </c>
      <c r="P1770">
        <f>IFERROR((ROUND(E1770/L1770, 2)), 0)</f>
        <v>53.01</v>
      </c>
      <c r="Q1770" s="12" t="s">
        <v>8324</v>
      </c>
      <c r="R1770" s="12" t="s">
        <v>8348</v>
      </c>
      <c r="S1770" s="17">
        <f t="shared" si="81"/>
        <v>41786.555162037039</v>
      </c>
      <c r="T1770" s="17">
        <f t="shared" si="82"/>
        <v>41815.083333333336</v>
      </c>
      <c r="U1770">
        <f t="shared" si="83"/>
        <v>29</v>
      </c>
    </row>
    <row r="1771" spans="1:21" ht="48" hidden="1" x14ac:dyDescent="0.2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s="10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>ROUND(E1771/D1771*100, 0)</f>
        <v>125</v>
      </c>
      <c r="P1771">
        <f>IFERROR((ROUND(E1771/L1771, 2)), 0)</f>
        <v>77.64</v>
      </c>
      <c r="Q1771" s="12" t="s">
        <v>8324</v>
      </c>
      <c r="R1771" s="12" t="s">
        <v>8348</v>
      </c>
      <c r="S1771" s="17">
        <f t="shared" si="81"/>
        <v>41656.762638888889</v>
      </c>
      <c r="T1771" s="17">
        <f t="shared" si="82"/>
        <v>41686.762638888889</v>
      </c>
      <c r="U1771">
        <f t="shared" si="83"/>
        <v>30</v>
      </c>
    </row>
    <row r="1772" spans="1:21" ht="48" hidden="1" x14ac:dyDescent="0.2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s="10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>ROUND(E1772/D1772*100, 0)</f>
        <v>110</v>
      </c>
      <c r="P1772">
        <f>IFERROR((ROUND(E1772/L1772, 2)), 0)</f>
        <v>42.87</v>
      </c>
      <c r="Q1772" s="12" t="s">
        <v>8308</v>
      </c>
      <c r="R1772" s="12" t="s">
        <v>8337</v>
      </c>
      <c r="S1772" s="17">
        <f t="shared" si="81"/>
        <v>40893.551724537036</v>
      </c>
      <c r="T1772" s="17">
        <f t="shared" si="82"/>
        <v>40923.551724537036</v>
      </c>
      <c r="U1772">
        <f t="shared" si="83"/>
        <v>30</v>
      </c>
    </row>
    <row r="1773" spans="1:21" ht="48" hidden="1" x14ac:dyDescent="0.2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s="10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>ROUND(E1773/D1773*100, 0)</f>
        <v>102</v>
      </c>
      <c r="P1773">
        <f>IFERROR((ROUND(E1773/L1773, 2)), 0)</f>
        <v>61.53</v>
      </c>
      <c r="Q1773" s="12" t="s">
        <v>8328</v>
      </c>
      <c r="R1773" s="12" t="s">
        <v>8329</v>
      </c>
      <c r="S1773" s="17">
        <f t="shared" si="81"/>
        <v>42731.755787037036</v>
      </c>
      <c r="T1773" s="17">
        <f t="shared" si="82"/>
        <v>42766.755787037036</v>
      </c>
      <c r="U1773">
        <f t="shared" si="83"/>
        <v>35</v>
      </c>
    </row>
    <row r="1774" spans="1:21" ht="48" hidden="1" x14ac:dyDescent="0.2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s="10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>ROUND(E1774/D1774*100, 0)</f>
        <v>101</v>
      </c>
      <c r="P1774">
        <f>IFERROR((ROUND(E1774/L1774, 2)), 0)</f>
        <v>43.7</v>
      </c>
      <c r="Q1774" s="12" t="s">
        <v>8324</v>
      </c>
      <c r="R1774" s="12" t="s">
        <v>8355</v>
      </c>
      <c r="S1774" s="17">
        <f t="shared" si="81"/>
        <v>42228.634328703702</v>
      </c>
      <c r="T1774" s="17">
        <f t="shared" si="82"/>
        <v>42285.165972222225</v>
      </c>
      <c r="U1774">
        <f t="shared" si="83"/>
        <v>57</v>
      </c>
    </row>
    <row r="1775" spans="1:21" ht="32" hidden="1" x14ac:dyDescent="0.2">
      <c r="A1775">
        <v>3310</v>
      </c>
      <c r="B1775" s="3" t="s">
        <v>3310</v>
      </c>
      <c r="C1775" s="3" t="s">
        <v>7420</v>
      </c>
      <c r="D1775" s="6">
        <v>6500</v>
      </c>
      <c r="E1775" s="8">
        <v>6505</v>
      </c>
      <c r="F1775" s="10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>ROUND(E1775/D1775*100, 0)</f>
        <v>100</v>
      </c>
      <c r="P1775">
        <f>IFERROR((ROUND(E1775/L1775, 2)), 0)</f>
        <v>209.84</v>
      </c>
      <c r="Q1775" s="12" t="s">
        <v>8310</v>
      </c>
      <c r="R1775" s="12" t="s">
        <v>8334</v>
      </c>
      <c r="S1775" s="17">
        <f t="shared" si="81"/>
        <v>42253.928530092591</v>
      </c>
      <c r="T1775" s="17">
        <f t="shared" si="82"/>
        <v>42283.928530092591</v>
      </c>
      <c r="U1775">
        <f t="shared" si="83"/>
        <v>30</v>
      </c>
    </row>
    <row r="1776" spans="1:21" ht="48" hidden="1" x14ac:dyDescent="0.2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s="10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>ROUND(E1776/D1776*100, 0)</f>
        <v>100</v>
      </c>
      <c r="P1776">
        <f>IFERROR((ROUND(E1776/L1776, 2)), 0)</f>
        <v>135.41999999999999</v>
      </c>
      <c r="Q1776" s="12" t="s">
        <v>8324</v>
      </c>
      <c r="R1776" s="12" t="s">
        <v>8355</v>
      </c>
      <c r="S1776" s="17">
        <f t="shared" si="81"/>
        <v>42081.864641203705</v>
      </c>
      <c r="T1776" s="17">
        <f t="shared" si="82"/>
        <v>42114.201388888891</v>
      </c>
      <c r="U1776">
        <f t="shared" si="83"/>
        <v>32</v>
      </c>
    </row>
    <row r="1777" spans="1:21" ht="48" hidden="1" x14ac:dyDescent="0.2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s="10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>ROUND(E1777/D1777*100, 0)</f>
        <v>72</v>
      </c>
      <c r="P1777">
        <f>IFERROR((ROUND(E1777/L1777, 2)), 0)</f>
        <v>49.12</v>
      </c>
      <c r="Q1777" s="12" t="s">
        <v>8321</v>
      </c>
      <c r="R1777" s="12" t="s">
        <v>8333</v>
      </c>
      <c r="S1777" s="17">
        <f t="shared" si="81"/>
        <v>41923.783576388887</v>
      </c>
      <c r="T1777" s="17">
        <f t="shared" si="82"/>
        <v>41963.825243055559</v>
      </c>
      <c r="U1777">
        <f t="shared" si="83"/>
        <v>40</v>
      </c>
    </row>
    <row r="1778" spans="1:21" ht="48" hidden="1" x14ac:dyDescent="0.2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s="10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>ROUND(E1778/D1778*100, 0)</f>
        <v>43</v>
      </c>
      <c r="P1778">
        <f>IFERROR((ROUND(E1778/L1778, 2)), 0)</f>
        <v>58.08</v>
      </c>
      <c r="Q1778" s="12" t="s">
        <v>8321</v>
      </c>
      <c r="R1778" s="12" t="s">
        <v>8333</v>
      </c>
      <c r="S1778" s="17">
        <f t="shared" si="81"/>
        <v>41733.716435185182</v>
      </c>
      <c r="T1778" s="17">
        <f t="shared" si="82"/>
        <v>41763.716435185182</v>
      </c>
      <c r="U1778">
        <f t="shared" si="83"/>
        <v>30</v>
      </c>
    </row>
    <row r="1779" spans="1:21" ht="48" hidden="1" x14ac:dyDescent="0.2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s="10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>ROUND(E1779/D1779*100, 0)</f>
        <v>42</v>
      </c>
      <c r="P1779">
        <f>IFERROR((ROUND(E1779/L1779, 2)), 0)</f>
        <v>34.18</v>
      </c>
      <c r="Q1779" s="12" t="s">
        <v>8324</v>
      </c>
      <c r="R1779" s="12" t="s">
        <v>8341</v>
      </c>
      <c r="S1779" s="17">
        <f t="shared" si="81"/>
        <v>41541.106921296298</v>
      </c>
      <c r="T1779" s="17">
        <f t="shared" si="82"/>
        <v>41563.415972222225</v>
      </c>
      <c r="U1779">
        <f t="shared" si="83"/>
        <v>22</v>
      </c>
    </row>
    <row r="1780" spans="1:21" ht="32" hidden="1" x14ac:dyDescent="0.2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s="1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>ROUND(E1780/D1780*100, 0)</f>
        <v>34</v>
      </c>
      <c r="P1780">
        <f>IFERROR((ROUND(E1780/L1780, 2)), 0)</f>
        <v>137.25</v>
      </c>
      <c r="Q1780" s="12" t="s">
        <v>8324</v>
      </c>
      <c r="R1780" s="12" t="s">
        <v>8330</v>
      </c>
      <c r="S1780" s="17">
        <f t="shared" si="81"/>
        <v>41788.919722222221</v>
      </c>
      <c r="T1780" s="17">
        <f t="shared" si="82"/>
        <v>41817.919722222221</v>
      </c>
      <c r="U1780">
        <f t="shared" si="83"/>
        <v>29</v>
      </c>
    </row>
    <row r="1781" spans="1:21" ht="48" hidden="1" x14ac:dyDescent="0.2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s="10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>ROUND(E1781/D1781*100, 0)</f>
        <v>13</v>
      </c>
      <c r="P1781">
        <f>IFERROR((ROUND(E1781/L1781, 2)), 0)</f>
        <v>37.61</v>
      </c>
      <c r="Q1781" s="12" t="s">
        <v>8328</v>
      </c>
      <c r="R1781" s="12" t="s">
        <v>8329</v>
      </c>
      <c r="S1781" s="17">
        <f t="shared" si="81"/>
        <v>42524.318703703699</v>
      </c>
      <c r="T1781" s="17">
        <f t="shared" si="82"/>
        <v>42554.318703703699</v>
      </c>
      <c r="U1781">
        <f t="shared" si="83"/>
        <v>30</v>
      </c>
    </row>
    <row r="1782" spans="1:21" ht="48" hidden="1" x14ac:dyDescent="0.2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s="10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>ROUND(E1782/D1782*100, 0)</f>
        <v>6</v>
      </c>
      <c r="P1782">
        <f>IFERROR((ROUND(E1782/L1782, 2)), 0)</f>
        <v>41.67</v>
      </c>
      <c r="Q1782" s="12" t="s">
        <v>8324</v>
      </c>
      <c r="R1782" s="12" t="s">
        <v>8341</v>
      </c>
      <c r="S1782" s="17">
        <f t="shared" si="81"/>
        <v>40937.679560185185</v>
      </c>
      <c r="T1782" s="17">
        <f t="shared" si="82"/>
        <v>40969.207638888889</v>
      </c>
      <c r="U1782">
        <f t="shared" si="83"/>
        <v>32</v>
      </c>
    </row>
    <row r="1783" spans="1:21" ht="64" hidden="1" x14ac:dyDescent="0.2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s="10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>ROUND(E1783/D1783*100, 0)</f>
        <v>3</v>
      </c>
      <c r="P1783">
        <f>IFERROR((ROUND(E1783/L1783, 2)), 0)</f>
        <v>53.75</v>
      </c>
      <c r="Q1783" s="12" t="s">
        <v>8308</v>
      </c>
      <c r="R1783" s="12" t="s">
        <v>8314</v>
      </c>
      <c r="S1783" s="17">
        <f t="shared" si="81"/>
        <v>40247.886006944449</v>
      </c>
      <c r="T1783" s="17">
        <f t="shared" si="82"/>
        <v>40306.927777777775</v>
      </c>
      <c r="U1783">
        <f t="shared" si="83"/>
        <v>59</v>
      </c>
    </row>
    <row r="1784" spans="1:21" ht="48" hidden="1" x14ac:dyDescent="0.2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s="10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>ROUND(E1784/D1784*100, 0)</f>
        <v>3</v>
      </c>
      <c r="P1784">
        <f>IFERROR((ROUND(E1784/L1784, 2)), 0)</f>
        <v>32.67</v>
      </c>
      <c r="Q1784" s="12" t="s">
        <v>8324</v>
      </c>
      <c r="R1784" s="12" t="s">
        <v>8341</v>
      </c>
      <c r="S1784" s="17">
        <f t="shared" si="81"/>
        <v>40507.239884259259</v>
      </c>
      <c r="T1784" s="17">
        <f t="shared" si="82"/>
        <v>40567.239884259259</v>
      </c>
      <c r="U1784">
        <f t="shared" si="83"/>
        <v>60</v>
      </c>
    </row>
    <row r="1785" spans="1:21" ht="48" hidden="1" x14ac:dyDescent="0.2">
      <c r="A1785">
        <v>2569</v>
      </c>
      <c r="B1785" s="3" t="s">
        <v>2569</v>
      </c>
      <c r="C1785" s="3" t="s">
        <v>6679</v>
      </c>
      <c r="D1785" s="6">
        <v>6500</v>
      </c>
      <c r="E1785" s="8">
        <v>145</v>
      </c>
      <c r="F1785" s="10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>ROUND(E1785/D1785*100, 0)</f>
        <v>2</v>
      </c>
      <c r="P1785">
        <f>IFERROR((ROUND(E1785/L1785, 2)), 0)</f>
        <v>72.5</v>
      </c>
      <c r="Q1785" s="12" t="s">
        <v>8331</v>
      </c>
      <c r="R1785" s="12" t="s">
        <v>8332</v>
      </c>
      <c r="S1785" s="17">
        <f t="shared" si="81"/>
        <v>42234.105462962965</v>
      </c>
      <c r="T1785" s="17">
        <f t="shared" si="82"/>
        <v>42264.105462962965</v>
      </c>
      <c r="U1785">
        <f t="shared" si="83"/>
        <v>30</v>
      </c>
    </row>
    <row r="1786" spans="1:21" ht="48" hidden="1" x14ac:dyDescent="0.2">
      <c r="A1786">
        <v>503</v>
      </c>
      <c r="B1786" s="3" t="s">
        <v>504</v>
      </c>
      <c r="C1786" s="3" t="s">
        <v>4613</v>
      </c>
      <c r="D1786" s="6">
        <v>6500</v>
      </c>
      <c r="E1786" s="8">
        <v>114</v>
      </c>
      <c r="F1786" s="10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>ROUND(E1786/D1786*100, 0)</f>
        <v>2</v>
      </c>
      <c r="P1786">
        <f>IFERROR((ROUND(E1786/L1786, 2)), 0)</f>
        <v>12.67</v>
      </c>
      <c r="Q1786" s="12" t="s">
        <v>8308</v>
      </c>
      <c r="R1786" s="12" t="s">
        <v>8314</v>
      </c>
      <c r="S1786" s="17">
        <f t="shared" si="81"/>
        <v>41991.526655092588</v>
      </c>
      <c r="T1786" s="17">
        <f t="shared" si="82"/>
        <v>42021.526655092588</v>
      </c>
      <c r="U1786">
        <f t="shared" si="83"/>
        <v>30</v>
      </c>
    </row>
    <row r="1787" spans="1:21" ht="48" hidden="1" x14ac:dyDescent="0.2">
      <c r="A1787">
        <v>427</v>
      </c>
      <c r="B1787" s="3" t="s">
        <v>428</v>
      </c>
      <c r="C1787" s="3" t="s">
        <v>4537</v>
      </c>
      <c r="D1787" s="6">
        <v>6500</v>
      </c>
      <c r="E1787" s="8">
        <v>0</v>
      </c>
      <c r="F1787" s="10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>ROUND(E1787/D1787*100, 0)</f>
        <v>0</v>
      </c>
      <c r="P1787">
        <f>IFERROR((ROUND(E1787/L1787, 2)), 0)</f>
        <v>0</v>
      </c>
      <c r="Q1787" s="12" t="s">
        <v>8308</v>
      </c>
      <c r="R1787" s="12" t="s">
        <v>8314</v>
      </c>
      <c r="S1787" s="17">
        <f t="shared" si="81"/>
        <v>42285.909027777772</v>
      </c>
      <c r="T1787" s="17">
        <f t="shared" si="82"/>
        <v>42299.790972222225</v>
      </c>
      <c r="U1787">
        <f t="shared" si="83"/>
        <v>14</v>
      </c>
    </row>
    <row r="1788" spans="1:21" ht="64" hidden="1" x14ac:dyDescent="0.2">
      <c r="A1788">
        <v>901</v>
      </c>
      <c r="B1788" s="3" t="s">
        <v>902</v>
      </c>
      <c r="C1788" s="3" t="s">
        <v>5011</v>
      </c>
      <c r="D1788" s="6">
        <v>6500</v>
      </c>
      <c r="E1788" s="8">
        <v>0</v>
      </c>
      <c r="F1788" s="10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>ROUND(E1788/D1788*100, 0)</f>
        <v>0</v>
      </c>
      <c r="P1788">
        <f>IFERROR((ROUND(E1788/L1788, 2)), 0)</f>
        <v>0</v>
      </c>
      <c r="Q1788" s="12" t="s">
        <v>8324</v>
      </c>
      <c r="R1788" s="12" t="s">
        <v>8341</v>
      </c>
      <c r="S1788" s="17">
        <f t="shared" si="81"/>
        <v>40291.81150462963</v>
      </c>
      <c r="T1788" s="17">
        <f t="shared" si="82"/>
        <v>40337.799305555556</v>
      </c>
      <c r="U1788">
        <f t="shared" si="83"/>
        <v>46</v>
      </c>
    </row>
    <row r="1789" spans="1:21" ht="48" hidden="1" x14ac:dyDescent="0.2">
      <c r="A1789">
        <v>1156</v>
      </c>
      <c r="B1789" s="3" t="s">
        <v>1157</v>
      </c>
      <c r="C1789" s="3" t="s">
        <v>5266</v>
      </c>
      <c r="D1789" s="6">
        <v>6500</v>
      </c>
      <c r="E1789" s="8">
        <v>0</v>
      </c>
      <c r="F1789" s="10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>ROUND(E1789/D1789*100, 0)</f>
        <v>0</v>
      </c>
      <c r="P1789">
        <f>IFERROR((ROUND(E1789/L1789, 2)), 0)</f>
        <v>0</v>
      </c>
      <c r="Q1789" s="12" t="s">
        <v>8331</v>
      </c>
      <c r="R1789" s="12" t="s">
        <v>8332</v>
      </c>
      <c r="S1789" s="17">
        <f t="shared" si="81"/>
        <v>42029.07131944444</v>
      </c>
      <c r="T1789" s="17">
        <f t="shared" si="82"/>
        <v>42059.07131944444</v>
      </c>
      <c r="U1789">
        <f t="shared" si="83"/>
        <v>30</v>
      </c>
    </row>
    <row r="1790" spans="1:21" ht="48" hidden="1" x14ac:dyDescent="0.2">
      <c r="A1790">
        <v>1997</v>
      </c>
      <c r="B1790" s="3" t="s">
        <v>1998</v>
      </c>
      <c r="C1790" s="3" t="s">
        <v>6107</v>
      </c>
      <c r="D1790" s="6">
        <v>6500</v>
      </c>
      <c r="E1790" s="8">
        <v>0</v>
      </c>
      <c r="F1790" s="1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>ROUND(E1790/D1790*100, 0)</f>
        <v>0</v>
      </c>
      <c r="P1790">
        <f>IFERROR((ROUND(E1790/L1790, 2)), 0)</f>
        <v>0</v>
      </c>
      <c r="Q1790" s="12" t="s">
        <v>8328</v>
      </c>
      <c r="R1790" s="12" t="s">
        <v>8335</v>
      </c>
      <c r="S1790" s="17">
        <f t="shared" si="81"/>
        <v>41847.930694444447</v>
      </c>
      <c r="T1790" s="17">
        <f t="shared" si="82"/>
        <v>41877.930694444447</v>
      </c>
      <c r="U1790">
        <f t="shared" si="83"/>
        <v>30</v>
      </c>
    </row>
    <row r="1791" spans="1:21" ht="48" hidden="1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s="10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 0)</f>
        <v>109</v>
      </c>
      <c r="P1791">
        <f>IFERROR((ROUND(E1791/L1791, 2)), 0)</f>
        <v>68.48</v>
      </c>
      <c r="Q1791" s="12" t="s">
        <v>8324</v>
      </c>
      <c r="R1791" s="12" t="s">
        <v>8345</v>
      </c>
      <c r="S1791" s="17">
        <f t="shared" si="81"/>
        <v>40850.111064814817</v>
      </c>
      <c r="T1791" s="17">
        <f t="shared" si="82"/>
        <v>40890.152731481481</v>
      </c>
      <c r="U1791">
        <f t="shared" si="83"/>
        <v>40</v>
      </c>
    </row>
    <row r="1792" spans="1:21" ht="48" hidden="1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s="10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 0)</f>
        <v>102</v>
      </c>
      <c r="P1792">
        <f>IFERROR((ROUND(E1792/L1792, 2)), 0)</f>
        <v>35.549999999999997</v>
      </c>
      <c r="Q1792" s="12" t="s">
        <v>8324</v>
      </c>
      <c r="R1792" s="12" t="s">
        <v>8345</v>
      </c>
      <c r="S1792" s="17">
        <f t="shared" si="81"/>
        <v>41680.583402777782</v>
      </c>
      <c r="T1792" s="17">
        <f t="shared" si="82"/>
        <v>41702.875</v>
      </c>
      <c r="U1792">
        <f t="shared" si="83"/>
        <v>22</v>
      </c>
    </row>
    <row r="1793" spans="1:21" ht="48" hidden="1" x14ac:dyDescent="0.2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s="10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>ROUND(E1793/D1793*100, 0)</f>
        <v>7</v>
      </c>
      <c r="P1793">
        <f>IFERROR((ROUND(E1793/L1793, 2)), 0)</f>
        <v>44.5</v>
      </c>
      <c r="Q1793" s="12" t="s">
        <v>8312</v>
      </c>
      <c r="R1793" s="12" t="s">
        <v>8313</v>
      </c>
      <c r="S1793" s="17">
        <f t="shared" si="81"/>
        <v>42622.456238425926</v>
      </c>
      <c r="T1793" s="17">
        <f t="shared" si="82"/>
        <v>42652.456238425926</v>
      </c>
      <c r="U1793">
        <f t="shared" si="83"/>
        <v>30</v>
      </c>
    </row>
    <row r="1794" spans="1:21" ht="32" hidden="1" x14ac:dyDescent="0.2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s="10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>ROUND(E1794/D1794*100, 0)</f>
        <v>0</v>
      </c>
      <c r="P1794">
        <f>IFERROR((ROUND(E1794/L1794, 2)), 0)</f>
        <v>1</v>
      </c>
      <c r="Q1794" s="12" t="s">
        <v>8308</v>
      </c>
      <c r="R1794" s="12" t="s">
        <v>8317</v>
      </c>
      <c r="S1794" s="17">
        <f t="shared" si="81"/>
        <v>42416.881018518514</v>
      </c>
      <c r="T1794" s="17">
        <f t="shared" si="82"/>
        <v>42476.839351851857</v>
      </c>
      <c r="U1794">
        <f t="shared" si="83"/>
        <v>60</v>
      </c>
    </row>
    <row r="1795" spans="1:21" ht="48" hidden="1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s="10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 0)</f>
        <v>7</v>
      </c>
      <c r="P1795">
        <f>IFERROR((ROUND(E1795/L1795, 2)), 0)</f>
        <v>59</v>
      </c>
      <c r="Q1795" s="12" t="s">
        <v>8310</v>
      </c>
      <c r="R1795" s="12" t="s">
        <v>8334</v>
      </c>
      <c r="S1795" s="17">
        <f t="shared" ref="S1795:S1858" si="84">(((J1795/60)/60)/24)+DATE(1970,1,1)</f>
        <v>42293.809212962966</v>
      </c>
      <c r="T1795" s="17">
        <f t="shared" ref="T1795:T1858" si="85">(((I1795/60)/60)/24)+DATE(1970,1,1)</f>
        <v>42353.85087962963</v>
      </c>
      <c r="U1795">
        <f t="shared" ref="U1795:U1858" si="86">ROUND(T1795-S1795, 0)</f>
        <v>60</v>
      </c>
    </row>
    <row r="1796" spans="1:21" ht="32" hidden="1" x14ac:dyDescent="0.2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s="10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>ROUND(E1796/D1796*100, 0)</f>
        <v>662</v>
      </c>
      <c r="P1796">
        <f>IFERROR((ROUND(E1796/L1796, 2)), 0)</f>
        <v>43.33</v>
      </c>
      <c r="Q1796" s="12" t="s">
        <v>8312</v>
      </c>
      <c r="R1796" s="12" t="s">
        <v>8344</v>
      </c>
      <c r="S1796" s="17">
        <f t="shared" si="84"/>
        <v>40766.041921296295</v>
      </c>
      <c r="T1796" s="17">
        <f t="shared" si="85"/>
        <v>40796.041921296295</v>
      </c>
      <c r="U1796">
        <f t="shared" si="86"/>
        <v>30</v>
      </c>
    </row>
    <row r="1797" spans="1:21" ht="48" hidden="1" x14ac:dyDescent="0.2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s="10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>ROUND(E1797/D1797*100, 0)</f>
        <v>180</v>
      </c>
      <c r="P1797">
        <f>IFERROR((ROUND(E1797/L1797, 2)), 0)</f>
        <v>24.27</v>
      </c>
      <c r="Q1797" s="12" t="s">
        <v>8321</v>
      </c>
      <c r="R1797" s="12" t="s">
        <v>8349</v>
      </c>
      <c r="S1797" s="17">
        <f t="shared" si="84"/>
        <v>42496.582337962958</v>
      </c>
      <c r="T1797" s="17">
        <f t="shared" si="85"/>
        <v>42513.125</v>
      </c>
      <c r="U1797">
        <f t="shared" si="86"/>
        <v>17</v>
      </c>
    </row>
    <row r="1798" spans="1:21" ht="48" hidden="1" x14ac:dyDescent="0.2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s="10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>ROUND(E1798/D1798*100, 0)</f>
        <v>172</v>
      </c>
      <c r="P1798">
        <f>IFERROR((ROUND(E1798/L1798, 2)), 0)</f>
        <v>94.05</v>
      </c>
      <c r="Q1798" s="12" t="s">
        <v>8324</v>
      </c>
      <c r="R1798" s="12" t="s">
        <v>8345</v>
      </c>
      <c r="S1798" s="17">
        <f t="shared" si="84"/>
        <v>41879.130868055552</v>
      </c>
      <c r="T1798" s="17">
        <f t="shared" si="85"/>
        <v>41909.130868055552</v>
      </c>
      <c r="U1798">
        <f t="shared" si="86"/>
        <v>30</v>
      </c>
    </row>
    <row r="1799" spans="1:21" ht="48" hidden="1" x14ac:dyDescent="0.2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s="10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>ROUND(E1799/D1799*100, 0)</f>
        <v>167</v>
      </c>
      <c r="P1799">
        <f>IFERROR((ROUND(E1799/L1799, 2)), 0)</f>
        <v>99.46</v>
      </c>
      <c r="Q1799" s="12" t="s">
        <v>8315</v>
      </c>
      <c r="R1799" s="12" t="s">
        <v>8326</v>
      </c>
      <c r="S1799" s="17">
        <f t="shared" si="84"/>
        <v>41946.674108796295</v>
      </c>
      <c r="T1799" s="17">
        <f t="shared" si="85"/>
        <v>41976.166666666672</v>
      </c>
      <c r="U1799">
        <f t="shared" si="86"/>
        <v>29</v>
      </c>
    </row>
    <row r="1800" spans="1:21" ht="48" hidden="1" x14ac:dyDescent="0.2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s="1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>ROUND(E1800/D1800*100, 0)</f>
        <v>158</v>
      </c>
      <c r="P1800">
        <f>IFERROR((ROUND(E1800/L1800, 2)), 0)</f>
        <v>68.349999999999994</v>
      </c>
      <c r="Q1800" s="12" t="s">
        <v>8312</v>
      </c>
      <c r="R1800" s="12" t="s">
        <v>8346</v>
      </c>
      <c r="S1800" s="17">
        <f t="shared" si="84"/>
        <v>41829.502650462964</v>
      </c>
      <c r="T1800" s="17">
        <f t="shared" si="85"/>
        <v>41862.502650462964</v>
      </c>
      <c r="U1800">
        <f t="shared" si="86"/>
        <v>33</v>
      </c>
    </row>
    <row r="1801" spans="1:21" ht="32" hidden="1" x14ac:dyDescent="0.2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s="10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>ROUND(E1801/D1801*100, 0)</f>
        <v>142</v>
      </c>
      <c r="P1801">
        <f>IFERROR((ROUND(E1801/L1801, 2)), 0)</f>
        <v>193.84</v>
      </c>
      <c r="Q1801" s="12" t="s">
        <v>8308</v>
      </c>
      <c r="R1801" s="12" t="s">
        <v>8347</v>
      </c>
      <c r="S1801" s="17">
        <f t="shared" si="84"/>
        <v>42068.307002314818</v>
      </c>
      <c r="T1801" s="17">
        <f t="shared" si="85"/>
        <v>42098.265335648146</v>
      </c>
      <c r="U1801">
        <f t="shared" si="86"/>
        <v>30</v>
      </c>
    </row>
    <row r="1802" spans="1:21" ht="48" hidden="1" x14ac:dyDescent="0.2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s="10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>ROUND(E1802/D1802*100, 0)</f>
        <v>138</v>
      </c>
      <c r="P1802">
        <f>IFERROR((ROUND(E1802/L1802, 2)), 0)</f>
        <v>87.44</v>
      </c>
      <c r="Q1802" s="12" t="s">
        <v>8315</v>
      </c>
      <c r="R1802" s="12" t="s">
        <v>8326</v>
      </c>
      <c r="S1802" s="17">
        <f t="shared" si="84"/>
        <v>40638.828009259261</v>
      </c>
      <c r="T1802" s="17">
        <f t="shared" si="85"/>
        <v>40728.828009259261</v>
      </c>
      <c r="U1802">
        <f t="shared" si="86"/>
        <v>90</v>
      </c>
    </row>
    <row r="1803" spans="1:21" ht="48" hidden="1" x14ac:dyDescent="0.2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s="10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>ROUND(E1803/D1803*100, 0)</f>
        <v>132</v>
      </c>
      <c r="P1803">
        <f>IFERROR((ROUND(E1803/L1803, 2)), 0)</f>
        <v>74.150000000000006</v>
      </c>
      <c r="Q1803" s="12" t="s">
        <v>8324</v>
      </c>
      <c r="R1803" s="12" t="s">
        <v>8354</v>
      </c>
      <c r="S1803" s="17">
        <f t="shared" si="84"/>
        <v>41223.22184027778</v>
      </c>
      <c r="T1803" s="17">
        <f t="shared" si="85"/>
        <v>41261.597222222219</v>
      </c>
      <c r="U1803">
        <f t="shared" si="86"/>
        <v>38</v>
      </c>
    </row>
    <row r="1804" spans="1:21" ht="48" hidden="1" x14ac:dyDescent="0.2">
      <c r="A1804">
        <v>3266</v>
      </c>
      <c r="B1804" s="3" t="s">
        <v>3266</v>
      </c>
      <c r="C1804" s="3" t="s">
        <v>7376</v>
      </c>
      <c r="D1804" s="6">
        <v>6000</v>
      </c>
      <c r="E1804" s="8">
        <v>7877</v>
      </c>
      <c r="F1804" s="10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>ROUND(E1804/D1804*100, 0)</f>
        <v>131</v>
      </c>
      <c r="P1804">
        <f>IFERROR((ROUND(E1804/L1804, 2)), 0)</f>
        <v>48.33</v>
      </c>
      <c r="Q1804" s="12" t="s">
        <v>8310</v>
      </c>
      <c r="R1804" s="12" t="s">
        <v>8334</v>
      </c>
      <c r="S1804" s="17">
        <f t="shared" si="84"/>
        <v>42136.536134259266</v>
      </c>
      <c r="T1804" s="17">
        <f t="shared" si="85"/>
        <v>42167.875</v>
      </c>
      <c r="U1804">
        <f t="shared" si="86"/>
        <v>31</v>
      </c>
    </row>
    <row r="1805" spans="1:21" ht="48" hidden="1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s="10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 0)</f>
        <v>131</v>
      </c>
      <c r="P1805">
        <f>IFERROR((ROUND(E1805/L1805, 2)), 0)</f>
        <v>45.05</v>
      </c>
      <c r="Q1805" s="12" t="s">
        <v>8308</v>
      </c>
      <c r="R1805" s="12" t="s">
        <v>8337</v>
      </c>
      <c r="S1805" s="17">
        <f t="shared" si="84"/>
        <v>40757.889247685183</v>
      </c>
      <c r="T1805" s="17">
        <f t="shared" si="85"/>
        <v>40802.889247685183</v>
      </c>
      <c r="U1805">
        <f t="shared" si="86"/>
        <v>45</v>
      </c>
    </row>
    <row r="1806" spans="1:21" ht="48" hidden="1" x14ac:dyDescent="0.2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s="10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>ROUND(E1806/D1806*100, 0)</f>
        <v>128</v>
      </c>
      <c r="P1806">
        <f>IFERROR((ROUND(E1806/L1806, 2)), 0)</f>
        <v>117.92</v>
      </c>
      <c r="Q1806" s="12" t="s">
        <v>8308</v>
      </c>
      <c r="R1806" s="12" t="s">
        <v>8357</v>
      </c>
      <c r="S1806" s="17">
        <f t="shared" si="84"/>
        <v>40505.131168981483</v>
      </c>
      <c r="T1806" s="17">
        <f t="shared" si="85"/>
        <v>40535.131168981483</v>
      </c>
      <c r="U1806">
        <f t="shared" si="86"/>
        <v>30</v>
      </c>
    </row>
    <row r="1807" spans="1:21" ht="48" hidden="1" x14ac:dyDescent="0.2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s="10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>ROUND(E1807/D1807*100, 0)</f>
        <v>126</v>
      </c>
      <c r="P1807">
        <f>IFERROR((ROUND(E1807/L1807, 2)), 0)</f>
        <v>28.63</v>
      </c>
      <c r="Q1807" s="12" t="s">
        <v>8312</v>
      </c>
      <c r="R1807" s="12" t="s">
        <v>8346</v>
      </c>
      <c r="S1807" s="17">
        <f t="shared" si="84"/>
        <v>41781.717268518521</v>
      </c>
      <c r="T1807" s="17">
        <f t="shared" si="85"/>
        <v>41811.717268518521</v>
      </c>
      <c r="U1807">
        <f t="shared" si="86"/>
        <v>30</v>
      </c>
    </row>
    <row r="1808" spans="1:21" ht="48" hidden="1" x14ac:dyDescent="0.2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s="10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>ROUND(E1808/D1808*100, 0)</f>
        <v>124</v>
      </c>
      <c r="P1808">
        <f>IFERROR((ROUND(E1808/L1808, 2)), 0)</f>
        <v>89.3</v>
      </c>
      <c r="Q1808" s="12" t="s">
        <v>8324</v>
      </c>
      <c r="R1808" s="12" t="s">
        <v>8345</v>
      </c>
      <c r="S1808" s="17">
        <f t="shared" si="84"/>
        <v>41075.835497685184</v>
      </c>
      <c r="T1808" s="17">
        <f t="shared" si="85"/>
        <v>41105.835497685184</v>
      </c>
      <c r="U1808">
        <f t="shared" si="86"/>
        <v>30</v>
      </c>
    </row>
    <row r="1809" spans="1:21" ht="48" hidden="1" x14ac:dyDescent="0.2">
      <c r="A1809">
        <v>2784</v>
      </c>
      <c r="B1809" s="3" t="s">
        <v>2784</v>
      </c>
      <c r="C1809" s="3" t="s">
        <v>6894</v>
      </c>
      <c r="D1809" s="6">
        <v>6000</v>
      </c>
      <c r="E1809" s="8">
        <v>7140</v>
      </c>
      <c r="F1809" s="10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>ROUND(E1809/D1809*100, 0)</f>
        <v>119</v>
      </c>
      <c r="P1809">
        <f>IFERROR((ROUND(E1809/L1809, 2)), 0)</f>
        <v>66.11</v>
      </c>
      <c r="Q1809" s="12" t="s">
        <v>8310</v>
      </c>
      <c r="R1809" s="12" t="s">
        <v>8334</v>
      </c>
      <c r="S1809" s="17">
        <f t="shared" si="84"/>
        <v>41920.787534722222</v>
      </c>
      <c r="T1809" s="17">
        <f t="shared" si="85"/>
        <v>41941.787534722222</v>
      </c>
      <c r="U1809">
        <f t="shared" si="86"/>
        <v>21</v>
      </c>
    </row>
    <row r="1810" spans="1:21" ht="48" hidden="1" x14ac:dyDescent="0.2">
      <c r="A1810">
        <v>3527</v>
      </c>
      <c r="B1810" s="3" t="s">
        <v>3526</v>
      </c>
      <c r="C1810" s="3" t="s">
        <v>7637</v>
      </c>
      <c r="D1810" s="6">
        <v>6000</v>
      </c>
      <c r="E1810" s="8">
        <v>7015</v>
      </c>
      <c r="F1810" s="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>ROUND(E1810/D1810*100, 0)</f>
        <v>117</v>
      </c>
      <c r="P1810">
        <f>IFERROR((ROUND(E1810/L1810, 2)), 0)</f>
        <v>81.569999999999993</v>
      </c>
      <c r="Q1810" s="12" t="s">
        <v>8310</v>
      </c>
      <c r="R1810" s="12" t="s">
        <v>8334</v>
      </c>
      <c r="S1810" s="17">
        <f t="shared" si="84"/>
        <v>42167.023206018523</v>
      </c>
      <c r="T1810" s="17">
        <f t="shared" si="85"/>
        <v>42196.165972222225</v>
      </c>
      <c r="U1810">
        <f t="shared" si="86"/>
        <v>29</v>
      </c>
    </row>
    <row r="1811" spans="1:21" ht="48" hidden="1" x14ac:dyDescent="0.2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s="10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>ROUND(E1811/D1811*100, 0)</f>
        <v>115</v>
      </c>
      <c r="P1811">
        <f>IFERROR((ROUND(E1811/L1811, 2)), 0)</f>
        <v>123.29</v>
      </c>
      <c r="Q1811" s="12" t="s">
        <v>8308</v>
      </c>
      <c r="R1811" s="12" t="s">
        <v>8357</v>
      </c>
      <c r="S1811" s="17">
        <f t="shared" si="84"/>
        <v>41402.752222222225</v>
      </c>
      <c r="T1811" s="17">
        <f t="shared" si="85"/>
        <v>41427.752222222225</v>
      </c>
      <c r="U1811">
        <f t="shared" si="86"/>
        <v>25</v>
      </c>
    </row>
    <row r="1812" spans="1:21" ht="48" hidden="1" x14ac:dyDescent="0.2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s="10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>ROUND(E1812/D1812*100, 0)</f>
        <v>114</v>
      </c>
      <c r="P1812">
        <f>IFERROR((ROUND(E1812/L1812, 2)), 0)</f>
        <v>55.8</v>
      </c>
      <c r="Q1812" s="12" t="s">
        <v>8324</v>
      </c>
      <c r="R1812" s="12" t="s">
        <v>8343</v>
      </c>
      <c r="S1812" s="17">
        <f t="shared" si="84"/>
        <v>41548.747418981482</v>
      </c>
      <c r="T1812" s="17">
        <f t="shared" si="85"/>
        <v>41582.041666666664</v>
      </c>
      <c r="U1812">
        <f t="shared" si="86"/>
        <v>33</v>
      </c>
    </row>
    <row r="1813" spans="1:21" ht="48" hidden="1" x14ac:dyDescent="0.2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s="10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>ROUND(E1813/D1813*100, 0)</f>
        <v>112</v>
      </c>
      <c r="P1813">
        <f>IFERROR((ROUND(E1813/L1813, 2)), 0)</f>
        <v>159.52000000000001</v>
      </c>
      <c r="Q1813" s="12" t="s">
        <v>8324</v>
      </c>
      <c r="R1813" s="12" t="s">
        <v>8354</v>
      </c>
      <c r="S1813" s="17">
        <f t="shared" si="84"/>
        <v>42416.407129629632</v>
      </c>
      <c r="T1813" s="17">
        <f t="shared" si="85"/>
        <v>42476.249305555553</v>
      </c>
      <c r="U1813">
        <f t="shared" si="86"/>
        <v>60</v>
      </c>
    </row>
    <row r="1814" spans="1:21" ht="48" hidden="1" x14ac:dyDescent="0.2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s="10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>ROUND(E1814/D1814*100, 0)</f>
        <v>111</v>
      </c>
      <c r="P1814">
        <f>IFERROR((ROUND(E1814/L1814, 2)), 0)</f>
        <v>93.77</v>
      </c>
      <c r="Q1814" s="12" t="s">
        <v>8310</v>
      </c>
      <c r="R1814" s="12" t="s">
        <v>8318</v>
      </c>
      <c r="S1814" s="17">
        <f t="shared" si="84"/>
        <v>42487.037905092591</v>
      </c>
      <c r="T1814" s="17">
        <f t="shared" si="85"/>
        <v>42517.037905092591</v>
      </c>
      <c r="U1814">
        <f t="shared" si="86"/>
        <v>30</v>
      </c>
    </row>
    <row r="1815" spans="1:21" ht="48" hidden="1" x14ac:dyDescent="0.2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s="10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>ROUND(E1815/D1815*100, 0)</f>
        <v>109</v>
      </c>
      <c r="P1815">
        <f>IFERROR((ROUND(E1815/L1815, 2)), 0)</f>
        <v>94.64</v>
      </c>
      <c r="Q1815" s="12" t="s">
        <v>8310</v>
      </c>
      <c r="R1815" s="12" t="s">
        <v>8311</v>
      </c>
      <c r="S1815" s="17">
        <f t="shared" si="84"/>
        <v>42418.031180555554</v>
      </c>
      <c r="T1815" s="17">
        <f t="shared" si="85"/>
        <v>42477.989513888882</v>
      </c>
      <c r="U1815">
        <f t="shared" si="86"/>
        <v>60</v>
      </c>
    </row>
    <row r="1816" spans="1:21" ht="48" hidden="1" x14ac:dyDescent="0.2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s="10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>ROUND(E1816/D1816*100, 0)</f>
        <v>108</v>
      </c>
      <c r="P1816">
        <f>IFERROR((ROUND(E1816/L1816, 2)), 0)</f>
        <v>72.87</v>
      </c>
      <c r="Q1816" s="12" t="s">
        <v>8308</v>
      </c>
      <c r="R1816" s="12" t="s">
        <v>8337</v>
      </c>
      <c r="S1816" s="17">
        <f t="shared" si="84"/>
        <v>42093.760046296295</v>
      </c>
      <c r="T1816" s="17">
        <f t="shared" si="85"/>
        <v>42123.760046296295</v>
      </c>
      <c r="U1816">
        <f t="shared" si="86"/>
        <v>30</v>
      </c>
    </row>
    <row r="1817" spans="1:21" ht="48" hidden="1" x14ac:dyDescent="0.2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s="10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>ROUND(E1817/D1817*100, 0)</f>
        <v>107</v>
      </c>
      <c r="P1817">
        <f>IFERROR((ROUND(E1817/L1817, 2)), 0)</f>
        <v>88.19</v>
      </c>
      <c r="Q1817" s="12" t="s">
        <v>8324</v>
      </c>
      <c r="R1817" s="12" t="s">
        <v>8348</v>
      </c>
      <c r="S1817" s="17">
        <f t="shared" si="84"/>
        <v>42018.99863425926</v>
      </c>
      <c r="T1817" s="17">
        <f t="shared" si="85"/>
        <v>42048.99863425926</v>
      </c>
      <c r="U1817">
        <f t="shared" si="86"/>
        <v>30</v>
      </c>
    </row>
    <row r="1818" spans="1:21" ht="48" hidden="1" x14ac:dyDescent="0.2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s="10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>ROUND(E1818/D1818*100, 0)</f>
        <v>107</v>
      </c>
      <c r="P1818">
        <f>IFERROR((ROUND(E1818/L1818, 2)), 0)</f>
        <v>59.82</v>
      </c>
      <c r="Q1818" s="12" t="s">
        <v>8324</v>
      </c>
      <c r="R1818" s="12" t="s">
        <v>8345</v>
      </c>
      <c r="S1818" s="17">
        <f t="shared" si="84"/>
        <v>41307.987696759257</v>
      </c>
      <c r="T1818" s="17">
        <f t="shared" si="85"/>
        <v>41342.987696759257</v>
      </c>
      <c r="U1818">
        <f t="shared" si="86"/>
        <v>35</v>
      </c>
    </row>
    <row r="1819" spans="1:21" ht="48" hidden="1" x14ac:dyDescent="0.2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s="10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>ROUND(E1819/D1819*100, 0)</f>
        <v>106</v>
      </c>
      <c r="P1819">
        <f>IFERROR((ROUND(E1819/L1819, 2)), 0)</f>
        <v>375.76</v>
      </c>
      <c r="Q1819" s="12" t="s">
        <v>8308</v>
      </c>
      <c r="R1819" s="12" t="s">
        <v>8357</v>
      </c>
      <c r="S1819" s="17">
        <f t="shared" si="84"/>
        <v>42291.556076388893</v>
      </c>
      <c r="T1819" s="17">
        <f t="shared" si="85"/>
        <v>42365.59774305555</v>
      </c>
      <c r="U1819">
        <f t="shared" si="86"/>
        <v>74</v>
      </c>
    </row>
    <row r="1820" spans="1:21" ht="32" hidden="1" x14ac:dyDescent="0.2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s="1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>ROUND(E1820/D1820*100, 0)</f>
        <v>106</v>
      </c>
      <c r="P1820">
        <f>IFERROR((ROUND(E1820/L1820, 2)), 0)</f>
        <v>108.02</v>
      </c>
      <c r="Q1820" s="12" t="s">
        <v>8324</v>
      </c>
      <c r="R1820" s="12" t="s">
        <v>8348</v>
      </c>
      <c r="S1820" s="17">
        <f t="shared" si="84"/>
        <v>40585.796817129631</v>
      </c>
      <c r="T1820" s="17">
        <f t="shared" si="85"/>
        <v>40614.166666666664</v>
      </c>
      <c r="U1820">
        <f t="shared" si="86"/>
        <v>28</v>
      </c>
    </row>
    <row r="1821" spans="1:21" ht="48" hidden="1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s="10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 0)</f>
        <v>106</v>
      </c>
      <c r="P1821">
        <f>IFERROR((ROUND(E1821/L1821, 2)), 0)</f>
        <v>138.26</v>
      </c>
      <c r="Q1821" s="12" t="s">
        <v>8328</v>
      </c>
      <c r="R1821" s="12" t="s">
        <v>8329</v>
      </c>
      <c r="S1821" s="17">
        <f t="shared" si="84"/>
        <v>42761.846122685187</v>
      </c>
      <c r="T1821" s="17">
        <f t="shared" si="85"/>
        <v>42791.846122685187</v>
      </c>
      <c r="U1821">
        <f t="shared" si="86"/>
        <v>30</v>
      </c>
    </row>
    <row r="1822" spans="1:21" ht="48" hidden="1" x14ac:dyDescent="0.2">
      <c r="A1822">
        <v>2970</v>
      </c>
      <c r="B1822" s="3" t="s">
        <v>2970</v>
      </c>
      <c r="C1822" s="3" t="s">
        <v>7080</v>
      </c>
      <c r="D1822" s="6">
        <v>6000</v>
      </c>
      <c r="E1822" s="8">
        <v>6360</v>
      </c>
      <c r="F1822" s="10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>ROUND(E1822/D1822*100, 0)</f>
        <v>106</v>
      </c>
      <c r="P1822">
        <f>IFERROR((ROUND(E1822/L1822, 2)), 0)</f>
        <v>69.89</v>
      </c>
      <c r="Q1822" s="12" t="s">
        <v>8310</v>
      </c>
      <c r="R1822" s="12" t="s">
        <v>8334</v>
      </c>
      <c r="S1822" s="17">
        <f t="shared" si="84"/>
        <v>41808.669571759259</v>
      </c>
      <c r="T1822" s="17">
        <f t="shared" si="85"/>
        <v>41838.669571759259</v>
      </c>
      <c r="U1822">
        <f t="shared" si="86"/>
        <v>30</v>
      </c>
    </row>
    <row r="1823" spans="1:21" ht="32" hidden="1" x14ac:dyDescent="0.2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s="10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>ROUND(E1823/D1823*100, 0)</f>
        <v>104</v>
      </c>
      <c r="P1823">
        <f>IFERROR((ROUND(E1823/L1823, 2)), 0)</f>
        <v>82.33</v>
      </c>
      <c r="Q1823" s="12" t="s">
        <v>8324</v>
      </c>
      <c r="R1823" s="12" t="s">
        <v>8355</v>
      </c>
      <c r="S1823" s="17">
        <f t="shared" si="84"/>
        <v>40948.080729166664</v>
      </c>
      <c r="T1823" s="17">
        <f t="shared" si="85"/>
        <v>40993.0390625</v>
      </c>
      <c r="U1823">
        <f t="shared" si="86"/>
        <v>45</v>
      </c>
    </row>
    <row r="1824" spans="1:21" ht="32" hidden="1" x14ac:dyDescent="0.2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s="10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>ROUND(E1824/D1824*100, 0)</f>
        <v>104</v>
      </c>
      <c r="P1824">
        <f>IFERROR((ROUND(E1824/L1824, 2)), 0)</f>
        <v>75.849999999999994</v>
      </c>
      <c r="Q1824" s="12" t="s">
        <v>8324</v>
      </c>
      <c r="R1824" s="12" t="s">
        <v>8348</v>
      </c>
      <c r="S1824" s="17">
        <f t="shared" si="84"/>
        <v>41645.867280092592</v>
      </c>
      <c r="T1824" s="17">
        <f t="shared" si="85"/>
        <v>41690.867280092592</v>
      </c>
      <c r="U1824">
        <f t="shared" si="86"/>
        <v>45</v>
      </c>
    </row>
    <row r="1825" spans="1:21" ht="48" hidden="1" x14ac:dyDescent="0.2">
      <c r="A1825">
        <v>3424</v>
      </c>
      <c r="B1825" s="3" t="s">
        <v>3423</v>
      </c>
      <c r="C1825" s="3" t="s">
        <v>7534</v>
      </c>
      <c r="D1825" s="6">
        <v>6000</v>
      </c>
      <c r="E1825" s="8">
        <v>6215</v>
      </c>
      <c r="F1825" s="10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>ROUND(E1825/D1825*100, 0)</f>
        <v>104</v>
      </c>
      <c r="P1825">
        <f>IFERROR((ROUND(E1825/L1825, 2)), 0)</f>
        <v>81.78</v>
      </c>
      <c r="Q1825" s="12" t="s">
        <v>8310</v>
      </c>
      <c r="R1825" s="12" t="s">
        <v>8334</v>
      </c>
      <c r="S1825" s="17">
        <f t="shared" si="84"/>
        <v>42018.676898148144</v>
      </c>
      <c r="T1825" s="17">
        <f t="shared" si="85"/>
        <v>42040.290972222225</v>
      </c>
      <c r="U1825">
        <f t="shared" si="86"/>
        <v>22</v>
      </c>
    </row>
    <row r="1826" spans="1:21" ht="48" hidden="1" x14ac:dyDescent="0.2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s="10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>ROUND(E1826/D1826*100, 0)</f>
        <v>102</v>
      </c>
      <c r="P1826">
        <f>IFERROR((ROUND(E1826/L1826, 2)), 0)</f>
        <v>55.37</v>
      </c>
      <c r="Q1826" s="12" t="s">
        <v>8328</v>
      </c>
      <c r="R1826" s="12" t="s">
        <v>8329</v>
      </c>
      <c r="S1826" s="17">
        <f t="shared" si="84"/>
        <v>42536.60701388889</v>
      </c>
      <c r="T1826" s="17">
        <f t="shared" si="85"/>
        <v>42566.60701388889</v>
      </c>
      <c r="U1826">
        <f t="shared" si="86"/>
        <v>30</v>
      </c>
    </row>
    <row r="1827" spans="1:21" ht="48" hidden="1" x14ac:dyDescent="0.2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s="10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>ROUND(E1827/D1827*100, 0)</f>
        <v>102</v>
      </c>
      <c r="P1827">
        <f>IFERROR((ROUND(E1827/L1827, 2)), 0)</f>
        <v>165.16</v>
      </c>
      <c r="Q1827" s="12" t="s">
        <v>8324</v>
      </c>
      <c r="R1827" s="12" t="s">
        <v>8355</v>
      </c>
      <c r="S1827" s="17">
        <f t="shared" si="84"/>
        <v>42618.625428240746</v>
      </c>
      <c r="T1827" s="17">
        <f t="shared" si="85"/>
        <v>42643.185416666667</v>
      </c>
      <c r="U1827">
        <f t="shared" si="86"/>
        <v>25</v>
      </c>
    </row>
    <row r="1828" spans="1:21" ht="32" hidden="1" x14ac:dyDescent="0.2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s="10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>ROUND(E1828/D1828*100, 0)</f>
        <v>102</v>
      </c>
      <c r="P1828">
        <f>IFERROR((ROUND(E1828/L1828, 2)), 0)</f>
        <v>82.54</v>
      </c>
      <c r="Q1828" s="12" t="s">
        <v>8324</v>
      </c>
      <c r="R1828" s="12" t="s">
        <v>8348</v>
      </c>
      <c r="S1828" s="17">
        <f t="shared" si="84"/>
        <v>40751.814432870371</v>
      </c>
      <c r="T1828" s="17">
        <f t="shared" si="85"/>
        <v>40811.814432870371</v>
      </c>
      <c r="U1828">
        <f t="shared" si="86"/>
        <v>60</v>
      </c>
    </row>
    <row r="1829" spans="1:21" ht="16" hidden="1" x14ac:dyDescent="0.2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s="10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>ROUND(E1829/D1829*100, 0)</f>
        <v>102</v>
      </c>
      <c r="P1829">
        <f>IFERROR((ROUND(E1829/L1829, 2)), 0)</f>
        <v>148.78</v>
      </c>
      <c r="Q1829" s="12" t="s">
        <v>8324</v>
      </c>
      <c r="R1829" s="12" t="s">
        <v>8348</v>
      </c>
      <c r="S1829" s="17">
        <f t="shared" si="84"/>
        <v>41718.878182870372</v>
      </c>
      <c r="T1829" s="17">
        <f t="shared" si="85"/>
        <v>41748.878182870372</v>
      </c>
      <c r="U1829">
        <f t="shared" si="86"/>
        <v>30</v>
      </c>
    </row>
    <row r="1830" spans="1:21" ht="32" hidden="1" x14ac:dyDescent="0.2">
      <c r="A1830">
        <v>3342</v>
      </c>
      <c r="B1830" s="3" t="s">
        <v>3342</v>
      </c>
      <c r="C1830" s="3" t="s">
        <v>7452</v>
      </c>
      <c r="D1830" s="6">
        <v>6000</v>
      </c>
      <c r="E1830" s="8">
        <v>6100</v>
      </c>
      <c r="F1830" s="1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>ROUND(E1830/D1830*100, 0)</f>
        <v>102</v>
      </c>
      <c r="P1830">
        <f>IFERROR((ROUND(E1830/L1830, 2)), 0)</f>
        <v>78.209999999999994</v>
      </c>
      <c r="Q1830" s="12" t="s">
        <v>8310</v>
      </c>
      <c r="R1830" s="12" t="s">
        <v>8334</v>
      </c>
      <c r="S1830" s="17">
        <f t="shared" si="84"/>
        <v>42062.296412037031</v>
      </c>
      <c r="T1830" s="17">
        <f t="shared" si="85"/>
        <v>42095.207638888889</v>
      </c>
      <c r="U1830">
        <f t="shared" si="86"/>
        <v>33</v>
      </c>
    </row>
    <row r="1831" spans="1:21" ht="48" hidden="1" x14ac:dyDescent="0.2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s="10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>ROUND(E1831/D1831*100, 0)</f>
        <v>101</v>
      </c>
      <c r="P1831">
        <f>IFERROR((ROUND(E1831/L1831, 2)), 0)</f>
        <v>160.16</v>
      </c>
      <c r="Q1831" s="12" t="s">
        <v>8308</v>
      </c>
      <c r="R1831" s="12" t="s">
        <v>8337</v>
      </c>
      <c r="S1831" s="17">
        <f t="shared" si="84"/>
        <v>41543.735995370371</v>
      </c>
      <c r="T1831" s="17">
        <f t="shared" si="85"/>
        <v>41583.777662037035</v>
      </c>
      <c r="U1831">
        <f t="shared" si="86"/>
        <v>40</v>
      </c>
    </row>
    <row r="1832" spans="1:21" ht="48" hidden="1" x14ac:dyDescent="0.2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s="10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>ROUND(E1832/D1832*100, 0)</f>
        <v>101</v>
      </c>
      <c r="P1832">
        <f>IFERROR((ROUND(E1832/L1832, 2)), 0)</f>
        <v>81.069999999999993</v>
      </c>
      <c r="Q1832" s="12" t="s">
        <v>8324</v>
      </c>
      <c r="R1832" s="12" t="s">
        <v>8348</v>
      </c>
      <c r="S1832" s="17">
        <f t="shared" si="84"/>
        <v>41123.022268518522</v>
      </c>
      <c r="T1832" s="17">
        <f t="shared" si="85"/>
        <v>41169.170138888891</v>
      </c>
      <c r="U1832">
        <f t="shared" si="86"/>
        <v>46</v>
      </c>
    </row>
    <row r="1833" spans="1:21" ht="48" hidden="1" x14ac:dyDescent="0.2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s="10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>ROUND(E1833/D1833*100, 0)</f>
        <v>101</v>
      </c>
      <c r="P1833">
        <f>IFERROR((ROUND(E1833/L1833, 2)), 0)</f>
        <v>110.49</v>
      </c>
      <c r="Q1833" s="12" t="s">
        <v>8324</v>
      </c>
      <c r="R1833" s="12" t="s">
        <v>8345</v>
      </c>
      <c r="S1833" s="17">
        <f t="shared" si="84"/>
        <v>40763.707546296297</v>
      </c>
      <c r="T1833" s="17">
        <f t="shared" si="85"/>
        <v>40823.707546296297</v>
      </c>
      <c r="U1833">
        <f t="shared" si="86"/>
        <v>60</v>
      </c>
    </row>
    <row r="1834" spans="1:21" ht="32" hidden="1" x14ac:dyDescent="0.2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s="10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>ROUND(E1834/D1834*100, 0)</f>
        <v>101</v>
      </c>
      <c r="P1834">
        <f>IFERROR((ROUND(E1834/L1834, 2)), 0)</f>
        <v>147.71</v>
      </c>
      <c r="Q1834" s="12" t="s">
        <v>8308</v>
      </c>
      <c r="R1834" s="12" t="s">
        <v>8347</v>
      </c>
      <c r="S1834" s="17">
        <f t="shared" si="84"/>
        <v>41808.02648148148</v>
      </c>
      <c r="T1834" s="17">
        <f t="shared" si="85"/>
        <v>41833.582638888889</v>
      </c>
      <c r="U1834">
        <f t="shared" si="86"/>
        <v>26</v>
      </c>
    </row>
    <row r="1835" spans="1:21" ht="48" hidden="1" x14ac:dyDescent="0.2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s="10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>ROUND(E1835/D1835*100, 0)</f>
        <v>101</v>
      </c>
      <c r="P1835">
        <f>IFERROR((ROUND(E1835/L1835, 2)), 0)</f>
        <v>53.47</v>
      </c>
      <c r="Q1835" s="12" t="s">
        <v>8324</v>
      </c>
      <c r="R1835" s="12" t="s">
        <v>8345</v>
      </c>
      <c r="S1835" s="17">
        <f t="shared" si="84"/>
        <v>40502.815868055557</v>
      </c>
      <c r="T1835" s="17">
        <f t="shared" si="85"/>
        <v>40544.207638888889</v>
      </c>
      <c r="U1835">
        <f t="shared" si="86"/>
        <v>41</v>
      </c>
    </row>
    <row r="1836" spans="1:21" ht="48" hidden="1" x14ac:dyDescent="0.2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s="10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>ROUND(E1836/D1836*100, 0)</f>
        <v>101</v>
      </c>
      <c r="P1836">
        <f>IFERROR((ROUND(E1836/L1836, 2)), 0)</f>
        <v>137.31</v>
      </c>
      <c r="Q1836" s="12" t="s">
        <v>8324</v>
      </c>
      <c r="R1836" s="12" t="s">
        <v>8348</v>
      </c>
      <c r="S1836" s="17">
        <f t="shared" si="84"/>
        <v>40747.012881944444</v>
      </c>
      <c r="T1836" s="17">
        <f t="shared" si="85"/>
        <v>40756.291666666664</v>
      </c>
      <c r="U1836">
        <f t="shared" si="86"/>
        <v>9</v>
      </c>
    </row>
    <row r="1837" spans="1:21" ht="96" hidden="1" x14ac:dyDescent="0.2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s="10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>ROUND(E1837/D1837*100, 0)</f>
        <v>100</v>
      </c>
      <c r="P1837">
        <f>IFERROR((ROUND(E1837/L1837, 2)), 0)</f>
        <v>215.25</v>
      </c>
      <c r="Q1837" s="12" t="s">
        <v>8310</v>
      </c>
      <c r="R1837" s="12" t="s">
        <v>8318</v>
      </c>
      <c r="S1837" s="17">
        <f t="shared" si="84"/>
        <v>42016.981574074074</v>
      </c>
      <c r="T1837" s="17">
        <f t="shared" si="85"/>
        <v>42045.332638888889</v>
      </c>
      <c r="U1837">
        <f t="shared" si="86"/>
        <v>28</v>
      </c>
    </row>
    <row r="1838" spans="1:21" ht="48" hidden="1" x14ac:dyDescent="0.2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s="10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>ROUND(E1838/D1838*100, 0)</f>
        <v>100</v>
      </c>
      <c r="P1838">
        <f>IFERROR((ROUND(E1838/L1838, 2)), 0)</f>
        <v>89.93</v>
      </c>
      <c r="Q1838" s="12" t="s">
        <v>8328</v>
      </c>
      <c r="R1838" s="12" t="s">
        <v>8329</v>
      </c>
      <c r="S1838" s="17">
        <f t="shared" si="84"/>
        <v>42586.925636574073</v>
      </c>
      <c r="T1838" s="17">
        <f t="shared" si="85"/>
        <v>42609.165972222225</v>
      </c>
      <c r="U1838">
        <f t="shared" si="86"/>
        <v>22</v>
      </c>
    </row>
    <row r="1839" spans="1:21" ht="48" hidden="1" x14ac:dyDescent="0.2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s="10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>ROUND(E1839/D1839*100, 0)</f>
        <v>100</v>
      </c>
      <c r="P1839">
        <f>IFERROR((ROUND(E1839/L1839, 2)), 0)</f>
        <v>188.13</v>
      </c>
      <c r="Q1839" s="12" t="s">
        <v>8324</v>
      </c>
      <c r="R1839" s="12" t="s">
        <v>8345</v>
      </c>
      <c r="S1839" s="17">
        <f t="shared" si="84"/>
        <v>40946.11383101852</v>
      </c>
      <c r="T1839" s="17">
        <f t="shared" si="85"/>
        <v>40976.11383101852</v>
      </c>
      <c r="U1839">
        <f t="shared" si="86"/>
        <v>30</v>
      </c>
    </row>
    <row r="1840" spans="1:21" ht="48" hidden="1" x14ac:dyDescent="0.2">
      <c r="A1840">
        <v>3213</v>
      </c>
      <c r="B1840" s="3" t="s">
        <v>3213</v>
      </c>
      <c r="C1840" s="3" t="s">
        <v>7323</v>
      </c>
      <c r="D1840" s="6">
        <v>6000</v>
      </c>
      <c r="E1840" s="8">
        <v>6007</v>
      </c>
      <c r="F1840" s="1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>ROUND(E1840/D1840*100, 0)</f>
        <v>100</v>
      </c>
      <c r="P1840">
        <f>IFERROR((ROUND(E1840/L1840, 2)), 0)</f>
        <v>127.81</v>
      </c>
      <c r="Q1840" s="12" t="s">
        <v>8310</v>
      </c>
      <c r="R1840" s="12" t="s">
        <v>8334</v>
      </c>
      <c r="S1840" s="17">
        <f t="shared" si="84"/>
        <v>42171.763414351852</v>
      </c>
      <c r="T1840" s="17">
        <f t="shared" si="85"/>
        <v>42211.763414351852</v>
      </c>
      <c r="U1840">
        <f t="shared" si="86"/>
        <v>40</v>
      </c>
    </row>
    <row r="1841" spans="1:21" ht="48" hidden="1" x14ac:dyDescent="0.2">
      <c r="A1841">
        <v>3384</v>
      </c>
      <c r="B1841" s="3" t="s">
        <v>3383</v>
      </c>
      <c r="C1841" s="3" t="s">
        <v>7494</v>
      </c>
      <c r="D1841" s="6">
        <v>6000</v>
      </c>
      <c r="E1841" s="8">
        <v>6000.66</v>
      </c>
      <c r="F1841" s="10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>ROUND(E1841/D1841*100, 0)</f>
        <v>100</v>
      </c>
      <c r="P1841">
        <f>IFERROR((ROUND(E1841/L1841, 2)), 0)</f>
        <v>93.76</v>
      </c>
      <c r="Q1841" s="12" t="s">
        <v>8310</v>
      </c>
      <c r="R1841" s="12" t="s">
        <v>8334</v>
      </c>
      <c r="S1841" s="17">
        <f t="shared" si="84"/>
        <v>42292.087592592594</v>
      </c>
      <c r="T1841" s="17">
        <f t="shared" si="85"/>
        <v>42329.125</v>
      </c>
      <c r="U1841">
        <f t="shared" si="86"/>
        <v>37</v>
      </c>
    </row>
    <row r="1842" spans="1:21" ht="32" hidden="1" x14ac:dyDescent="0.2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s="10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>ROUND(E1842/D1842*100, 0)</f>
        <v>100</v>
      </c>
      <c r="P1842">
        <f>IFERROR((ROUND(E1842/L1842, 2)), 0)</f>
        <v>600</v>
      </c>
      <c r="Q1842" s="12" t="s">
        <v>8324</v>
      </c>
      <c r="R1842" s="12" t="s">
        <v>8345</v>
      </c>
      <c r="S1842" s="17">
        <f t="shared" si="84"/>
        <v>41327.996435185189</v>
      </c>
      <c r="T1842" s="17">
        <f t="shared" si="85"/>
        <v>41362.954768518517</v>
      </c>
      <c r="U1842">
        <f t="shared" si="86"/>
        <v>35</v>
      </c>
    </row>
    <row r="1843" spans="1:21" ht="48" hidden="1" x14ac:dyDescent="0.2">
      <c r="A1843">
        <v>2822</v>
      </c>
      <c r="B1843" s="3" t="s">
        <v>2822</v>
      </c>
      <c r="C1843" s="3" t="s">
        <v>6932</v>
      </c>
      <c r="D1843" s="6">
        <v>6000</v>
      </c>
      <c r="E1843" s="8">
        <v>6000</v>
      </c>
      <c r="F1843" s="10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>ROUND(E1843/D1843*100, 0)</f>
        <v>100</v>
      </c>
      <c r="P1843">
        <f>IFERROR((ROUND(E1843/L1843, 2)), 0)</f>
        <v>63.83</v>
      </c>
      <c r="Q1843" s="12" t="s">
        <v>8310</v>
      </c>
      <c r="R1843" s="12" t="s">
        <v>8334</v>
      </c>
      <c r="S1843" s="17">
        <f t="shared" si="84"/>
        <v>42060.683935185181</v>
      </c>
      <c r="T1843" s="17">
        <f t="shared" si="85"/>
        <v>42090.642268518524</v>
      </c>
      <c r="U1843">
        <f t="shared" si="86"/>
        <v>30</v>
      </c>
    </row>
    <row r="1844" spans="1:21" ht="48" hidden="1" x14ac:dyDescent="0.2">
      <c r="A1844">
        <v>3332</v>
      </c>
      <c r="B1844" s="3" t="s">
        <v>3332</v>
      </c>
      <c r="C1844" s="3" t="s">
        <v>7442</v>
      </c>
      <c r="D1844" s="6">
        <v>6000</v>
      </c>
      <c r="E1844" s="8">
        <v>6000</v>
      </c>
      <c r="F1844" s="10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>ROUND(E1844/D1844*100, 0)</f>
        <v>100</v>
      </c>
      <c r="P1844">
        <f>IFERROR((ROUND(E1844/L1844, 2)), 0)</f>
        <v>72.290000000000006</v>
      </c>
      <c r="Q1844" s="12" t="s">
        <v>8310</v>
      </c>
      <c r="R1844" s="12" t="s">
        <v>8334</v>
      </c>
      <c r="S1844" s="17">
        <f t="shared" si="84"/>
        <v>41809.860300925924</v>
      </c>
      <c r="T1844" s="17">
        <f t="shared" si="85"/>
        <v>41839.860300925924</v>
      </c>
      <c r="U1844">
        <f t="shared" si="86"/>
        <v>30</v>
      </c>
    </row>
    <row r="1845" spans="1:21" ht="48" hidden="1" x14ac:dyDescent="0.2">
      <c r="A1845">
        <v>3797</v>
      </c>
      <c r="B1845" s="3" t="s">
        <v>3794</v>
      </c>
      <c r="C1845" s="3" t="s">
        <v>7907</v>
      </c>
      <c r="D1845" s="6">
        <v>6000</v>
      </c>
      <c r="E1845" s="8">
        <v>5380</v>
      </c>
      <c r="F1845" s="10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>ROUND(E1845/D1845*100, 0)</f>
        <v>90</v>
      </c>
      <c r="P1845">
        <f>IFERROR((ROUND(E1845/L1845, 2)), 0)</f>
        <v>145.41</v>
      </c>
      <c r="Q1845" s="12" t="s">
        <v>8310</v>
      </c>
      <c r="R1845" s="12" t="s">
        <v>8318</v>
      </c>
      <c r="S1845" s="17">
        <f t="shared" si="84"/>
        <v>42084.881539351853</v>
      </c>
      <c r="T1845" s="17">
        <f t="shared" si="85"/>
        <v>42114.881539351853</v>
      </c>
      <c r="U1845">
        <f t="shared" si="86"/>
        <v>30</v>
      </c>
    </row>
    <row r="1846" spans="1:21" ht="48" hidden="1" x14ac:dyDescent="0.2">
      <c r="A1846">
        <v>4036</v>
      </c>
      <c r="B1846" s="3" t="s">
        <v>4032</v>
      </c>
      <c r="C1846" s="3" t="s">
        <v>7438</v>
      </c>
      <c r="D1846" s="6">
        <v>6000</v>
      </c>
      <c r="E1846" s="8">
        <v>2823</v>
      </c>
      <c r="F1846" s="10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>ROUND(E1846/D1846*100, 0)</f>
        <v>47</v>
      </c>
      <c r="P1846">
        <f>IFERROR((ROUND(E1846/L1846, 2)), 0)</f>
        <v>166.06</v>
      </c>
      <c r="Q1846" s="12" t="s">
        <v>8310</v>
      </c>
      <c r="R1846" s="12" t="s">
        <v>8334</v>
      </c>
      <c r="S1846" s="17">
        <f t="shared" si="84"/>
        <v>41804.937083333331</v>
      </c>
      <c r="T1846" s="17">
        <f t="shared" si="85"/>
        <v>41821.9375</v>
      </c>
      <c r="U1846">
        <f t="shared" si="86"/>
        <v>17</v>
      </c>
    </row>
    <row r="1847" spans="1:21" ht="32" hidden="1" x14ac:dyDescent="0.2">
      <c r="A1847">
        <v>1570</v>
      </c>
      <c r="B1847" s="3" t="s">
        <v>1571</v>
      </c>
      <c r="C1847" s="3" t="s">
        <v>5680</v>
      </c>
      <c r="D1847" s="6">
        <v>6000</v>
      </c>
      <c r="E1847" s="8">
        <v>2484</v>
      </c>
      <c r="F1847" s="10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>ROUND(E1847/D1847*100, 0)</f>
        <v>41</v>
      </c>
      <c r="P1847">
        <f>IFERROR((ROUND(E1847/L1847, 2)), 0)</f>
        <v>47.77</v>
      </c>
      <c r="Q1847" s="12" t="s">
        <v>8312</v>
      </c>
      <c r="R1847" s="12" t="s">
        <v>8352</v>
      </c>
      <c r="S1847" s="17">
        <f t="shared" si="84"/>
        <v>42438.813449074078</v>
      </c>
      <c r="T1847" s="17">
        <f t="shared" si="85"/>
        <v>42468.771782407406</v>
      </c>
      <c r="U1847">
        <f t="shared" si="86"/>
        <v>30</v>
      </c>
    </row>
    <row r="1848" spans="1:21" ht="48" hidden="1" x14ac:dyDescent="0.2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s="10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>ROUND(E1848/D1848*100, 0)</f>
        <v>41</v>
      </c>
      <c r="P1848">
        <f>IFERROR((ROUND(E1848/L1848, 2)), 0)</f>
        <v>143.82</v>
      </c>
      <c r="Q1848" s="12" t="s">
        <v>8324</v>
      </c>
      <c r="R1848" s="12" t="s">
        <v>8345</v>
      </c>
      <c r="S1848" s="17">
        <f t="shared" si="84"/>
        <v>40304.20003472222</v>
      </c>
      <c r="T1848" s="17">
        <f t="shared" si="85"/>
        <v>40391.166666666664</v>
      </c>
      <c r="U1848">
        <f t="shared" si="86"/>
        <v>87</v>
      </c>
    </row>
    <row r="1849" spans="1:21" ht="48" hidden="1" x14ac:dyDescent="0.2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s="10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>ROUND(E1849/D1849*100, 0)</f>
        <v>28</v>
      </c>
      <c r="P1849">
        <f>IFERROR((ROUND(E1849/L1849, 2)), 0)</f>
        <v>84.9</v>
      </c>
      <c r="Q1849" s="12" t="s">
        <v>8331</v>
      </c>
      <c r="R1849" s="12" t="s">
        <v>8332</v>
      </c>
      <c r="S1849" s="17">
        <f t="shared" si="84"/>
        <v>41932.871990740743</v>
      </c>
      <c r="T1849" s="17">
        <f t="shared" si="85"/>
        <v>41965.249305555553</v>
      </c>
      <c r="U1849">
        <f t="shared" si="86"/>
        <v>32</v>
      </c>
    </row>
    <row r="1850" spans="1:21" ht="32" hidden="1" x14ac:dyDescent="0.2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s="1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>ROUND(E1850/D1850*100, 0)</f>
        <v>26</v>
      </c>
      <c r="P1850">
        <f>IFERROR((ROUND(E1850/L1850, 2)), 0)</f>
        <v>87.31</v>
      </c>
      <c r="Q1850" s="12" t="s">
        <v>8308</v>
      </c>
      <c r="R1850" s="12" t="s">
        <v>8317</v>
      </c>
      <c r="S1850" s="17">
        <f t="shared" si="84"/>
        <v>41867.083368055559</v>
      </c>
      <c r="T1850" s="17">
        <f t="shared" si="85"/>
        <v>41897.083368055559</v>
      </c>
      <c r="U1850">
        <f t="shared" si="86"/>
        <v>30</v>
      </c>
    </row>
    <row r="1851" spans="1:21" ht="48" hidden="1" x14ac:dyDescent="0.2">
      <c r="A1851">
        <v>3860</v>
      </c>
      <c r="B1851" s="3" t="s">
        <v>3857</v>
      </c>
      <c r="C1851" s="3" t="s">
        <v>7969</v>
      </c>
      <c r="D1851" s="6">
        <v>6000</v>
      </c>
      <c r="E1851" s="8">
        <v>1060</v>
      </c>
      <c r="F1851" s="10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>ROUND(E1851/D1851*100, 0)</f>
        <v>18</v>
      </c>
      <c r="P1851">
        <f>IFERROR((ROUND(E1851/L1851, 2)), 0)</f>
        <v>81.540000000000006</v>
      </c>
      <c r="Q1851" s="12" t="s">
        <v>8310</v>
      </c>
      <c r="R1851" s="12" t="s">
        <v>8334</v>
      </c>
      <c r="S1851" s="17">
        <f t="shared" si="84"/>
        <v>41833.660995370366</v>
      </c>
      <c r="T1851" s="17">
        <f t="shared" si="85"/>
        <v>41863.660995370366</v>
      </c>
      <c r="U1851">
        <f t="shared" si="86"/>
        <v>30</v>
      </c>
    </row>
    <row r="1852" spans="1:21" ht="48" hidden="1" x14ac:dyDescent="0.2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s="10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>ROUND(E1852/D1852*100, 0)</f>
        <v>15</v>
      </c>
      <c r="P1852">
        <f>IFERROR((ROUND(E1852/L1852, 2)), 0)</f>
        <v>34.270000000000003</v>
      </c>
      <c r="Q1852" s="12" t="s">
        <v>8315</v>
      </c>
      <c r="R1852" s="12" t="s">
        <v>8323</v>
      </c>
      <c r="S1852" s="17">
        <f t="shared" si="84"/>
        <v>41975.930601851855</v>
      </c>
      <c r="T1852" s="17">
        <f t="shared" si="85"/>
        <v>42005.290972222225</v>
      </c>
      <c r="U1852">
        <f t="shared" si="86"/>
        <v>29</v>
      </c>
    </row>
    <row r="1853" spans="1:21" ht="48" hidden="1" x14ac:dyDescent="0.2">
      <c r="A1853">
        <v>2877</v>
      </c>
      <c r="B1853" s="3" t="s">
        <v>2877</v>
      </c>
      <c r="C1853" s="3" t="s">
        <v>6987</v>
      </c>
      <c r="D1853" s="6">
        <v>6000</v>
      </c>
      <c r="E1853" s="8">
        <v>650</v>
      </c>
      <c r="F1853" s="10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>ROUND(E1853/D1853*100, 0)</f>
        <v>11</v>
      </c>
      <c r="P1853">
        <f>IFERROR((ROUND(E1853/L1853, 2)), 0)</f>
        <v>108.33</v>
      </c>
      <c r="Q1853" s="12" t="s">
        <v>8310</v>
      </c>
      <c r="R1853" s="12" t="s">
        <v>8334</v>
      </c>
      <c r="S1853" s="17">
        <f t="shared" si="84"/>
        <v>42672.955138888887</v>
      </c>
      <c r="T1853" s="17">
        <f t="shared" si="85"/>
        <v>42704.708333333328</v>
      </c>
      <c r="U1853">
        <f t="shared" si="86"/>
        <v>32</v>
      </c>
    </row>
    <row r="1854" spans="1:21" ht="48" hidden="1" x14ac:dyDescent="0.2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s="10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>ROUND(E1854/D1854*100, 0)</f>
        <v>10</v>
      </c>
      <c r="P1854">
        <f>IFERROR((ROUND(E1854/L1854, 2)), 0)</f>
        <v>71.25</v>
      </c>
      <c r="Q1854" s="12" t="s">
        <v>8308</v>
      </c>
      <c r="R1854" s="12" t="s">
        <v>8314</v>
      </c>
      <c r="S1854" s="17">
        <f t="shared" si="84"/>
        <v>42238.726631944446</v>
      </c>
      <c r="T1854" s="17">
        <f t="shared" si="85"/>
        <v>42298.726631944446</v>
      </c>
      <c r="U1854">
        <f t="shared" si="86"/>
        <v>60</v>
      </c>
    </row>
    <row r="1855" spans="1:21" ht="48" hidden="1" x14ac:dyDescent="0.2">
      <c r="A1855">
        <v>2906</v>
      </c>
      <c r="B1855" s="3" t="s">
        <v>2906</v>
      </c>
      <c r="C1855" s="3" t="s">
        <v>7016</v>
      </c>
      <c r="D1855" s="6">
        <v>6000</v>
      </c>
      <c r="E1855" s="8">
        <v>565</v>
      </c>
      <c r="F1855" s="10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>ROUND(E1855/D1855*100, 0)</f>
        <v>9</v>
      </c>
      <c r="P1855">
        <f>IFERROR((ROUND(E1855/L1855, 2)), 0)</f>
        <v>80.709999999999994</v>
      </c>
      <c r="Q1855" s="12" t="s">
        <v>8310</v>
      </c>
      <c r="R1855" s="12" t="s">
        <v>8334</v>
      </c>
      <c r="S1855" s="17">
        <f t="shared" si="84"/>
        <v>42199.648912037039</v>
      </c>
      <c r="T1855" s="17">
        <f t="shared" si="85"/>
        <v>42217.041666666672</v>
      </c>
      <c r="U1855">
        <f t="shared" si="86"/>
        <v>17</v>
      </c>
    </row>
    <row r="1856" spans="1:21" ht="32" hidden="1" x14ac:dyDescent="0.2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s="10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>ROUND(E1856/D1856*100, 0)</f>
        <v>9</v>
      </c>
      <c r="P1856">
        <f>IFERROR((ROUND(E1856/L1856, 2)), 0)</f>
        <v>44.17</v>
      </c>
      <c r="Q1856" s="12" t="s">
        <v>8331</v>
      </c>
      <c r="R1856" s="12" t="s">
        <v>8332</v>
      </c>
      <c r="S1856" s="17">
        <f t="shared" si="84"/>
        <v>41723.9533912037</v>
      </c>
      <c r="T1856" s="17">
        <f t="shared" si="85"/>
        <v>41761.9533912037</v>
      </c>
      <c r="U1856">
        <f t="shared" si="86"/>
        <v>38</v>
      </c>
    </row>
    <row r="1857" spans="1:21" ht="48" hidden="1" x14ac:dyDescent="0.2">
      <c r="A1857">
        <v>622</v>
      </c>
      <c r="B1857" s="3" t="s">
        <v>623</v>
      </c>
      <c r="C1857" s="3" t="s">
        <v>4732</v>
      </c>
      <c r="D1857" s="6">
        <v>6000</v>
      </c>
      <c r="E1857" s="8">
        <v>341</v>
      </c>
      <c r="F1857" s="10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>ROUND(E1857/D1857*100, 0)</f>
        <v>6</v>
      </c>
      <c r="P1857">
        <f>IFERROR((ROUND(E1857/L1857, 2)), 0)</f>
        <v>37.89</v>
      </c>
      <c r="Q1857" s="12" t="s">
        <v>8315</v>
      </c>
      <c r="R1857" s="12" t="s">
        <v>8319</v>
      </c>
      <c r="S1857" s="17">
        <f t="shared" si="84"/>
        <v>42532.774745370371</v>
      </c>
      <c r="T1857" s="17">
        <f t="shared" si="85"/>
        <v>42552.774745370371</v>
      </c>
      <c r="U1857">
        <f t="shared" si="86"/>
        <v>20</v>
      </c>
    </row>
    <row r="1858" spans="1:21" ht="48" hidden="1" x14ac:dyDescent="0.2">
      <c r="A1858">
        <v>871</v>
      </c>
      <c r="B1858" s="3" t="s">
        <v>872</v>
      </c>
      <c r="C1858" s="3" t="s">
        <v>4981</v>
      </c>
      <c r="D1858" s="6">
        <v>6000</v>
      </c>
      <c r="E1858" s="8">
        <v>325</v>
      </c>
      <c r="F1858" s="10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>ROUND(E1858/D1858*100, 0)</f>
        <v>5</v>
      </c>
      <c r="P1858">
        <f>IFERROR((ROUND(E1858/L1858, 2)), 0)</f>
        <v>27.08</v>
      </c>
      <c r="Q1858" s="12" t="s">
        <v>8324</v>
      </c>
      <c r="R1858" s="12" t="s">
        <v>8341</v>
      </c>
      <c r="S1858" s="17">
        <f t="shared" si="84"/>
        <v>41577.561284722222</v>
      </c>
      <c r="T1858" s="17">
        <f t="shared" si="85"/>
        <v>41607.602951388886</v>
      </c>
      <c r="U1858">
        <f t="shared" si="86"/>
        <v>30</v>
      </c>
    </row>
    <row r="1859" spans="1:21" ht="48" hidden="1" x14ac:dyDescent="0.2">
      <c r="A1859">
        <v>2588</v>
      </c>
      <c r="B1859" s="3" t="s">
        <v>2588</v>
      </c>
      <c r="C1859" s="3" t="s">
        <v>6698</v>
      </c>
      <c r="D1859" s="6">
        <v>6000</v>
      </c>
      <c r="E1859" s="8">
        <v>233</v>
      </c>
      <c r="F1859" s="10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>ROUND(E1859/D1859*100, 0)</f>
        <v>4</v>
      </c>
      <c r="P1859">
        <f>IFERROR((ROUND(E1859/L1859, 2)), 0)</f>
        <v>29.13</v>
      </c>
      <c r="Q1859" s="12" t="s">
        <v>8331</v>
      </c>
      <c r="R1859" s="12" t="s">
        <v>8332</v>
      </c>
      <c r="S1859" s="17">
        <f t="shared" ref="S1859:S1922" si="87">(((J1859/60)/60)/24)+DATE(1970,1,1)</f>
        <v>42042.676226851851</v>
      </c>
      <c r="T1859" s="17">
        <f t="shared" ref="T1859:T1922" si="88">(((I1859/60)/60)/24)+DATE(1970,1,1)</f>
        <v>42094.551388888889</v>
      </c>
      <c r="U1859">
        <f t="shared" ref="U1859:U1922" si="89">ROUND(T1859-S1859, 0)</f>
        <v>52</v>
      </c>
    </row>
    <row r="1860" spans="1:21" ht="32" hidden="1" x14ac:dyDescent="0.2">
      <c r="A1860">
        <v>3946</v>
      </c>
      <c r="B1860" s="3" t="s">
        <v>3943</v>
      </c>
      <c r="C1860" s="3" t="s">
        <v>8054</v>
      </c>
      <c r="D1860" s="6">
        <v>6000</v>
      </c>
      <c r="E1860" s="8">
        <v>195</v>
      </c>
      <c r="F1860" s="1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>ROUND(E1860/D1860*100, 0)</f>
        <v>3</v>
      </c>
      <c r="P1860">
        <f>IFERROR((ROUND(E1860/L1860, 2)), 0)</f>
        <v>39</v>
      </c>
      <c r="Q1860" s="12" t="s">
        <v>8310</v>
      </c>
      <c r="R1860" s="12" t="s">
        <v>8334</v>
      </c>
      <c r="S1860" s="17">
        <f t="shared" si="87"/>
        <v>42031.833587962959</v>
      </c>
      <c r="T1860" s="17">
        <f t="shared" si="88"/>
        <v>42063.333333333328</v>
      </c>
      <c r="U1860">
        <f t="shared" si="89"/>
        <v>31</v>
      </c>
    </row>
    <row r="1861" spans="1:21" ht="48" hidden="1" x14ac:dyDescent="0.2">
      <c r="A1861">
        <v>3910</v>
      </c>
      <c r="B1861" s="3" t="s">
        <v>3907</v>
      </c>
      <c r="C1861" s="3" t="s">
        <v>8018</v>
      </c>
      <c r="D1861" s="6">
        <v>6000</v>
      </c>
      <c r="E1861" s="8">
        <v>185</v>
      </c>
      <c r="F1861" s="10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>ROUND(E1861/D1861*100, 0)</f>
        <v>3</v>
      </c>
      <c r="P1861">
        <f>IFERROR((ROUND(E1861/L1861, 2)), 0)</f>
        <v>61.67</v>
      </c>
      <c r="Q1861" s="12" t="s">
        <v>8310</v>
      </c>
      <c r="R1861" s="12" t="s">
        <v>8334</v>
      </c>
      <c r="S1861" s="17">
        <f t="shared" si="87"/>
        <v>42224.756909722222</v>
      </c>
      <c r="T1861" s="17">
        <f t="shared" si="88"/>
        <v>42254.756909722222</v>
      </c>
      <c r="U1861">
        <f t="shared" si="89"/>
        <v>30</v>
      </c>
    </row>
    <row r="1862" spans="1:21" ht="48" hidden="1" x14ac:dyDescent="0.2">
      <c r="A1862">
        <v>925</v>
      </c>
      <c r="B1862" s="3" t="s">
        <v>926</v>
      </c>
      <c r="C1862" s="3" t="s">
        <v>5035</v>
      </c>
      <c r="D1862" s="6">
        <v>6000</v>
      </c>
      <c r="E1862" s="8">
        <v>160</v>
      </c>
      <c r="F1862" s="10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>ROUND(E1862/D1862*100, 0)</f>
        <v>3</v>
      </c>
      <c r="P1862">
        <f>IFERROR((ROUND(E1862/L1862, 2)), 0)</f>
        <v>32</v>
      </c>
      <c r="Q1862" s="12" t="s">
        <v>8324</v>
      </c>
      <c r="R1862" s="12" t="s">
        <v>8341</v>
      </c>
      <c r="S1862" s="17">
        <f t="shared" si="87"/>
        <v>41575.880914351852</v>
      </c>
      <c r="T1862" s="17">
        <f t="shared" si="88"/>
        <v>41605.922581018516</v>
      </c>
      <c r="U1862">
        <f t="shared" si="89"/>
        <v>30</v>
      </c>
    </row>
    <row r="1863" spans="1:21" ht="48" hidden="1" x14ac:dyDescent="0.2">
      <c r="A1863">
        <v>3979</v>
      </c>
      <c r="B1863" s="3" t="s">
        <v>3976</v>
      </c>
      <c r="C1863" s="3" t="s">
        <v>8086</v>
      </c>
      <c r="D1863" s="6">
        <v>6000</v>
      </c>
      <c r="E1863" s="8">
        <v>110</v>
      </c>
      <c r="F1863" s="10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>ROUND(E1863/D1863*100, 0)</f>
        <v>2</v>
      </c>
      <c r="P1863">
        <f>IFERROR((ROUND(E1863/L1863, 2)), 0)</f>
        <v>18.329999999999998</v>
      </c>
      <c r="Q1863" s="12" t="s">
        <v>8310</v>
      </c>
      <c r="R1863" s="12" t="s">
        <v>8334</v>
      </c>
      <c r="S1863" s="17">
        <f t="shared" si="87"/>
        <v>42069.903437500005</v>
      </c>
      <c r="T1863" s="17">
        <f t="shared" si="88"/>
        <v>42092.833333333328</v>
      </c>
      <c r="U1863">
        <f t="shared" si="89"/>
        <v>23</v>
      </c>
    </row>
    <row r="1864" spans="1:21" ht="48" hidden="1" x14ac:dyDescent="0.2">
      <c r="A1864">
        <v>2134</v>
      </c>
      <c r="B1864" s="3" t="s">
        <v>2135</v>
      </c>
      <c r="C1864" s="3" t="s">
        <v>6244</v>
      </c>
      <c r="D1864" s="6">
        <v>6000</v>
      </c>
      <c r="E1864" s="8">
        <v>104</v>
      </c>
      <c r="F1864" s="10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>ROUND(E1864/D1864*100, 0)</f>
        <v>2</v>
      </c>
      <c r="P1864">
        <f>IFERROR((ROUND(E1864/L1864, 2)), 0)</f>
        <v>34.67</v>
      </c>
      <c r="Q1864" s="12" t="s">
        <v>8321</v>
      </c>
      <c r="R1864" s="12" t="s">
        <v>8322</v>
      </c>
      <c r="S1864" s="17">
        <f t="shared" si="87"/>
        <v>41361.886469907404</v>
      </c>
      <c r="T1864" s="17">
        <f t="shared" si="88"/>
        <v>41391.886469907404</v>
      </c>
      <c r="U1864">
        <f t="shared" si="89"/>
        <v>30</v>
      </c>
    </row>
    <row r="1865" spans="1:21" ht="48" hidden="1" x14ac:dyDescent="0.2">
      <c r="A1865">
        <v>1563</v>
      </c>
      <c r="B1865" s="3" t="s">
        <v>1564</v>
      </c>
      <c r="C1865" s="3" t="s">
        <v>5673</v>
      </c>
      <c r="D1865" s="6">
        <v>6000</v>
      </c>
      <c r="E1865" s="8">
        <v>85</v>
      </c>
      <c r="F1865" s="10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>ROUND(E1865/D1865*100, 0)</f>
        <v>1</v>
      </c>
      <c r="P1865">
        <f>IFERROR((ROUND(E1865/L1865, 2)), 0)</f>
        <v>42.5</v>
      </c>
      <c r="Q1865" s="12" t="s">
        <v>8312</v>
      </c>
      <c r="R1865" s="12" t="s">
        <v>8352</v>
      </c>
      <c r="S1865" s="17">
        <f t="shared" si="87"/>
        <v>41652.742488425924</v>
      </c>
      <c r="T1865" s="17">
        <f t="shared" si="88"/>
        <v>41712.700821759259</v>
      </c>
      <c r="U1865">
        <f t="shared" si="89"/>
        <v>60</v>
      </c>
    </row>
    <row r="1866" spans="1:21" ht="48" hidden="1" x14ac:dyDescent="0.2">
      <c r="A1866">
        <v>1724</v>
      </c>
      <c r="B1866" s="3" t="s">
        <v>1725</v>
      </c>
      <c r="C1866" s="3" t="s">
        <v>5834</v>
      </c>
      <c r="D1866" s="6">
        <v>6000</v>
      </c>
      <c r="E1866" s="8">
        <v>35</v>
      </c>
      <c r="F1866" s="10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>ROUND(E1866/D1866*100, 0)</f>
        <v>1</v>
      </c>
      <c r="P1866">
        <f>IFERROR((ROUND(E1866/L1866, 2)), 0)</f>
        <v>8.75</v>
      </c>
      <c r="Q1866" s="12" t="s">
        <v>8324</v>
      </c>
      <c r="R1866" s="12" t="s">
        <v>8330</v>
      </c>
      <c r="S1866" s="17">
        <f t="shared" si="87"/>
        <v>41912.932430555556</v>
      </c>
      <c r="T1866" s="17">
        <f t="shared" si="88"/>
        <v>41942.932430555556</v>
      </c>
      <c r="U1866">
        <f t="shared" si="89"/>
        <v>30</v>
      </c>
    </row>
    <row r="1867" spans="1:21" ht="16" hidden="1" x14ac:dyDescent="0.2">
      <c r="A1867">
        <v>1988</v>
      </c>
      <c r="B1867" s="3" t="s">
        <v>1989</v>
      </c>
      <c r="C1867" s="3" t="s">
        <v>6098</v>
      </c>
      <c r="D1867" s="6">
        <v>6000</v>
      </c>
      <c r="E1867" s="8">
        <v>25</v>
      </c>
      <c r="F1867" s="10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>ROUND(E1867/D1867*100, 0)</f>
        <v>0</v>
      </c>
      <c r="P1867">
        <f>IFERROR((ROUND(E1867/L1867, 2)), 0)</f>
        <v>25</v>
      </c>
      <c r="Q1867" s="12" t="s">
        <v>8328</v>
      </c>
      <c r="R1867" s="12" t="s">
        <v>8335</v>
      </c>
      <c r="S1867" s="17">
        <f t="shared" si="87"/>
        <v>42206.763217592597</v>
      </c>
      <c r="T1867" s="17">
        <f t="shared" si="88"/>
        <v>42236.763217592597</v>
      </c>
      <c r="U1867">
        <f t="shared" si="89"/>
        <v>30</v>
      </c>
    </row>
    <row r="1868" spans="1:21" ht="48" hidden="1" x14ac:dyDescent="0.2">
      <c r="A1868">
        <v>1114</v>
      </c>
      <c r="B1868" s="3" t="s">
        <v>1115</v>
      </c>
      <c r="C1868" s="3" t="s">
        <v>5224</v>
      </c>
      <c r="D1868" s="6">
        <v>6000</v>
      </c>
      <c r="E1868" s="8">
        <v>10</v>
      </c>
      <c r="F1868" s="10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>ROUND(E1868/D1868*100, 0)</f>
        <v>0</v>
      </c>
      <c r="P1868">
        <f>IFERROR((ROUND(E1868/L1868, 2)), 0)</f>
        <v>3.33</v>
      </c>
      <c r="Q1868" s="12" t="s">
        <v>8321</v>
      </c>
      <c r="R1868" s="12" t="s">
        <v>8322</v>
      </c>
      <c r="S1868" s="17">
        <f t="shared" si="87"/>
        <v>41526.345914351856</v>
      </c>
      <c r="T1868" s="17">
        <f t="shared" si="88"/>
        <v>41556.345914351856</v>
      </c>
      <c r="U1868">
        <f t="shared" si="89"/>
        <v>30</v>
      </c>
    </row>
    <row r="1869" spans="1:21" ht="48" hidden="1" x14ac:dyDescent="0.2">
      <c r="A1869">
        <v>1410</v>
      </c>
      <c r="B1869" s="3" t="s">
        <v>1411</v>
      </c>
      <c r="C1869" s="3" t="s">
        <v>5520</v>
      </c>
      <c r="D1869" s="6">
        <v>6000</v>
      </c>
      <c r="E1869" s="8">
        <v>1</v>
      </c>
      <c r="F1869" s="10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>ROUND(E1869/D1869*100, 0)</f>
        <v>0</v>
      </c>
      <c r="P1869">
        <f>IFERROR((ROUND(E1869/L1869, 2)), 0)</f>
        <v>1</v>
      </c>
      <c r="Q1869" s="12" t="s">
        <v>8312</v>
      </c>
      <c r="R1869" s="12" t="s">
        <v>8313</v>
      </c>
      <c r="S1869" s="17">
        <f t="shared" si="87"/>
        <v>42479.318518518514</v>
      </c>
      <c r="T1869" s="17">
        <f t="shared" si="88"/>
        <v>42524.318518518514</v>
      </c>
      <c r="U1869">
        <f t="shared" si="89"/>
        <v>45</v>
      </c>
    </row>
    <row r="1870" spans="1:21" ht="32" hidden="1" x14ac:dyDescent="0.2">
      <c r="A1870">
        <v>2421</v>
      </c>
      <c r="B1870" s="3" t="s">
        <v>2422</v>
      </c>
      <c r="C1870" s="3" t="s">
        <v>6531</v>
      </c>
      <c r="D1870" s="6">
        <v>6000</v>
      </c>
      <c r="E1870" s="8">
        <v>1</v>
      </c>
      <c r="F1870" s="1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>ROUND(E1870/D1870*100, 0)</f>
        <v>0</v>
      </c>
      <c r="P1870">
        <f>IFERROR((ROUND(E1870/L1870, 2)), 0)</f>
        <v>1</v>
      </c>
      <c r="Q1870" s="12" t="s">
        <v>8331</v>
      </c>
      <c r="R1870" s="12" t="s">
        <v>8332</v>
      </c>
      <c r="S1870" s="17">
        <f t="shared" si="87"/>
        <v>42026.687453703707</v>
      </c>
      <c r="T1870" s="17">
        <f t="shared" si="88"/>
        <v>42056.687453703707</v>
      </c>
      <c r="U1870">
        <f t="shared" si="89"/>
        <v>30</v>
      </c>
    </row>
    <row r="1871" spans="1:21" ht="48" hidden="1" x14ac:dyDescent="0.2">
      <c r="A1871">
        <v>174</v>
      </c>
      <c r="B1871" s="3" t="s">
        <v>176</v>
      </c>
      <c r="C1871" s="3" t="s">
        <v>4284</v>
      </c>
      <c r="D1871" s="6">
        <v>6000</v>
      </c>
      <c r="E1871" s="8">
        <v>0</v>
      </c>
      <c r="F1871" s="10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>ROUND(E1871/D1871*100, 0)</f>
        <v>0</v>
      </c>
      <c r="P1871">
        <f>IFERROR((ROUND(E1871/L1871, 2)), 0)</f>
        <v>0</v>
      </c>
      <c r="Q1871" s="12" t="s">
        <v>8308</v>
      </c>
      <c r="R1871" s="12" t="s">
        <v>8317</v>
      </c>
      <c r="S1871" s="17">
        <f t="shared" si="87"/>
        <v>42072.758981481486</v>
      </c>
      <c r="T1871" s="17">
        <f t="shared" si="88"/>
        <v>42132.758981481486</v>
      </c>
      <c r="U1871">
        <f t="shared" si="89"/>
        <v>60</v>
      </c>
    </row>
    <row r="1872" spans="1:21" ht="16" hidden="1" x14ac:dyDescent="0.2">
      <c r="A1872">
        <v>202</v>
      </c>
      <c r="B1872" s="3" t="s">
        <v>204</v>
      </c>
      <c r="C1872" s="3" t="s">
        <v>4312</v>
      </c>
      <c r="D1872" s="6">
        <v>6000</v>
      </c>
      <c r="E1872" s="8">
        <v>0</v>
      </c>
      <c r="F1872" s="10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>ROUND(E1872/D1872*100, 0)</f>
        <v>0</v>
      </c>
      <c r="P1872">
        <f>IFERROR((ROUND(E1872/L1872, 2)), 0)</f>
        <v>0</v>
      </c>
      <c r="Q1872" s="12" t="s">
        <v>8308</v>
      </c>
      <c r="R1872" s="12" t="s">
        <v>8317</v>
      </c>
      <c r="S1872" s="17">
        <f t="shared" si="87"/>
        <v>42255.927824074075</v>
      </c>
      <c r="T1872" s="17">
        <f t="shared" si="88"/>
        <v>42285.874305555553</v>
      </c>
      <c r="U1872">
        <f t="shared" si="89"/>
        <v>30</v>
      </c>
    </row>
    <row r="1873" spans="1:21" ht="32" hidden="1" x14ac:dyDescent="0.2">
      <c r="A1873">
        <v>469</v>
      </c>
      <c r="B1873" s="3" t="s">
        <v>470</v>
      </c>
      <c r="C1873" s="3" t="s">
        <v>4579</v>
      </c>
      <c r="D1873" s="6">
        <v>6000</v>
      </c>
      <c r="E1873" s="8">
        <v>0</v>
      </c>
      <c r="F1873" s="10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>ROUND(E1873/D1873*100, 0)</f>
        <v>0</v>
      </c>
      <c r="P1873">
        <f>IFERROR((ROUND(E1873/L1873, 2)), 0)</f>
        <v>0</v>
      </c>
      <c r="Q1873" s="12" t="s">
        <v>8308</v>
      </c>
      <c r="R1873" s="12" t="s">
        <v>8314</v>
      </c>
      <c r="S1873" s="17">
        <f t="shared" si="87"/>
        <v>41827.989861111113</v>
      </c>
      <c r="T1873" s="17">
        <f t="shared" si="88"/>
        <v>41887.989861111113</v>
      </c>
      <c r="U1873">
        <f t="shared" si="89"/>
        <v>60</v>
      </c>
    </row>
    <row r="1874" spans="1:21" ht="48" hidden="1" x14ac:dyDescent="0.2">
      <c r="A1874">
        <v>1177</v>
      </c>
      <c r="B1874" s="3" t="s">
        <v>1178</v>
      </c>
      <c r="C1874" s="3" t="s">
        <v>5287</v>
      </c>
      <c r="D1874" s="6">
        <v>6000</v>
      </c>
      <c r="E1874" s="8">
        <v>0</v>
      </c>
      <c r="F1874" s="10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>ROUND(E1874/D1874*100, 0)</f>
        <v>0</v>
      </c>
      <c r="P1874">
        <f>IFERROR((ROUND(E1874/L1874, 2)), 0)</f>
        <v>0</v>
      </c>
      <c r="Q1874" s="12" t="s">
        <v>8331</v>
      </c>
      <c r="R1874" s="12" t="s">
        <v>8332</v>
      </c>
      <c r="S1874" s="17">
        <f t="shared" si="87"/>
        <v>41897.660833333335</v>
      </c>
      <c r="T1874" s="17">
        <f t="shared" si="88"/>
        <v>41927.660833333335</v>
      </c>
      <c r="U1874">
        <f t="shared" si="89"/>
        <v>30</v>
      </c>
    </row>
    <row r="1875" spans="1:21" ht="32" hidden="1" x14ac:dyDescent="0.2">
      <c r="A1875">
        <v>1457</v>
      </c>
      <c r="B1875" s="3" t="s">
        <v>1458</v>
      </c>
      <c r="C1875" s="3" t="s">
        <v>5567</v>
      </c>
      <c r="D1875" s="6">
        <v>6000</v>
      </c>
      <c r="E1875" s="8">
        <v>0</v>
      </c>
      <c r="F1875" s="10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>ROUND(E1875/D1875*100, 0)</f>
        <v>0</v>
      </c>
      <c r="P1875">
        <f>IFERROR((ROUND(E1875/L1875, 2)), 0)</f>
        <v>0</v>
      </c>
      <c r="Q1875" s="12" t="s">
        <v>8312</v>
      </c>
      <c r="R1875" s="12" t="s">
        <v>8313</v>
      </c>
      <c r="S1875" s="17">
        <f t="shared" si="87"/>
        <v>42289.89634259259</v>
      </c>
      <c r="T1875" s="17">
        <f t="shared" si="88"/>
        <v>42319.938009259262</v>
      </c>
      <c r="U1875">
        <f t="shared" si="89"/>
        <v>30</v>
      </c>
    </row>
    <row r="1876" spans="1:21" ht="48" hidden="1" x14ac:dyDescent="0.2">
      <c r="A1876">
        <v>1553</v>
      </c>
      <c r="B1876" s="3" t="s">
        <v>1554</v>
      </c>
      <c r="C1876" s="3" t="s">
        <v>5663</v>
      </c>
      <c r="D1876" s="6">
        <v>6000</v>
      </c>
      <c r="E1876" s="8">
        <v>0</v>
      </c>
      <c r="F1876" s="10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>ROUND(E1876/D1876*100, 0)</f>
        <v>0</v>
      </c>
      <c r="P1876">
        <f>IFERROR((ROUND(E1876/L1876, 2)), 0)</f>
        <v>0</v>
      </c>
      <c r="Q1876" s="12" t="s">
        <v>8328</v>
      </c>
      <c r="R1876" s="12" t="s">
        <v>8356</v>
      </c>
      <c r="S1876" s="17">
        <f t="shared" si="87"/>
        <v>42219.282951388886</v>
      </c>
      <c r="T1876" s="17">
        <f t="shared" si="88"/>
        <v>42249.282951388886</v>
      </c>
      <c r="U1876">
        <f t="shared" si="89"/>
        <v>30</v>
      </c>
    </row>
    <row r="1877" spans="1:21" ht="32" hidden="1" x14ac:dyDescent="0.2">
      <c r="A1877">
        <v>1682</v>
      </c>
      <c r="B1877" s="3" t="s">
        <v>1683</v>
      </c>
      <c r="C1877" s="3" t="s">
        <v>5792</v>
      </c>
      <c r="D1877" s="6">
        <v>6000</v>
      </c>
      <c r="E1877" s="8">
        <v>0</v>
      </c>
      <c r="F1877" s="10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>ROUND(E1877/D1877*100, 0)</f>
        <v>0</v>
      </c>
      <c r="P1877">
        <f>IFERROR((ROUND(E1877/L1877, 2)), 0)</f>
        <v>0</v>
      </c>
      <c r="Q1877" s="12" t="s">
        <v>8324</v>
      </c>
      <c r="R1877" s="12" t="s">
        <v>8330</v>
      </c>
      <c r="S1877" s="17">
        <f t="shared" si="87"/>
        <v>42779.21365740741</v>
      </c>
      <c r="T1877" s="17">
        <f t="shared" si="88"/>
        <v>42839.171990740739</v>
      </c>
      <c r="U1877">
        <f t="shared" si="89"/>
        <v>60</v>
      </c>
    </row>
    <row r="1878" spans="1:21" ht="48" hidden="1" x14ac:dyDescent="0.2">
      <c r="A1878">
        <v>2578</v>
      </c>
      <c r="B1878" s="3" t="s">
        <v>2578</v>
      </c>
      <c r="C1878" s="3" t="s">
        <v>6688</v>
      </c>
      <c r="D1878" s="6">
        <v>6000</v>
      </c>
      <c r="E1878" s="8">
        <v>0</v>
      </c>
      <c r="F1878" s="10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>ROUND(E1878/D1878*100, 0)</f>
        <v>0</v>
      </c>
      <c r="P1878">
        <f>IFERROR((ROUND(E1878/L1878, 2)), 0)</f>
        <v>0</v>
      </c>
      <c r="Q1878" s="12" t="s">
        <v>8331</v>
      </c>
      <c r="R1878" s="12" t="s">
        <v>8332</v>
      </c>
      <c r="S1878" s="17">
        <f t="shared" si="87"/>
        <v>42238.022905092599</v>
      </c>
      <c r="T1878" s="17">
        <f t="shared" si="88"/>
        <v>42286.708333333328</v>
      </c>
      <c r="U1878">
        <f t="shared" si="89"/>
        <v>49</v>
      </c>
    </row>
    <row r="1879" spans="1:21" ht="48" hidden="1" x14ac:dyDescent="0.2">
      <c r="A1879">
        <v>3863</v>
      </c>
      <c r="B1879" s="3" t="s">
        <v>3860</v>
      </c>
      <c r="C1879" s="3" t="s">
        <v>7972</v>
      </c>
      <c r="D1879" s="6">
        <v>6000</v>
      </c>
      <c r="E1879" s="8">
        <v>0</v>
      </c>
      <c r="F1879" s="10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>ROUND(E1879/D1879*100, 0)</f>
        <v>0</v>
      </c>
      <c r="P1879">
        <f>IFERROR((ROUND(E1879/L1879, 2)), 0)</f>
        <v>0</v>
      </c>
      <c r="Q1879" s="12" t="s">
        <v>8310</v>
      </c>
      <c r="R1879" s="12" t="s">
        <v>8334</v>
      </c>
      <c r="S1879" s="17">
        <f t="shared" si="87"/>
        <v>42253.633159722223</v>
      </c>
      <c r="T1879" s="17">
        <f t="shared" si="88"/>
        <v>42313.674826388888</v>
      </c>
      <c r="U1879">
        <f t="shared" si="89"/>
        <v>60</v>
      </c>
    </row>
    <row r="1880" spans="1:21" ht="64" hidden="1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s="1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 0)</f>
        <v>0</v>
      </c>
      <c r="P1880">
        <f>IFERROR((ROUND(E1880/L1880, 2)), 0)</f>
        <v>0</v>
      </c>
      <c r="Q1880" s="12" t="s">
        <v>8312</v>
      </c>
      <c r="R1880" s="12" t="s">
        <v>8342</v>
      </c>
      <c r="S1880" s="17">
        <f t="shared" si="87"/>
        <v>42632.328784722224</v>
      </c>
      <c r="T1880" s="17">
        <f t="shared" si="88"/>
        <v>42662.328784722224</v>
      </c>
      <c r="U1880">
        <f t="shared" si="89"/>
        <v>30</v>
      </c>
    </row>
    <row r="1881" spans="1:21" ht="48" hidden="1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s="10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 0)</f>
        <v>102</v>
      </c>
      <c r="P1881">
        <f>IFERROR((ROUND(E1881/L1881, 2)), 0)</f>
        <v>230.19</v>
      </c>
      <c r="Q1881" s="12" t="s">
        <v>8312</v>
      </c>
      <c r="R1881" s="12" t="s">
        <v>8346</v>
      </c>
      <c r="S1881" s="17">
        <f t="shared" si="87"/>
        <v>41963.506168981476</v>
      </c>
      <c r="T1881" s="17">
        <f t="shared" si="88"/>
        <v>41991.506168981476</v>
      </c>
      <c r="U1881">
        <f t="shared" si="89"/>
        <v>28</v>
      </c>
    </row>
    <row r="1882" spans="1:21" ht="48" hidden="1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s="10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 0)</f>
        <v>106</v>
      </c>
      <c r="P1882">
        <f>IFERROR((ROUND(E1882/L1882, 2)), 0)</f>
        <v>59.7</v>
      </c>
      <c r="Q1882" s="12" t="s">
        <v>8310</v>
      </c>
      <c r="R1882" s="12" t="s">
        <v>8334</v>
      </c>
      <c r="S1882" s="17">
        <f t="shared" si="87"/>
        <v>42278.089039351849</v>
      </c>
      <c r="T1882" s="17">
        <f t="shared" si="88"/>
        <v>42302.999305555553</v>
      </c>
      <c r="U1882">
        <f t="shared" si="89"/>
        <v>25</v>
      </c>
    </row>
    <row r="1883" spans="1:21" ht="48" hidden="1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s="10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 0)</f>
        <v>42</v>
      </c>
      <c r="P1883">
        <f>IFERROR((ROUND(E1883/L1883, 2)), 0)</f>
        <v>79.87</v>
      </c>
      <c r="Q1883" s="12" t="s">
        <v>8310</v>
      </c>
      <c r="R1883" s="12" t="s">
        <v>8311</v>
      </c>
      <c r="S1883" s="17">
        <f t="shared" si="87"/>
        <v>41876.718935185185</v>
      </c>
      <c r="T1883" s="17">
        <f t="shared" si="88"/>
        <v>41931.208333333336</v>
      </c>
      <c r="U1883">
        <f t="shared" si="89"/>
        <v>54</v>
      </c>
    </row>
    <row r="1884" spans="1:21" ht="48" hidden="1" x14ac:dyDescent="0.2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s="10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>ROUND(E1884/D1884*100, 0)</f>
        <v>114</v>
      </c>
      <c r="P1884">
        <f>IFERROR((ROUND(E1884/L1884, 2)), 0)</f>
        <v>105.21</v>
      </c>
      <c r="Q1884" s="12" t="s">
        <v>8310</v>
      </c>
      <c r="R1884" s="12" t="s">
        <v>8334</v>
      </c>
      <c r="S1884" s="17">
        <f t="shared" si="87"/>
        <v>42431.102534722217</v>
      </c>
      <c r="T1884" s="17">
        <f t="shared" si="88"/>
        <v>42461.06086805556</v>
      </c>
      <c r="U1884">
        <f t="shared" si="89"/>
        <v>30</v>
      </c>
    </row>
    <row r="1885" spans="1:21" ht="48" hidden="1" x14ac:dyDescent="0.2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s="10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>ROUND(E1885/D1885*100, 0)</f>
        <v>106</v>
      </c>
      <c r="P1885">
        <f>IFERROR((ROUND(E1885/L1885, 2)), 0)</f>
        <v>136.78</v>
      </c>
      <c r="Q1885" s="12" t="s">
        <v>8310</v>
      </c>
      <c r="R1885" s="12" t="s">
        <v>8334</v>
      </c>
      <c r="S1885" s="17">
        <f t="shared" si="87"/>
        <v>41926.942685185182</v>
      </c>
      <c r="T1885" s="17">
        <f t="shared" si="88"/>
        <v>41956.984351851846</v>
      </c>
      <c r="U1885">
        <f t="shared" si="89"/>
        <v>30</v>
      </c>
    </row>
    <row r="1886" spans="1:21" ht="48" hidden="1" x14ac:dyDescent="0.2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s="10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>ROUND(E1886/D1886*100, 0)</f>
        <v>15</v>
      </c>
      <c r="P1886">
        <f>IFERROR((ROUND(E1886/L1886, 2)), 0)</f>
        <v>97.33</v>
      </c>
      <c r="Q1886" s="12" t="s">
        <v>8315</v>
      </c>
      <c r="R1886" s="12" t="s">
        <v>8323</v>
      </c>
      <c r="S1886" s="17">
        <f t="shared" si="87"/>
        <v>41816.812094907407</v>
      </c>
      <c r="T1886" s="17">
        <f t="shared" si="88"/>
        <v>41831.666666666664</v>
      </c>
      <c r="U1886">
        <f t="shared" si="89"/>
        <v>15</v>
      </c>
    </row>
    <row r="1887" spans="1:21" ht="48" hidden="1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s="10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 0)</f>
        <v>8</v>
      </c>
      <c r="P1887">
        <f>IFERROR((ROUND(E1887/L1887, 2)), 0)</f>
        <v>38.33</v>
      </c>
      <c r="Q1887" s="12" t="s">
        <v>8310</v>
      </c>
      <c r="R1887" s="12" t="s">
        <v>8334</v>
      </c>
      <c r="S1887" s="17">
        <f t="shared" si="87"/>
        <v>41904.650578703702</v>
      </c>
      <c r="T1887" s="17">
        <f t="shared" si="88"/>
        <v>41934.650578703702</v>
      </c>
      <c r="U1887">
        <f t="shared" si="89"/>
        <v>30</v>
      </c>
    </row>
    <row r="1888" spans="1:21" ht="48" hidden="1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s="10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 0)</f>
        <v>109</v>
      </c>
      <c r="P1888">
        <f>IFERROR((ROUND(E1888/L1888, 2)), 0)</f>
        <v>40.549999999999997</v>
      </c>
      <c r="Q1888" s="12" t="s">
        <v>8324</v>
      </c>
      <c r="R1888" s="12" t="s">
        <v>8348</v>
      </c>
      <c r="S1888" s="17">
        <f t="shared" si="87"/>
        <v>40833.200474537036</v>
      </c>
      <c r="T1888" s="17">
        <f t="shared" si="88"/>
        <v>40893.242141203707</v>
      </c>
      <c r="U1888">
        <f t="shared" si="89"/>
        <v>60</v>
      </c>
    </row>
    <row r="1889" spans="1:21" ht="48" hidden="1" x14ac:dyDescent="0.2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s="10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>ROUND(E1889/D1889*100, 0)</f>
        <v>295</v>
      </c>
      <c r="P1889">
        <f>IFERROR((ROUND(E1889/L1889, 2)), 0)</f>
        <v>92.1</v>
      </c>
      <c r="Q1889" s="12" t="s">
        <v>8324</v>
      </c>
      <c r="R1889" s="12" t="s">
        <v>8348</v>
      </c>
      <c r="S1889" s="17">
        <f t="shared" si="87"/>
        <v>40587.085532407407</v>
      </c>
      <c r="T1889" s="17">
        <f t="shared" si="88"/>
        <v>40636.043865740743</v>
      </c>
      <c r="U1889">
        <f t="shared" si="89"/>
        <v>49</v>
      </c>
    </row>
    <row r="1890" spans="1:21" ht="48" hidden="1" x14ac:dyDescent="0.2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s="1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>ROUND(E1890/D1890*100, 0)</f>
        <v>131</v>
      </c>
      <c r="P1890">
        <f>IFERROR((ROUND(E1890/L1890, 2)), 0)</f>
        <v>50.53</v>
      </c>
      <c r="Q1890" s="12" t="s">
        <v>8310</v>
      </c>
      <c r="R1890" s="12" t="s">
        <v>8311</v>
      </c>
      <c r="S1890" s="17">
        <f t="shared" si="87"/>
        <v>41432.062037037038</v>
      </c>
      <c r="T1890" s="17">
        <f t="shared" si="88"/>
        <v>41468.75</v>
      </c>
      <c r="U1890">
        <f t="shared" si="89"/>
        <v>37</v>
      </c>
    </row>
    <row r="1891" spans="1:21" ht="48" hidden="1" x14ac:dyDescent="0.2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s="10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>ROUND(E1891/D1891*100, 0)</f>
        <v>131</v>
      </c>
      <c r="P1891">
        <f>IFERROR((ROUND(E1891/L1891, 2)), 0)</f>
        <v>96.08</v>
      </c>
      <c r="Q1891" s="12" t="s">
        <v>8324</v>
      </c>
      <c r="R1891" s="12" t="s">
        <v>8348</v>
      </c>
      <c r="S1891" s="17">
        <f t="shared" si="87"/>
        <v>41422.822824074072</v>
      </c>
      <c r="T1891" s="17">
        <f t="shared" si="88"/>
        <v>41456.165972222225</v>
      </c>
      <c r="U1891">
        <f t="shared" si="89"/>
        <v>33</v>
      </c>
    </row>
    <row r="1892" spans="1:21" ht="48" hidden="1" x14ac:dyDescent="0.2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s="10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>ROUND(E1892/D1892*100, 0)</f>
        <v>121</v>
      </c>
      <c r="P1892">
        <f>IFERROR((ROUND(E1892/L1892, 2)), 0)</f>
        <v>83.95</v>
      </c>
      <c r="Q1892" s="12" t="s">
        <v>8308</v>
      </c>
      <c r="R1892" s="12" t="s">
        <v>8337</v>
      </c>
      <c r="S1892" s="17">
        <f t="shared" si="87"/>
        <v>39950.163344907407</v>
      </c>
      <c r="T1892" s="17">
        <f t="shared" si="88"/>
        <v>40035.80972222222</v>
      </c>
      <c r="U1892">
        <f t="shared" si="89"/>
        <v>86</v>
      </c>
    </row>
    <row r="1893" spans="1:21" ht="48" hidden="1" x14ac:dyDescent="0.2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s="10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>ROUND(E1893/D1893*100, 0)</f>
        <v>120</v>
      </c>
      <c r="P1893">
        <f>IFERROR((ROUND(E1893/L1893, 2)), 0)</f>
        <v>49.19</v>
      </c>
      <c r="Q1893" s="12" t="s">
        <v>8324</v>
      </c>
      <c r="R1893" s="12" t="s">
        <v>8355</v>
      </c>
      <c r="S1893" s="17">
        <f t="shared" si="87"/>
        <v>40973.773182870369</v>
      </c>
      <c r="T1893" s="17">
        <f t="shared" si="88"/>
        <v>41003.731516203705</v>
      </c>
      <c r="U1893">
        <f t="shared" si="89"/>
        <v>30</v>
      </c>
    </row>
    <row r="1894" spans="1:21" ht="48" hidden="1" x14ac:dyDescent="0.2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s="10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>ROUND(E1894/D1894*100, 0)</f>
        <v>118</v>
      </c>
      <c r="P1894">
        <f>IFERROR((ROUND(E1894/L1894, 2)), 0)</f>
        <v>93.07</v>
      </c>
      <c r="Q1894" s="12" t="s">
        <v>8328</v>
      </c>
      <c r="R1894" s="12" t="s">
        <v>8329</v>
      </c>
      <c r="S1894" s="17">
        <f t="shared" si="87"/>
        <v>42026.605057870373</v>
      </c>
      <c r="T1894" s="17">
        <f t="shared" si="88"/>
        <v>42071.563391203701</v>
      </c>
      <c r="U1894">
        <f t="shared" si="89"/>
        <v>45</v>
      </c>
    </row>
    <row r="1895" spans="1:21" ht="48" hidden="1" x14ac:dyDescent="0.2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s="10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>ROUND(E1895/D1895*100, 0)</f>
        <v>106</v>
      </c>
      <c r="P1895">
        <f>IFERROR((ROUND(E1895/L1895, 2)), 0)</f>
        <v>56.2</v>
      </c>
      <c r="Q1895" s="12" t="s">
        <v>8310</v>
      </c>
      <c r="R1895" s="12" t="s">
        <v>8334</v>
      </c>
      <c r="S1895" s="17">
        <f t="shared" si="87"/>
        <v>42196.028703703705</v>
      </c>
      <c r="T1895" s="17">
        <f t="shared" si="88"/>
        <v>42228</v>
      </c>
      <c r="U1895">
        <f t="shared" si="89"/>
        <v>32</v>
      </c>
    </row>
    <row r="1896" spans="1:21" ht="48" hidden="1" x14ac:dyDescent="0.2">
      <c r="A1896">
        <v>3249</v>
      </c>
      <c r="B1896" s="3" t="s">
        <v>3249</v>
      </c>
      <c r="C1896" s="3" t="s">
        <v>7359</v>
      </c>
      <c r="D1896" s="6">
        <v>5500</v>
      </c>
      <c r="E1896" s="8">
        <v>5771</v>
      </c>
      <c r="F1896" s="10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>ROUND(E1896/D1896*100, 0)</f>
        <v>105</v>
      </c>
      <c r="P1896">
        <f>IFERROR((ROUND(E1896/L1896, 2)), 0)</f>
        <v>65.58</v>
      </c>
      <c r="Q1896" s="12" t="s">
        <v>8310</v>
      </c>
      <c r="R1896" s="12" t="s">
        <v>8334</v>
      </c>
      <c r="S1896" s="17">
        <f t="shared" si="87"/>
        <v>42145.746689814812</v>
      </c>
      <c r="T1896" s="17">
        <f t="shared" si="88"/>
        <v>42175.746689814812</v>
      </c>
      <c r="U1896">
        <f t="shared" si="89"/>
        <v>30</v>
      </c>
    </row>
    <row r="1897" spans="1:21" ht="48" hidden="1" x14ac:dyDescent="0.2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s="10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>ROUND(E1897/D1897*100, 0)</f>
        <v>103</v>
      </c>
      <c r="P1897">
        <f>IFERROR((ROUND(E1897/L1897, 2)), 0)</f>
        <v>47.13</v>
      </c>
      <c r="Q1897" s="12" t="s">
        <v>8328</v>
      </c>
      <c r="R1897" s="12" t="s">
        <v>8329</v>
      </c>
      <c r="S1897" s="17">
        <f t="shared" si="87"/>
        <v>42571.167465277773</v>
      </c>
      <c r="T1897" s="17">
        <f t="shared" si="88"/>
        <v>42611.167465277773</v>
      </c>
      <c r="U1897">
        <f t="shared" si="89"/>
        <v>40</v>
      </c>
    </row>
    <row r="1898" spans="1:21" ht="32" hidden="1" x14ac:dyDescent="0.2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s="10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>ROUND(E1898/D1898*100, 0)</f>
        <v>103</v>
      </c>
      <c r="P1898">
        <f>IFERROR((ROUND(E1898/L1898, 2)), 0)</f>
        <v>68.010000000000005</v>
      </c>
      <c r="Q1898" s="12" t="s">
        <v>8324</v>
      </c>
      <c r="R1898" s="12" t="s">
        <v>8348</v>
      </c>
      <c r="S1898" s="17">
        <f t="shared" si="87"/>
        <v>42515.71775462963</v>
      </c>
      <c r="T1898" s="17">
        <f t="shared" si="88"/>
        <v>42546.165972222225</v>
      </c>
      <c r="U1898">
        <f t="shared" si="89"/>
        <v>30</v>
      </c>
    </row>
    <row r="1899" spans="1:21" ht="48" hidden="1" x14ac:dyDescent="0.2">
      <c r="A1899">
        <v>3542</v>
      </c>
      <c r="B1899" s="3" t="s">
        <v>3541</v>
      </c>
      <c r="C1899" s="3" t="s">
        <v>7652</v>
      </c>
      <c r="D1899" s="6">
        <v>5500</v>
      </c>
      <c r="E1899" s="8">
        <v>5623</v>
      </c>
      <c r="F1899" s="10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>ROUND(E1899/D1899*100, 0)</f>
        <v>102</v>
      </c>
      <c r="P1899">
        <f>IFERROR((ROUND(E1899/L1899, 2)), 0)</f>
        <v>66.150000000000006</v>
      </c>
      <c r="Q1899" s="12" t="s">
        <v>8310</v>
      </c>
      <c r="R1899" s="12" t="s">
        <v>8334</v>
      </c>
      <c r="S1899" s="17">
        <f t="shared" si="87"/>
        <v>41829.599791666667</v>
      </c>
      <c r="T1899" s="17">
        <f t="shared" si="88"/>
        <v>41889.599791666667</v>
      </c>
      <c r="U1899">
        <f t="shared" si="89"/>
        <v>60</v>
      </c>
    </row>
    <row r="1900" spans="1:21" ht="48" hidden="1" x14ac:dyDescent="0.2">
      <c r="A1900">
        <v>3156</v>
      </c>
      <c r="B1900" s="3" t="s">
        <v>3156</v>
      </c>
      <c r="C1900" s="3" t="s">
        <v>7266</v>
      </c>
      <c r="D1900" s="6">
        <v>5500</v>
      </c>
      <c r="E1900" s="8">
        <v>5600</v>
      </c>
      <c r="F1900" s="1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>ROUND(E1900/D1900*100, 0)</f>
        <v>102</v>
      </c>
      <c r="P1900">
        <f>IFERROR((ROUND(E1900/L1900, 2)), 0)</f>
        <v>62.92</v>
      </c>
      <c r="Q1900" s="12" t="s">
        <v>8310</v>
      </c>
      <c r="R1900" s="12" t="s">
        <v>8334</v>
      </c>
      <c r="S1900" s="17">
        <f t="shared" si="87"/>
        <v>41026.953055555554</v>
      </c>
      <c r="T1900" s="17">
        <f t="shared" si="88"/>
        <v>41061.953055555554</v>
      </c>
      <c r="U1900">
        <f t="shared" si="89"/>
        <v>35</v>
      </c>
    </row>
    <row r="1901" spans="1:21" ht="48" hidden="1" x14ac:dyDescent="0.2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s="10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>ROUND(E1901/D1901*100, 0)</f>
        <v>101</v>
      </c>
      <c r="P1901">
        <f>IFERROR((ROUND(E1901/L1901, 2)), 0)</f>
        <v>113.88</v>
      </c>
      <c r="Q1901" s="12" t="s">
        <v>8324</v>
      </c>
      <c r="R1901" s="12" t="s">
        <v>8348</v>
      </c>
      <c r="S1901" s="17">
        <f t="shared" si="87"/>
        <v>40973.038541666669</v>
      </c>
      <c r="T1901" s="17">
        <f t="shared" si="88"/>
        <v>40993.996874999997</v>
      </c>
      <c r="U1901">
        <f t="shared" si="89"/>
        <v>21</v>
      </c>
    </row>
    <row r="1902" spans="1:21" ht="48" hidden="1" x14ac:dyDescent="0.2">
      <c r="A1902">
        <v>3348</v>
      </c>
      <c r="B1902" s="3" t="s">
        <v>3266</v>
      </c>
      <c r="C1902" s="3" t="s">
        <v>7458</v>
      </c>
      <c r="D1902" s="6">
        <v>5500</v>
      </c>
      <c r="E1902" s="8">
        <v>5516</v>
      </c>
      <c r="F1902" s="10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>ROUND(E1902/D1902*100, 0)</f>
        <v>100</v>
      </c>
      <c r="P1902">
        <f>IFERROR((ROUND(E1902/L1902, 2)), 0)</f>
        <v>69.819999999999993</v>
      </c>
      <c r="Q1902" s="12" t="s">
        <v>8310</v>
      </c>
      <c r="R1902" s="12" t="s">
        <v>8334</v>
      </c>
      <c r="S1902" s="17">
        <f t="shared" si="87"/>
        <v>42466.558796296296</v>
      </c>
      <c r="T1902" s="17">
        <f t="shared" si="88"/>
        <v>42490.165972222225</v>
      </c>
      <c r="U1902">
        <f t="shared" si="89"/>
        <v>24</v>
      </c>
    </row>
    <row r="1903" spans="1:21" ht="48" hidden="1" x14ac:dyDescent="0.2">
      <c r="A1903">
        <v>3297</v>
      </c>
      <c r="B1903" s="3" t="s">
        <v>3297</v>
      </c>
      <c r="C1903" s="3" t="s">
        <v>7407</v>
      </c>
      <c r="D1903" s="6">
        <v>5500</v>
      </c>
      <c r="E1903" s="8">
        <v>5504</v>
      </c>
      <c r="F1903" s="10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>ROUND(E1903/D1903*100, 0)</f>
        <v>100</v>
      </c>
      <c r="P1903">
        <f>IFERROR((ROUND(E1903/L1903, 2)), 0)</f>
        <v>125.09</v>
      </c>
      <c r="Q1903" s="12" t="s">
        <v>8310</v>
      </c>
      <c r="R1903" s="12" t="s">
        <v>8334</v>
      </c>
      <c r="S1903" s="17">
        <f t="shared" si="87"/>
        <v>42193.771481481483</v>
      </c>
      <c r="T1903" s="17">
        <f t="shared" si="88"/>
        <v>42212.957638888889</v>
      </c>
      <c r="U1903">
        <f t="shared" si="89"/>
        <v>19</v>
      </c>
    </row>
    <row r="1904" spans="1:21" ht="48" hidden="1" x14ac:dyDescent="0.2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s="10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>ROUND(E1904/D1904*100, 0)</f>
        <v>100</v>
      </c>
      <c r="P1904">
        <f>IFERROR((ROUND(E1904/L1904, 2)), 0)</f>
        <v>305.56</v>
      </c>
      <c r="Q1904" s="12" t="s">
        <v>8324</v>
      </c>
      <c r="R1904" s="12" t="s">
        <v>8348</v>
      </c>
      <c r="S1904" s="17">
        <f t="shared" si="87"/>
        <v>40730.105625000004</v>
      </c>
      <c r="T1904" s="17">
        <f t="shared" si="88"/>
        <v>40747.165972222225</v>
      </c>
      <c r="U1904">
        <f t="shared" si="89"/>
        <v>17</v>
      </c>
    </row>
    <row r="1905" spans="1:21" ht="48" hidden="1" x14ac:dyDescent="0.2">
      <c r="A1905">
        <v>2900</v>
      </c>
      <c r="B1905" s="3" t="s">
        <v>2900</v>
      </c>
      <c r="C1905" s="3" t="s">
        <v>7010</v>
      </c>
      <c r="D1905" s="6">
        <v>5500</v>
      </c>
      <c r="E1905" s="8">
        <v>3405</v>
      </c>
      <c r="F1905" s="10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>ROUND(E1905/D1905*100, 0)</f>
        <v>62</v>
      </c>
      <c r="P1905">
        <f>IFERROR((ROUND(E1905/L1905, 2)), 0)</f>
        <v>486.43</v>
      </c>
      <c r="Q1905" s="12" t="s">
        <v>8310</v>
      </c>
      <c r="R1905" s="12" t="s">
        <v>8334</v>
      </c>
      <c r="S1905" s="17">
        <f t="shared" si="87"/>
        <v>41830.234166666669</v>
      </c>
      <c r="T1905" s="17">
        <f t="shared" si="88"/>
        <v>41860.234166666669</v>
      </c>
      <c r="U1905">
        <f t="shared" si="89"/>
        <v>30</v>
      </c>
    </row>
    <row r="1906" spans="1:21" ht="48" hidden="1" x14ac:dyDescent="0.2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s="10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>ROUND(E1906/D1906*100, 0)</f>
        <v>46</v>
      </c>
      <c r="P1906">
        <f>IFERROR((ROUND(E1906/L1906, 2)), 0)</f>
        <v>70.83</v>
      </c>
      <c r="Q1906" s="12" t="s">
        <v>8310</v>
      </c>
      <c r="R1906" s="12" t="s">
        <v>8318</v>
      </c>
      <c r="S1906" s="17">
        <f t="shared" si="87"/>
        <v>42057.277858796297</v>
      </c>
      <c r="T1906" s="17">
        <f t="shared" si="88"/>
        <v>42117.236192129625</v>
      </c>
      <c r="U1906">
        <f t="shared" si="89"/>
        <v>60</v>
      </c>
    </row>
    <row r="1907" spans="1:21" ht="32" hidden="1" x14ac:dyDescent="0.2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s="10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>ROUND(E1907/D1907*100, 0)</f>
        <v>42</v>
      </c>
      <c r="P1907">
        <f>IFERROR((ROUND(E1907/L1907, 2)), 0)</f>
        <v>83.43</v>
      </c>
      <c r="Q1907" s="12" t="s">
        <v>8328</v>
      </c>
      <c r="R1907" s="12" t="s">
        <v>8335</v>
      </c>
      <c r="S1907" s="17">
        <f t="shared" si="87"/>
        <v>42034.639768518522</v>
      </c>
      <c r="T1907" s="17">
        <f t="shared" si="88"/>
        <v>42064.639768518522</v>
      </c>
      <c r="U1907">
        <f t="shared" si="89"/>
        <v>30</v>
      </c>
    </row>
    <row r="1908" spans="1:21" ht="48" hidden="1" x14ac:dyDescent="0.2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s="10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>ROUND(E1908/D1908*100, 0)</f>
        <v>26</v>
      </c>
      <c r="P1908">
        <f>IFERROR((ROUND(E1908/L1908, 2)), 0)</f>
        <v>59.04</v>
      </c>
      <c r="Q1908" s="12" t="s">
        <v>8328</v>
      </c>
      <c r="R1908" s="12" t="s">
        <v>8329</v>
      </c>
      <c r="S1908" s="17">
        <f t="shared" si="87"/>
        <v>42597.617418981477</v>
      </c>
      <c r="T1908" s="17">
        <f t="shared" si="88"/>
        <v>42628.617418981477</v>
      </c>
      <c r="U1908">
        <f t="shared" si="89"/>
        <v>31</v>
      </c>
    </row>
    <row r="1909" spans="1:21" ht="64" hidden="1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s="10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 0)</f>
        <v>26</v>
      </c>
      <c r="P1909">
        <f>IFERROR((ROUND(E1909/L1909, 2)), 0)</f>
        <v>93.67</v>
      </c>
      <c r="Q1909" s="12" t="s">
        <v>8312</v>
      </c>
      <c r="R1909" s="12" t="s">
        <v>8342</v>
      </c>
      <c r="S1909" s="17">
        <f t="shared" si="87"/>
        <v>41846.978078703702</v>
      </c>
      <c r="T1909" s="17">
        <f t="shared" si="88"/>
        <v>41876.978078703702</v>
      </c>
      <c r="U1909">
        <f t="shared" si="89"/>
        <v>30</v>
      </c>
    </row>
    <row r="1910" spans="1:21" ht="32" hidden="1" x14ac:dyDescent="0.2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s="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>ROUND(E1910/D1910*100, 0)</f>
        <v>16</v>
      </c>
      <c r="P1910">
        <f>IFERROR((ROUND(E1910/L1910, 2)), 0)</f>
        <v>45.16</v>
      </c>
      <c r="Q1910" s="12" t="s">
        <v>8328</v>
      </c>
      <c r="R1910" s="12" t="s">
        <v>8329</v>
      </c>
      <c r="S1910" s="17">
        <f t="shared" si="87"/>
        <v>41766.718009259261</v>
      </c>
      <c r="T1910" s="17">
        <f t="shared" si="88"/>
        <v>41826.718009259261</v>
      </c>
      <c r="U1910">
        <f t="shared" si="89"/>
        <v>60</v>
      </c>
    </row>
    <row r="1911" spans="1:21" ht="48" hidden="1" x14ac:dyDescent="0.2">
      <c r="A1911">
        <v>3731</v>
      </c>
      <c r="B1911" s="3" t="s">
        <v>3728</v>
      </c>
      <c r="C1911" s="3" t="s">
        <v>7841</v>
      </c>
      <c r="D1911" s="6">
        <v>5500</v>
      </c>
      <c r="E1911" s="8">
        <v>620</v>
      </c>
      <c r="F1911" s="10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>ROUND(E1911/D1911*100, 0)</f>
        <v>11</v>
      </c>
      <c r="P1911">
        <f>IFERROR((ROUND(E1911/L1911, 2)), 0)</f>
        <v>51.67</v>
      </c>
      <c r="Q1911" s="12" t="s">
        <v>8310</v>
      </c>
      <c r="R1911" s="12" t="s">
        <v>8334</v>
      </c>
      <c r="S1911" s="17">
        <f t="shared" si="87"/>
        <v>41983.752847222218</v>
      </c>
      <c r="T1911" s="17">
        <f t="shared" si="88"/>
        <v>42014.140972222223</v>
      </c>
      <c r="U1911">
        <f t="shared" si="89"/>
        <v>30</v>
      </c>
    </row>
    <row r="1912" spans="1:21" ht="48" hidden="1" x14ac:dyDescent="0.2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s="10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>ROUND(E1912/D1912*100, 0)</f>
        <v>10</v>
      </c>
      <c r="P1912">
        <f>IFERROR((ROUND(E1912/L1912, 2)), 0)</f>
        <v>62.22</v>
      </c>
      <c r="Q1912" s="12" t="s">
        <v>8324</v>
      </c>
      <c r="R1912" s="12" t="s">
        <v>8330</v>
      </c>
      <c r="S1912" s="17">
        <f t="shared" si="87"/>
        <v>41845.968159722222</v>
      </c>
      <c r="T1912" s="17">
        <f t="shared" si="88"/>
        <v>41875.968159722222</v>
      </c>
      <c r="U1912">
        <f t="shared" si="89"/>
        <v>30</v>
      </c>
    </row>
    <row r="1913" spans="1:21" ht="48" hidden="1" x14ac:dyDescent="0.2">
      <c r="A1913">
        <v>2892</v>
      </c>
      <c r="B1913" s="3" t="s">
        <v>2892</v>
      </c>
      <c r="C1913" s="3" t="s">
        <v>7002</v>
      </c>
      <c r="D1913" s="6">
        <v>5500</v>
      </c>
      <c r="E1913" s="8">
        <v>500</v>
      </c>
      <c r="F1913" s="10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>ROUND(E1913/D1913*100, 0)</f>
        <v>9</v>
      </c>
      <c r="P1913">
        <f>IFERROR((ROUND(E1913/L1913, 2)), 0)</f>
        <v>29.41</v>
      </c>
      <c r="Q1913" s="12" t="s">
        <v>8310</v>
      </c>
      <c r="R1913" s="12" t="s">
        <v>8334</v>
      </c>
      <c r="S1913" s="17">
        <f t="shared" si="87"/>
        <v>41869.714166666665</v>
      </c>
      <c r="T1913" s="17">
        <f t="shared" si="88"/>
        <v>41876.875</v>
      </c>
      <c r="U1913">
        <f t="shared" si="89"/>
        <v>7</v>
      </c>
    </row>
    <row r="1914" spans="1:21" ht="48" hidden="1" x14ac:dyDescent="0.2">
      <c r="A1914">
        <v>2372</v>
      </c>
      <c r="B1914" s="3" t="s">
        <v>2373</v>
      </c>
      <c r="C1914" s="3" t="s">
        <v>6482</v>
      </c>
      <c r="D1914" s="6">
        <v>5500</v>
      </c>
      <c r="E1914" s="8">
        <v>180</v>
      </c>
      <c r="F1914" s="10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>ROUND(E1914/D1914*100, 0)</f>
        <v>3</v>
      </c>
      <c r="P1914">
        <f>IFERROR((ROUND(E1914/L1914, 2)), 0)</f>
        <v>30</v>
      </c>
      <c r="Q1914" s="12" t="s">
        <v>8315</v>
      </c>
      <c r="R1914" s="12" t="s">
        <v>8319</v>
      </c>
      <c r="S1914" s="17">
        <f t="shared" si="87"/>
        <v>42088.069108796291</v>
      </c>
      <c r="T1914" s="17">
        <f t="shared" si="88"/>
        <v>42118.069108796291</v>
      </c>
      <c r="U1914">
        <f t="shared" si="89"/>
        <v>30</v>
      </c>
    </row>
    <row r="1915" spans="1:21" ht="48" hidden="1" x14ac:dyDescent="0.2">
      <c r="A1915">
        <v>1788</v>
      </c>
      <c r="B1915" s="3" t="s">
        <v>1789</v>
      </c>
      <c r="C1915" s="3" t="s">
        <v>5898</v>
      </c>
      <c r="D1915" s="6">
        <v>5500</v>
      </c>
      <c r="E1915" s="8">
        <v>76</v>
      </c>
      <c r="F1915" s="10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>ROUND(E1915/D1915*100, 0)</f>
        <v>1</v>
      </c>
      <c r="P1915">
        <f>IFERROR((ROUND(E1915/L1915, 2)), 0)</f>
        <v>19</v>
      </c>
      <c r="Q1915" s="12" t="s">
        <v>8328</v>
      </c>
      <c r="R1915" s="12" t="s">
        <v>8329</v>
      </c>
      <c r="S1915" s="17">
        <f t="shared" si="87"/>
        <v>41913.94840277778</v>
      </c>
      <c r="T1915" s="17">
        <f t="shared" si="88"/>
        <v>41943.94840277778</v>
      </c>
      <c r="U1915">
        <f t="shared" si="89"/>
        <v>30</v>
      </c>
    </row>
    <row r="1916" spans="1:21" ht="48" hidden="1" x14ac:dyDescent="0.2">
      <c r="A1916">
        <v>3941</v>
      </c>
      <c r="B1916" s="3" t="s">
        <v>3938</v>
      </c>
      <c r="C1916" s="3" t="s">
        <v>8049</v>
      </c>
      <c r="D1916" s="6">
        <v>5500</v>
      </c>
      <c r="E1916" s="8">
        <v>50</v>
      </c>
      <c r="F1916" s="10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>ROUND(E1916/D1916*100, 0)</f>
        <v>1</v>
      </c>
      <c r="P1916">
        <f>IFERROR((ROUND(E1916/L1916, 2)), 0)</f>
        <v>25</v>
      </c>
      <c r="Q1916" s="12" t="s">
        <v>8310</v>
      </c>
      <c r="R1916" s="12" t="s">
        <v>8334</v>
      </c>
      <c r="S1916" s="17">
        <f t="shared" si="87"/>
        <v>41940.587233796294</v>
      </c>
      <c r="T1916" s="17">
        <f t="shared" si="88"/>
        <v>41968.041666666672</v>
      </c>
      <c r="U1916">
        <f t="shared" si="89"/>
        <v>27</v>
      </c>
    </row>
    <row r="1917" spans="1:21" ht="48" hidden="1" x14ac:dyDescent="0.2">
      <c r="A1917">
        <v>143</v>
      </c>
      <c r="B1917" s="3" t="s">
        <v>145</v>
      </c>
      <c r="C1917" s="3" t="s">
        <v>4253</v>
      </c>
      <c r="D1917" s="6">
        <v>5500</v>
      </c>
      <c r="E1917" s="8">
        <v>0</v>
      </c>
      <c r="F1917" s="10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>ROUND(E1917/D1917*100, 0)</f>
        <v>0</v>
      </c>
      <c r="P1917">
        <f>IFERROR((ROUND(E1917/L1917, 2)), 0)</f>
        <v>0</v>
      </c>
      <c r="Q1917" s="12" t="s">
        <v>8308</v>
      </c>
      <c r="R1917" s="12" t="s">
        <v>8309</v>
      </c>
      <c r="S1917" s="17">
        <f t="shared" si="87"/>
        <v>42559.064143518524</v>
      </c>
      <c r="T1917" s="17">
        <f t="shared" si="88"/>
        <v>42616.246527777781</v>
      </c>
      <c r="U1917">
        <f t="shared" si="89"/>
        <v>57</v>
      </c>
    </row>
    <row r="1918" spans="1:21" ht="48" hidden="1" x14ac:dyDescent="0.2">
      <c r="A1918">
        <v>920</v>
      </c>
      <c r="B1918" s="3" t="s">
        <v>921</v>
      </c>
      <c r="C1918" s="3" t="s">
        <v>5030</v>
      </c>
      <c r="D1918" s="6">
        <v>5500</v>
      </c>
      <c r="E1918" s="8">
        <v>0</v>
      </c>
      <c r="F1918" s="10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>ROUND(E1918/D1918*100, 0)</f>
        <v>0</v>
      </c>
      <c r="P1918">
        <f>IFERROR((ROUND(E1918/L1918, 2)), 0)</f>
        <v>0</v>
      </c>
      <c r="Q1918" s="12" t="s">
        <v>8324</v>
      </c>
      <c r="R1918" s="12" t="s">
        <v>8341</v>
      </c>
      <c r="S1918" s="17">
        <f t="shared" si="87"/>
        <v>41562.67155092593</v>
      </c>
      <c r="T1918" s="17">
        <f t="shared" si="88"/>
        <v>41592.713217592594</v>
      </c>
      <c r="U1918">
        <f t="shared" si="89"/>
        <v>30</v>
      </c>
    </row>
    <row r="1919" spans="1:21" ht="48" hidden="1" x14ac:dyDescent="0.2">
      <c r="A1919">
        <v>1706</v>
      </c>
      <c r="B1919" s="3" t="s">
        <v>1707</v>
      </c>
      <c r="C1919" s="3" t="s">
        <v>5816</v>
      </c>
      <c r="D1919" s="6">
        <v>5500</v>
      </c>
      <c r="E1919" s="8">
        <v>0</v>
      </c>
      <c r="F1919" s="10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>ROUND(E1919/D1919*100, 0)</f>
        <v>0</v>
      </c>
      <c r="P1919">
        <f>IFERROR((ROUND(E1919/L1919, 2)), 0)</f>
        <v>0</v>
      </c>
      <c r="Q1919" s="12" t="s">
        <v>8324</v>
      </c>
      <c r="R1919" s="12" t="s">
        <v>8330</v>
      </c>
      <c r="S1919" s="17">
        <f t="shared" si="87"/>
        <v>42179.306388888886</v>
      </c>
      <c r="T1919" s="17">
        <f t="shared" si="88"/>
        <v>42239.306388888886</v>
      </c>
      <c r="U1919">
        <f t="shared" si="89"/>
        <v>60</v>
      </c>
    </row>
    <row r="1920" spans="1:21" ht="48" hidden="1" x14ac:dyDescent="0.2">
      <c r="A1920">
        <v>2342</v>
      </c>
      <c r="B1920" s="3" t="s">
        <v>2343</v>
      </c>
      <c r="C1920" s="3" t="s">
        <v>6452</v>
      </c>
      <c r="D1920" s="6">
        <v>5500</v>
      </c>
      <c r="E1920" s="8">
        <v>0</v>
      </c>
      <c r="F1920" s="1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>ROUND(E1920/D1920*100, 0)</f>
        <v>0</v>
      </c>
      <c r="P1920">
        <f>IFERROR((ROUND(E1920/L1920, 2)), 0)</f>
        <v>0</v>
      </c>
      <c r="Q1920" s="12" t="s">
        <v>8315</v>
      </c>
      <c r="R1920" s="12" t="s">
        <v>8319</v>
      </c>
      <c r="S1920" s="17">
        <f t="shared" si="87"/>
        <v>41897.702199074076</v>
      </c>
      <c r="T1920" s="17">
        <f t="shared" si="88"/>
        <v>41918.208333333336</v>
      </c>
      <c r="U1920">
        <f t="shared" si="89"/>
        <v>21</v>
      </c>
    </row>
    <row r="1921" spans="1:21" ht="48" hidden="1" x14ac:dyDescent="0.2">
      <c r="A1921">
        <v>2881</v>
      </c>
      <c r="B1921" s="3" t="s">
        <v>2881</v>
      </c>
      <c r="C1921" s="3" t="s">
        <v>6991</v>
      </c>
      <c r="D1921" s="6">
        <v>5500</v>
      </c>
      <c r="E1921" s="8">
        <v>0</v>
      </c>
      <c r="F1921" s="10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>ROUND(E1921/D1921*100, 0)</f>
        <v>0</v>
      </c>
      <c r="P1921">
        <f>IFERROR((ROUND(E1921/L1921, 2)), 0)</f>
        <v>0</v>
      </c>
      <c r="Q1921" s="12" t="s">
        <v>8310</v>
      </c>
      <c r="R1921" s="12" t="s">
        <v>8334</v>
      </c>
      <c r="S1921" s="17">
        <f t="shared" si="87"/>
        <v>41916.597638888888</v>
      </c>
      <c r="T1921" s="17">
        <f t="shared" si="88"/>
        <v>41976.639305555553</v>
      </c>
      <c r="U1921">
        <f t="shared" si="89"/>
        <v>60</v>
      </c>
    </row>
    <row r="1922" spans="1:21" ht="48" hidden="1" x14ac:dyDescent="0.2">
      <c r="A1922">
        <v>3873</v>
      </c>
      <c r="B1922" s="3" t="s">
        <v>3870</v>
      </c>
      <c r="C1922" s="3" t="s">
        <v>7982</v>
      </c>
      <c r="D1922" s="6">
        <v>5500</v>
      </c>
      <c r="E1922" s="8">
        <v>0</v>
      </c>
      <c r="F1922" s="10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>ROUND(E1922/D1922*100, 0)</f>
        <v>0</v>
      </c>
      <c r="P1922">
        <f>IFERROR((ROUND(E1922/L1922, 2)), 0)</f>
        <v>0</v>
      </c>
      <c r="Q1922" s="12" t="s">
        <v>8310</v>
      </c>
      <c r="R1922" s="12" t="s">
        <v>8318</v>
      </c>
      <c r="S1922" s="17">
        <f t="shared" si="87"/>
        <v>42255.696006944447</v>
      </c>
      <c r="T1922" s="17">
        <f t="shared" si="88"/>
        <v>42285.696006944447</v>
      </c>
      <c r="U1922">
        <f t="shared" si="89"/>
        <v>30</v>
      </c>
    </row>
    <row r="1923" spans="1:21" ht="48" hidden="1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s="10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>ROUND(E1923/D1923*100, 0)</f>
        <v>0</v>
      </c>
      <c r="P1923">
        <f>IFERROR((ROUND(E1923/L1923, 2)), 0)</f>
        <v>0</v>
      </c>
      <c r="Q1923" s="12" t="s">
        <v>8310</v>
      </c>
      <c r="R1923" s="12" t="s">
        <v>8334</v>
      </c>
      <c r="S1923" s="17">
        <f t="shared" ref="S1923:S1986" si="90">(((J1923/60)/60)/24)+DATE(1970,1,1)</f>
        <v>42457.932025462964</v>
      </c>
      <c r="T1923" s="17">
        <f t="shared" ref="T1923:T1986" si="91">(((I1923/60)/60)/24)+DATE(1970,1,1)</f>
        <v>42485.013888888891</v>
      </c>
      <c r="U1923">
        <f t="shared" ref="U1923:U1986" si="92">ROUND(T1923-S1923, 0)</f>
        <v>27</v>
      </c>
    </row>
    <row r="1924" spans="1:21" ht="48" hidden="1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s="10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 0)</f>
        <v>412</v>
      </c>
      <c r="P1924">
        <f>IFERROR((ROUND(E1924/L1924, 2)), 0)</f>
        <v>44.06</v>
      </c>
      <c r="Q1924" s="12" t="s">
        <v>8321</v>
      </c>
      <c r="R1924" s="12" t="s">
        <v>8349</v>
      </c>
      <c r="S1924" s="17">
        <f t="shared" si="90"/>
        <v>42633.586122685185</v>
      </c>
      <c r="T1924" s="17">
        <f t="shared" si="91"/>
        <v>42668.708333333328</v>
      </c>
      <c r="U1924">
        <f t="shared" si="92"/>
        <v>35</v>
      </c>
    </row>
    <row r="1925" spans="1:21" ht="48" hidden="1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s="10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 0)</f>
        <v>123</v>
      </c>
      <c r="P1925">
        <f>IFERROR((ROUND(E1925/L1925, 2)), 0)</f>
        <v>114.59</v>
      </c>
      <c r="Q1925" s="12" t="s">
        <v>8308</v>
      </c>
      <c r="R1925" s="12" t="s">
        <v>8337</v>
      </c>
      <c r="S1925" s="17">
        <f t="shared" si="90"/>
        <v>42697.32136574074</v>
      </c>
      <c r="T1925" s="17">
        <f t="shared" si="91"/>
        <v>42725.332638888889</v>
      </c>
      <c r="U1925">
        <f t="shared" si="92"/>
        <v>28</v>
      </c>
    </row>
    <row r="1926" spans="1:21" ht="16" hidden="1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s="10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 0)</f>
        <v>108</v>
      </c>
      <c r="P1926">
        <f>IFERROR((ROUND(E1926/L1926, 2)), 0)</f>
        <v>61.03</v>
      </c>
      <c r="Q1926" s="12" t="s">
        <v>8324</v>
      </c>
      <c r="R1926" s="12" t="s">
        <v>8343</v>
      </c>
      <c r="S1926" s="17">
        <f t="shared" si="90"/>
        <v>42514.666956018518</v>
      </c>
      <c r="T1926" s="17">
        <f t="shared" si="91"/>
        <v>42544.666956018518</v>
      </c>
      <c r="U1926">
        <f t="shared" si="92"/>
        <v>30</v>
      </c>
    </row>
    <row r="1927" spans="1:21" ht="48" hidden="1" x14ac:dyDescent="0.2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s="10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>ROUND(E1927/D1927*100, 0)</f>
        <v>107</v>
      </c>
      <c r="P1927">
        <f>IFERROR((ROUND(E1927/L1927, 2)), 0)</f>
        <v>70.209999999999994</v>
      </c>
      <c r="Q1927" s="12" t="s">
        <v>8324</v>
      </c>
      <c r="R1927" s="12" t="s">
        <v>8345</v>
      </c>
      <c r="S1927" s="17">
        <f t="shared" si="90"/>
        <v>40911.809872685182</v>
      </c>
      <c r="T1927" s="17">
        <f t="shared" si="91"/>
        <v>40932.809872685182</v>
      </c>
      <c r="U1927">
        <f t="shared" si="92"/>
        <v>21</v>
      </c>
    </row>
    <row r="1928" spans="1:21" ht="48" hidden="1" x14ac:dyDescent="0.2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s="10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>ROUND(E1928/D1928*100, 0)</f>
        <v>102</v>
      </c>
      <c r="P1928">
        <f>IFERROR((ROUND(E1928/L1928, 2)), 0)</f>
        <v>83.75</v>
      </c>
      <c r="Q1928" s="12" t="s">
        <v>8308</v>
      </c>
      <c r="R1928" s="12" t="s">
        <v>8347</v>
      </c>
      <c r="S1928" s="17">
        <f t="shared" si="90"/>
        <v>42286.660891203705</v>
      </c>
      <c r="T1928" s="17">
        <f t="shared" si="91"/>
        <v>42316.702557870376</v>
      </c>
      <c r="U1928">
        <f t="shared" si="92"/>
        <v>30</v>
      </c>
    </row>
    <row r="1929" spans="1:21" ht="48" hidden="1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s="10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 0)</f>
        <v>0</v>
      </c>
      <c r="P1929">
        <f>IFERROR((ROUND(E1929/L1929, 2)), 0)</f>
        <v>0</v>
      </c>
      <c r="Q1929" s="12" t="s">
        <v>8331</v>
      </c>
      <c r="R1929" s="12" t="s">
        <v>8332</v>
      </c>
      <c r="S1929" s="17">
        <f t="shared" si="90"/>
        <v>41830.723611111112</v>
      </c>
      <c r="T1929" s="17">
        <f t="shared" si="91"/>
        <v>41860.723611111112</v>
      </c>
      <c r="U1929">
        <f t="shared" si="92"/>
        <v>30</v>
      </c>
    </row>
    <row r="1930" spans="1:21" ht="48" hidden="1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s="1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 0)</f>
        <v>4</v>
      </c>
      <c r="P1930">
        <f>IFERROR((ROUND(E1930/L1930, 2)), 0)</f>
        <v>54</v>
      </c>
      <c r="Q1930" s="12" t="s">
        <v>8324</v>
      </c>
      <c r="R1930" s="12" t="s">
        <v>8330</v>
      </c>
      <c r="S1930" s="17">
        <f t="shared" si="90"/>
        <v>42806.863946759258</v>
      </c>
      <c r="T1930" s="17">
        <f t="shared" si="91"/>
        <v>42836.863946759258</v>
      </c>
      <c r="U1930">
        <f t="shared" si="92"/>
        <v>30</v>
      </c>
    </row>
    <row r="1931" spans="1:21" ht="48" hidden="1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s="10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 0)</f>
        <v>0</v>
      </c>
      <c r="P1931">
        <f>IFERROR((ROUND(E1931/L1931, 2)), 0)</f>
        <v>5</v>
      </c>
      <c r="Q1931" s="12" t="s">
        <v>8324</v>
      </c>
      <c r="R1931" s="12" t="s">
        <v>8330</v>
      </c>
      <c r="S1931" s="17">
        <f t="shared" si="90"/>
        <v>41989.664409722223</v>
      </c>
      <c r="T1931" s="17">
        <f t="shared" si="91"/>
        <v>42019.664409722223</v>
      </c>
      <c r="U1931">
        <f t="shared" si="92"/>
        <v>30</v>
      </c>
    </row>
    <row r="1932" spans="1:21" ht="48" hidden="1" x14ac:dyDescent="0.2">
      <c r="A1932">
        <v>1012</v>
      </c>
      <c r="B1932" s="3" t="s">
        <v>1013</v>
      </c>
      <c r="C1932" s="3" t="s">
        <v>5122</v>
      </c>
      <c r="D1932" s="6">
        <v>5000</v>
      </c>
      <c r="E1932" s="8">
        <v>1076751.05</v>
      </c>
      <c r="F1932" s="10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>ROUND(E1932/D1932*100, 0)</f>
        <v>21535</v>
      </c>
      <c r="P1932">
        <f>IFERROR((ROUND(E1932/L1932, 2)), 0)</f>
        <v>1389.36</v>
      </c>
      <c r="Q1932" s="12" t="s">
        <v>8315</v>
      </c>
      <c r="R1932" s="12" t="s">
        <v>8323</v>
      </c>
      <c r="S1932" s="17">
        <f t="shared" si="90"/>
        <v>42714.440416666665</v>
      </c>
      <c r="T1932" s="17">
        <f t="shared" si="91"/>
        <v>42759.440416666665</v>
      </c>
      <c r="U1932">
        <f t="shared" si="92"/>
        <v>45</v>
      </c>
    </row>
    <row r="1933" spans="1:21" ht="48" hidden="1" x14ac:dyDescent="0.2">
      <c r="A1933">
        <v>2185</v>
      </c>
      <c r="B1933" s="3" t="s">
        <v>2186</v>
      </c>
      <c r="C1933" s="3" t="s">
        <v>6295</v>
      </c>
      <c r="D1933" s="6">
        <v>5000</v>
      </c>
      <c r="E1933" s="8">
        <v>92848.5</v>
      </c>
      <c r="F1933" s="10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>ROUND(E1933/D1933*100, 0)</f>
        <v>1857</v>
      </c>
      <c r="P1933">
        <f>IFERROR((ROUND(E1933/L1933, 2)), 0)</f>
        <v>149.03</v>
      </c>
      <c r="Q1933" s="12" t="s">
        <v>8321</v>
      </c>
      <c r="R1933" s="12" t="s">
        <v>8349</v>
      </c>
      <c r="S1933" s="17">
        <f t="shared" si="90"/>
        <v>41319.349988425929</v>
      </c>
      <c r="T1933" s="17">
        <f t="shared" si="91"/>
        <v>41359.349988425929</v>
      </c>
      <c r="U1933">
        <f t="shared" si="92"/>
        <v>40</v>
      </c>
    </row>
    <row r="1934" spans="1:21" ht="48" hidden="1" x14ac:dyDescent="0.2">
      <c r="A1934">
        <v>1970</v>
      </c>
      <c r="B1934" s="3" t="s">
        <v>1971</v>
      </c>
      <c r="C1934" s="3" t="s">
        <v>6080</v>
      </c>
      <c r="D1934" s="6">
        <v>5000</v>
      </c>
      <c r="E1934" s="8">
        <v>56590</v>
      </c>
      <c r="F1934" s="10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>ROUND(E1934/D1934*100, 0)</f>
        <v>1132</v>
      </c>
      <c r="P1934">
        <f>IFERROR((ROUND(E1934/L1934, 2)), 0)</f>
        <v>80.73</v>
      </c>
      <c r="Q1934" s="12" t="s">
        <v>8315</v>
      </c>
      <c r="R1934" s="12" t="s">
        <v>8326</v>
      </c>
      <c r="S1934" s="17">
        <f t="shared" si="90"/>
        <v>41324.193298611113</v>
      </c>
      <c r="T1934" s="17">
        <f t="shared" si="91"/>
        <v>41384.151631944449</v>
      </c>
      <c r="U1934">
        <f t="shared" si="92"/>
        <v>60</v>
      </c>
    </row>
    <row r="1935" spans="1:21" ht="48" hidden="1" x14ac:dyDescent="0.2">
      <c r="A1935">
        <v>1215</v>
      </c>
      <c r="B1935" s="3" t="s">
        <v>1216</v>
      </c>
      <c r="C1935" s="3" t="s">
        <v>5325</v>
      </c>
      <c r="D1935" s="6">
        <v>5000</v>
      </c>
      <c r="E1935" s="8">
        <v>39304.01</v>
      </c>
      <c r="F1935" s="10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>ROUND(E1935/D1935*100, 0)</f>
        <v>786</v>
      </c>
      <c r="P1935">
        <f>IFERROR((ROUND(E1935/L1935, 2)), 0)</f>
        <v>71.59</v>
      </c>
      <c r="Q1935" s="12" t="s">
        <v>8328</v>
      </c>
      <c r="R1935" s="12" t="s">
        <v>8329</v>
      </c>
      <c r="S1935" s="17">
        <f t="shared" si="90"/>
        <v>41759.923101851848</v>
      </c>
      <c r="T1935" s="17">
        <f t="shared" si="91"/>
        <v>41789.923101851848</v>
      </c>
      <c r="U1935">
        <f t="shared" si="92"/>
        <v>30</v>
      </c>
    </row>
    <row r="1936" spans="1:21" ht="48" hidden="1" x14ac:dyDescent="0.2">
      <c r="A1936">
        <v>2232</v>
      </c>
      <c r="B1936" s="3" t="s">
        <v>2233</v>
      </c>
      <c r="C1936" s="3" t="s">
        <v>6342</v>
      </c>
      <c r="D1936" s="6">
        <v>5000</v>
      </c>
      <c r="E1936" s="8">
        <v>24790</v>
      </c>
      <c r="F1936" s="10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>ROUND(E1936/D1936*100, 0)</f>
        <v>496</v>
      </c>
      <c r="P1936">
        <f>IFERROR((ROUND(E1936/L1936, 2)), 0)</f>
        <v>25.09</v>
      </c>
      <c r="Q1936" s="12" t="s">
        <v>8321</v>
      </c>
      <c r="R1936" s="12" t="s">
        <v>8349</v>
      </c>
      <c r="S1936" s="17">
        <f t="shared" si="90"/>
        <v>41806.794074074074</v>
      </c>
      <c r="T1936" s="17">
        <f t="shared" si="91"/>
        <v>41839.125</v>
      </c>
      <c r="U1936">
        <f t="shared" si="92"/>
        <v>32</v>
      </c>
    </row>
    <row r="1937" spans="1:21" ht="48" hidden="1" x14ac:dyDescent="0.2">
      <c r="A1937">
        <v>1532</v>
      </c>
      <c r="B1937" s="3" t="s">
        <v>1533</v>
      </c>
      <c r="C1937" s="3" t="s">
        <v>5642</v>
      </c>
      <c r="D1937" s="6">
        <v>5000</v>
      </c>
      <c r="E1937" s="8">
        <v>24201</v>
      </c>
      <c r="F1937" s="10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>ROUND(E1937/D1937*100, 0)</f>
        <v>484</v>
      </c>
      <c r="P1937">
        <f>IFERROR((ROUND(E1937/L1937, 2)), 0)</f>
        <v>82.32</v>
      </c>
      <c r="Q1937" s="12" t="s">
        <v>8328</v>
      </c>
      <c r="R1937" s="12" t="s">
        <v>8329</v>
      </c>
      <c r="S1937" s="17">
        <f t="shared" si="90"/>
        <v>42391.475289351853</v>
      </c>
      <c r="T1937" s="17">
        <f t="shared" si="91"/>
        <v>42415.625</v>
      </c>
      <c r="U1937">
        <f t="shared" si="92"/>
        <v>24</v>
      </c>
    </row>
    <row r="1938" spans="1:21" ht="48" hidden="1" x14ac:dyDescent="0.2">
      <c r="A1938">
        <v>2244</v>
      </c>
      <c r="B1938" s="3" t="s">
        <v>2245</v>
      </c>
      <c r="C1938" s="3" t="s">
        <v>6354</v>
      </c>
      <c r="D1938" s="6">
        <v>5000</v>
      </c>
      <c r="E1938" s="8">
        <v>18851</v>
      </c>
      <c r="F1938" s="10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>ROUND(E1938/D1938*100, 0)</f>
        <v>377</v>
      </c>
      <c r="P1938">
        <f>IFERROR((ROUND(E1938/L1938, 2)), 0)</f>
        <v>65</v>
      </c>
      <c r="Q1938" s="12" t="s">
        <v>8321</v>
      </c>
      <c r="R1938" s="12" t="s">
        <v>8349</v>
      </c>
      <c r="S1938" s="17">
        <f t="shared" si="90"/>
        <v>42647.818819444445</v>
      </c>
      <c r="T1938" s="17">
        <f t="shared" si="91"/>
        <v>42659.854166666672</v>
      </c>
      <c r="U1938">
        <f t="shared" si="92"/>
        <v>12</v>
      </c>
    </row>
    <row r="1939" spans="1:21" ht="48" hidden="1" x14ac:dyDescent="0.2">
      <c r="A1939">
        <v>2633</v>
      </c>
      <c r="B1939" s="3" t="s">
        <v>2633</v>
      </c>
      <c r="C1939" s="3" t="s">
        <v>6743</v>
      </c>
      <c r="D1939" s="6">
        <v>5000</v>
      </c>
      <c r="E1939" s="8">
        <v>17731</v>
      </c>
      <c r="F1939" s="10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>ROUND(E1939/D1939*100, 0)</f>
        <v>355</v>
      </c>
      <c r="P1939">
        <f>IFERROR((ROUND(E1939/L1939, 2)), 0)</f>
        <v>89.1</v>
      </c>
      <c r="Q1939" s="12" t="s">
        <v>8315</v>
      </c>
      <c r="R1939" s="12" t="s">
        <v>8320</v>
      </c>
      <c r="S1939" s="17">
        <f t="shared" si="90"/>
        <v>41667.823287037041</v>
      </c>
      <c r="T1939" s="17">
        <f t="shared" si="91"/>
        <v>41697.958333333336</v>
      </c>
      <c r="U1939">
        <f t="shared" si="92"/>
        <v>30</v>
      </c>
    </row>
    <row r="1940" spans="1:21" ht="48" hidden="1" x14ac:dyDescent="0.2">
      <c r="A1940">
        <v>246</v>
      </c>
      <c r="B1940" s="3" t="s">
        <v>247</v>
      </c>
      <c r="C1940" s="3" t="s">
        <v>4356</v>
      </c>
      <c r="D1940" s="6">
        <v>5000</v>
      </c>
      <c r="E1940" s="8">
        <v>15273</v>
      </c>
      <c r="F1940" s="1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>ROUND(E1940/D1940*100, 0)</f>
        <v>305</v>
      </c>
      <c r="P1940">
        <f>IFERROR((ROUND(E1940/L1940, 2)), 0)</f>
        <v>68.489999999999995</v>
      </c>
      <c r="Q1940" s="12" t="s">
        <v>8308</v>
      </c>
      <c r="R1940" s="12" t="s">
        <v>8337</v>
      </c>
      <c r="S1940" s="17">
        <f t="shared" si="90"/>
        <v>40480.363483796296</v>
      </c>
      <c r="T1940" s="17">
        <f t="shared" si="91"/>
        <v>40530.405150462961</v>
      </c>
      <c r="U1940">
        <f t="shared" si="92"/>
        <v>50</v>
      </c>
    </row>
    <row r="1941" spans="1:21" ht="48" hidden="1" x14ac:dyDescent="0.2">
      <c r="A1941">
        <v>538</v>
      </c>
      <c r="B1941" s="3" t="s">
        <v>539</v>
      </c>
      <c r="C1941" s="3" t="s">
        <v>4648</v>
      </c>
      <c r="D1941" s="6">
        <v>5000</v>
      </c>
      <c r="E1941" s="8">
        <v>15121</v>
      </c>
      <c r="F1941" s="10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>ROUND(E1941/D1941*100, 0)</f>
        <v>302</v>
      </c>
      <c r="P1941">
        <f>IFERROR((ROUND(E1941/L1941, 2)), 0)</f>
        <v>252.02</v>
      </c>
      <c r="Q1941" s="12" t="s">
        <v>8310</v>
      </c>
      <c r="R1941" s="12" t="s">
        <v>8334</v>
      </c>
      <c r="S1941" s="17">
        <f t="shared" si="90"/>
        <v>42473.794710648144</v>
      </c>
      <c r="T1941" s="17">
        <f t="shared" si="91"/>
        <v>42503.794710648144</v>
      </c>
      <c r="U1941">
        <f t="shared" si="92"/>
        <v>30</v>
      </c>
    </row>
    <row r="1942" spans="1:21" ht="48" hidden="1" x14ac:dyDescent="0.2">
      <c r="A1942">
        <v>318</v>
      </c>
      <c r="B1942" s="3" t="s">
        <v>319</v>
      </c>
      <c r="C1942" s="3" t="s">
        <v>4428</v>
      </c>
      <c r="D1942" s="6">
        <v>5000</v>
      </c>
      <c r="E1942" s="8">
        <v>14166</v>
      </c>
      <c r="F1942" s="10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>ROUND(E1942/D1942*100, 0)</f>
        <v>283</v>
      </c>
      <c r="P1942">
        <f>IFERROR((ROUND(E1942/L1942, 2)), 0)</f>
        <v>49.88</v>
      </c>
      <c r="Q1942" s="12" t="s">
        <v>8308</v>
      </c>
      <c r="R1942" s="12" t="s">
        <v>8337</v>
      </c>
      <c r="S1942" s="17">
        <f t="shared" si="90"/>
        <v>41330.038784722223</v>
      </c>
      <c r="T1942" s="17">
        <f t="shared" si="91"/>
        <v>41359.997118055559</v>
      </c>
      <c r="U1942">
        <f t="shared" si="92"/>
        <v>30</v>
      </c>
    </row>
    <row r="1943" spans="1:21" ht="48" hidden="1" x14ac:dyDescent="0.2">
      <c r="A1943">
        <v>2021</v>
      </c>
      <c r="B1943" s="3" t="s">
        <v>2022</v>
      </c>
      <c r="C1943" s="3" t="s">
        <v>6131</v>
      </c>
      <c r="D1943" s="6">
        <v>5000</v>
      </c>
      <c r="E1943" s="8">
        <v>14055</v>
      </c>
      <c r="F1943" s="10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>ROUND(E1943/D1943*100, 0)</f>
        <v>281</v>
      </c>
      <c r="P1943">
        <f>IFERROR((ROUND(E1943/L1943, 2)), 0)</f>
        <v>147.94999999999999</v>
      </c>
      <c r="Q1943" s="12" t="s">
        <v>8315</v>
      </c>
      <c r="R1943" s="12" t="s">
        <v>8326</v>
      </c>
      <c r="S1943" s="17">
        <f t="shared" si="90"/>
        <v>41861.070567129631</v>
      </c>
      <c r="T1943" s="17">
        <f t="shared" si="91"/>
        <v>41906.070567129631</v>
      </c>
      <c r="U1943">
        <f t="shared" si="92"/>
        <v>45</v>
      </c>
    </row>
    <row r="1944" spans="1:21" ht="48" hidden="1" x14ac:dyDescent="0.2">
      <c r="A1944">
        <v>2240</v>
      </c>
      <c r="B1944" s="3" t="s">
        <v>2241</v>
      </c>
      <c r="C1944" s="3" t="s">
        <v>6350</v>
      </c>
      <c r="D1944" s="6">
        <v>5000</v>
      </c>
      <c r="E1944" s="8">
        <v>13534</v>
      </c>
      <c r="F1944" s="10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>ROUND(E1944/D1944*100, 0)</f>
        <v>271</v>
      </c>
      <c r="P1944">
        <f>IFERROR((ROUND(E1944/L1944, 2)), 0)</f>
        <v>140.97999999999999</v>
      </c>
      <c r="Q1944" s="12" t="s">
        <v>8321</v>
      </c>
      <c r="R1944" s="12" t="s">
        <v>8349</v>
      </c>
      <c r="S1944" s="17">
        <f t="shared" si="90"/>
        <v>42452.825740740736</v>
      </c>
      <c r="T1944" s="17">
        <f t="shared" si="91"/>
        <v>42482.825740740736</v>
      </c>
      <c r="U1944">
        <f t="shared" si="92"/>
        <v>30</v>
      </c>
    </row>
    <row r="1945" spans="1:21" ht="48" hidden="1" x14ac:dyDescent="0.2">
      <c r="A1945">
        <v>1965</v>
      </c>
      <c r="B1945" s="3" t="s">
        <v>1966</v>
      </c>
      <c r="C1945" s="3" t="s">
        <v>6075</v>
      </c>
      <c r="D1945" s="6">
        <v>5000</v>
      </c>
      <c r="E1945" s="8">
        <v>13114</v>
      </c>
      <c r="F1945" s="10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>ROUND(E1945/D1945*100, 0)</f>
        <v>262</v>
      </c>
      <c r="P1945">
        <f>IFERROR((ROUND(E1945/L1945, 2)), 0)</f>
        <v>127.32</v>
      </c>
      <c r="Q1945" s="12" t="s">
        <v>8315</v>
      </c>
      <c r="R1945" s="12" t="s">
        <v>8326</v>
      </c>
      <c r="S1945" s="17">
        <f t="shared" si="90"/>
        <v>40898.089236111111</v>
      </c>
      <c r="T1945" s="17">
        <f t="shared" si="91"/>
        <v>40920.041666666664</v>
      </c>
      <c r="U1945">
        <f t="shared" si="92"/>
        <v>22</v>
      </c>
    </row>
    <row r="1946" spans="1:21" ht="48" hidden="1" x14ac:dyDescent="0.2">
      <c r="A1946">
        <v>2722</v>
      </c>
      <c r="B1946" s="3" t="s">
        <v>2722</v>
      </c>
      <c r="C1946" s="3" t="s">
        <v>6832</v>
      </c>
      <c r="D1946" s="6">
        <v>5000</v>
      </c>
      <c r="E1946" s="8">
        <v>12627</v>
      </c>
      <c r="F1946" s="10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>ROUND(E1946/D1946*100, 0)</f>
        <v>253</v>
      </c>
      <c r="P1946">
        <f>IFERROR((ROUND(E1946/L1946, 2)), 0)</f>
        <v>68.25</v>
      </c>
      <c r="Q1946" s="12" t="s">
        <v>8315</v>
      </c>
      <c r="R1946" s="12" t="s">
        <v>8326</v>
      </c>
      <c r="S1946" s="17">
        <f t="shared" si="90"/>
        <v>42704.857094907406</v>
      </c>
      <c r="T1946" s="17">
        <f t="shared" si="91"/>
        <v>42764.857094907406</v>
      </c>
      <c r="U1946">
        <f t="shared" si="92"/>
        <v>60</v>
      </c>
    </row>
    <row r="1947" spans="1:21" ht="48" hidden="1" x14ac:dyDescent="0.2">
      <c r="A1947">
        <v>3024</v>
      </c>
      <c r="B1947" s="3" t="s">
        <v>3024</v>
      </c>
      <c r="C1947" s="3" t="s">
        <v>7134</v>
      </c>
      <c r="D1947" s="6">
        <v>5000</v>
      </c>
      <c r="E1947" s="8">
        <v>12321</v>
      </c>
      <c r="F1947" s="10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>ROUND(E1947/D1947*100, 0)</f>
        <v>246</v>
      </c>
      <c r="P1947">
        <f>IFERROR((ROUND(E1947/L1947, 2)), 0)</f>
        <v>67.7</v>
      </c>
      <c r="Q1947" s="12" t="s">
        <v>8310</v>
      </c>
      <c r="R1947" s="12" t="s">
        <v>8311</v>
      </c>
      <c r="S1947" s="17">
        <f t="shared" si="90"/>
        <v>41158.993923611109</v>
      </c>
      <c r="T1947" s="17">
        <f t="shared" si="91"/>
        <v>41188.993923611109</v>
      </c>
      <c r="U1947">
        <f t="shared" si="92"/>
        <v>30</v>
      </c>
    </row>
    <row r="1948" spans="1:21" ht="48" hidden="1" x14ac:dyDescent="0.2">
      <c r="A1948">
        <v>2012</v>
      </c>
      <c r="B1948" s="3" t="s">
        <v>2013</v>
      </c>
      <c r="C1948" s="3" t="s">
        <v>6122</v>
      </c>
      <c r="D1948" s="6">
        <v>5000</v>
      </c>
      <c r="E1948" s="8">
        <v>11745</v>
      </c>
      <c r="F1948" s="10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>ROUND(E1948/D1948*100, 0)</f>
        <v>235</v>
      </c>
      <c r="P1948">
        <f>IFERROR((ROUND(E1948/L1948, 2)), 0)</f>
        <v>64.180000000000007</v>
      </c>
      <c r="Q1948" s="12" t="s">
        <v>8315</v>
      </c>
      <c r="R1948" s="12" t="s">
        <v>8326</v>
      </c>
      <c r="S1948" s="17">
        <f t="shared" si="90"/>
        <v>42010.822233796294</v>
      </c>
      <c r="T1948" s="17">
        <f t="shared" si="91"/>
        <v>42040.822233796294</v>
      </c>
      <c r="U1948">
        <f t="shared" si="92"/>
        <v>30</v>
      </c>
    </row>
    <row r="1949" spans="1:21" ht="48" hidden="1" x14ac:dyDescent="0.2">
      <c r="A1949">
        <v>656</v>
      </c>
      <c r="B1949" s="3" t="s">
        <v>657</v>
      </c>
      <c r="C1949" s="3" t="s">
        <v>4766</v>
      </c>
      <c r="D1949" s="6">
        <v>5000</v>
      </c>
      <c r="E1949" s="8">
        <v>10678</v>
      </c>
      <c r="F1949" s="10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>ROUND(E1949/D1949*100, 0)</f>
        <v>214</v>
      </c>
      <c r="P1949">
        <f>IFERROR((ROUND(E1949/L1949, 2)), 0)</f>
        <v>122.74</v>
      </c>
      <c r="Q1949" s="12" t="s">
        <v>8315</v>
      </c>
      <c r="R1949" s="12" t="s">
        <v>8323</v>
      </c>
      <c r="S1949" s="17">
        <f t="shared" si="90"/>
        <v>42417.804618055554</v>
      </c>
      <c r="T1949" s="17">
        <f t="shared" si="91"/>
        <v>42477.762951388882</v>
      </c>
      <c r="U1949">
        <f t="shared" si="92"/>
        <v>60</v>
      </c>
    </row>
    <row r="1950" spans="1:21" ht="48" hidden="1" x14ac:dyDescent="0.2">
      <c r="A1950">
        <v>1349</v>
      </c>
      <c r="B1950" s="3" t="s">
        <v>1350</v>
      </c>
      <c r="C1950" s="3" t="s">
        <v>5459</v>
      </c>
      <c r="D1950" s="6">
        <v>5000</v>
      </c>
      <c r="E1950" s="8">
        <v>10210</v>
      </c>
      <c r="F1950" s="1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>ROUND(E1950/D1950*100, 0)</f>
        <v>204</v>
      </c>
      <c r="P1950">
        <f>IFERROR((ROUND(E1950/L1950, 2)), 0)</f>
        <v>59.36</v>
      </c>
      <c r="Q1950" s="12" t="s">
        <v>8312</v>
      </c>
      <c r="R1950" s="12" t="s">
        <v>8346</v>
      </c>
      <c r="S1950" s="17">
        <f t="shared" si="90"/>
        <v>42317.33258101852</v>
      </c>
      <c r="T1950" s="17">
        <f t="shared" si="91"/>
        <v>42354.290972222225</v>
      </c>
      <c r="U1950">
        <f t="shared" si="92"/>
        <v>37</v>
      </c>
    </row>
    <row r="1951" spans="1:21" ht="48" hidden="1" x14ac:dyDescent="0.2">
      <c r="A1951">
        <v>1674</v>
      </c>
      <c r="B1951" s="3" t="s">
        <v>1675</v>
      </c>
      <c r="C1951" s="3" t="s">
        <v>5784</v>
      </c>
      <c r="D1951" s="6">
        <v>5000</v>
      </c>
      <c r="E1951" s="8">
        <v>10085</v>
      </c>
      <c r="F1951" s="10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>ROUND(E1951/D1951*100, 0)</f>
        <v>202</v>
      </c>
      <c r="P1951">
        <f>IFERROR((ROUND(E1951/L1951, 2)), 0)</f>
        <v>89.25</v>
      </c>
      <c r="Q1951" s="12" t="s">
        <v>8324</v>
      </c>
      <c r="R1951" s="12" t="s">
        <v>8354</v>
      </c>
      <c r="S1951" s="17">
        <f t="shared" si="90"/>
        <v>42569.605393518519</v>
      </c>
      <c r="T1951" s="17">
        <f t="shared" si="91"/>
        <v>42600.290972222225</v>
      </c>
      <c r="U1951">
        <f t="shared" si="92"/>
        <v>31</v>
      </c>
    </row>
    <row r="1952" spans="1:21" ht="48" hidden="1" x14ac:dyDescent="0.2">
      <c r="A1952">
        <v>1750</v>
      </c>
      <c r="B1952" s="3" t="s">
        <v>1751</v>
      </c>
      <c r="C1952" s="3" t="s">
        <v>5860</v>
      </c>
      <c r="D1952" s="6">
        <v>5000</v>
      </c>
      <c r="E1952" s="8">
        <v>10081</v>
      </c>
      <c r="F1952" s="10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>ROUND(E1952/D1952*100, 0)</f>
        <v>202</v>
      </c>
      <c r="P1952">
        <f>IFERROR((ROUND(E1952/L1952, 2)), 0)</f>
        <v>80.650000000000006</v>
      </c>
      <c r="Q1952" s="12" t="s">
        <v>8328</v>
      </c>
      <c r="R1952" s="12" t="s">
        <v>8329</v>
      </c>
      <c r="S1952" s="17">
        <f t="shared" si="90"/>
        <v>42454.836851851855</v>
      </c>
      <c r="T1952" s="17">
        <f t="shared" si="91"/>
        <v>42479.836851851855</v>
      </c>
      <c r="U1952">
        <f t="shared" si="92"/>
        <v>25</v>
      </c>
    </row>
    <row r="1953" spans="1:21" ht="16" hidden="1" x14ac:dyDescent="0.2">
      <c r="A1953">
        <v>1836</v>
      </c>
      <c r="B1953" s="3" t="s">
        <v>1837</v>
      </c>
      <c r="C1953" s="3" t="s">
        <v>5946</v>
      </c>
      <c r="D1953" s="6">
        <v>5000</v>
      </c>
      <c r="E1953" s="8">
        <v>10017</v>
      </c>
      <c r="F1953" s="10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>ROUND(E1953/D1953*100, 0)</f>
        <v>200</v>
      </c>
      <c r="P1953">
        <f>IFERROR((ROUND(E1953/L1953, 2)), 0)</f>
        <v>182.13</v>
      </c>
      <c r="Q1953" s="12" t="s">
        <v>8324</v>
      </c>
      <c r="R1953" s="12" t="s">
        <v>8348</v>
      </c>
      <c r="S1953" s="17">
        <f t="shared" si="90"/>
        <v>41305.809363425928</v>
      </c>
      <c r="T1953" s="17">
        <f t="shared" si="91"/>
        <v>41322.809363425928</v>
      </c>
      <c r="U1953">
        <f t="shared" si="92"/>
        <v>17</v>
      </c>
    </row>
    <row r="1954" spans="1:21" ht="48" hidden="1" x14ac:dyDescent="0.2">
      <c r="A1954">
        <v>3155</v>
      </c>
      <c r="B1954" s="3" t="s">
        <v>3155</v>
      </c>
      <c r="C1954" s="3" t="s">
        <v>7265</v>
      </c>
      <c r="D1954" s="6">
        <v>5000</v>
      </c>
      <c r="E1954" s="8">
        <v>9425.23</v>
      </c>
      <c r="F1954" s="10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>ROUND(E1954/D1954*100, 0)</f>
        <v>189</v>
      </c>
      <c r="P1954">
        <f>IFERROR((ROUND(E1954/L1954, 2)), 0)</f>
        <v>31.21</v>
      </c>
      <c r="Q1954" s="12" t="s">
        <v>8310</v>
      </c>
      <c r="R1954" s="12" t="s">
        <v>8334</v>
      </c>
      <c r="S1954" s="17">
        <f t="shared" si="90"/>
        <v>41233.499131944445</v>
      </c>
      <c r="T1954" s="17">
        <f t="shared" si="91"/>
        <v>41263.499131944445</v>
      </c>
      <c r="U1954">
        <f t="shared" si="92"/>
        <v>30</v>
      </c>
    </row>
    <row r="1955" spans="1:21" ht="48" hidden="1" x14ac:dyDescent="0.2">
      <c r="A1955">
        <v>252</v>
      </c>
      <c r="B1955" s="3" t="s">
        <v>253</v>
      </c>
      <c r="C1955" s="3" t="s">
        <v>4362</v>
      </c>
      <c r="D1955" s="6">
        <v>5000</v>
      </c>
      <c r="E1955" s="8">
        <v>9228</v>
      </c>
      <c r="F1955" s="10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>ROUND(E1955/D1955*100, 0)</f>
        <v>185</v>
      </c>
      <c r="P1955">
        <f>IFERROR((ROUND(E1955/L1955, 2)), 0)</f>
        <v>85.44</v>
      </c>
      <c r="Q1955" s="12" t="s">
        <v>8308</v>
      </c>
      <c r="R1955" s="12" t="s">
        <v>8337</v>
      </c>
      <c r="S1955" s="17">
        <f t="shared" si="90"/>
        <v>40266.662708333337</v>
      </c>
      <c r="T1955" s="17">
        <f t="shared" si="91"/>
        <v>40330.165972222225</v>
      </c>
      <c r="U1955">
        <f t="shared" si="92"/>
        <v>64</v>
      </c>
    </row>
    <row r="1956" spans="1:21" ht="32" hidden="1" x14ac:dyDescent="0.2">
      <c r="A1956">
        <v>2313</v>
      </c>
      <c r="B1956" s="3" t="s">
        <v>2314</v>
      </c>
      <c r="C1956" s="3" t="s">
        <v>6423</v>
      </c>
      <c r="D1956" s="6">
        <v>5000</v>
      </c>
      <c r="E1956" s="8">
        <v>8792.02</v>
      </c>
      <c r="F1956" s="10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>ROUND(E1956/D1956*100, 0)</f>
        <v>176</v>
      </c>
      <c r="P1956">
        <f>IFERROR((ROUND(E1956/L1956, 2)), 0)</f>
        <v>56</v>
      </c>
      <c r="Q1956" s="12" t="s">
        <v>8324</v>
      </c>
      <c r="R1956" s="12" t="s">
        <v>8345</v>
      </c>
      <c r="S1956" s="17">
        <f t="shared" si="90"/>
        <v>41002.958634259259</v>
      </c>
      <c r="T1956" s="17">
        <f t="shared" si="91"/>
        <v>41032.958634259259</v>
      </c>
      <c r="U1956">
        <f t="shared" si="92"/>
        <v>30</v>
      </c>
    </row>
    <row r="1957" spans="1:21" ht="48" hidden="1" x14ac:dyDescent="0.2">
      <c r="A1957">
        <v>2973</v>
      </c>
      <c r="B1957" s="3" t="s">
        <v>2973</v>
      </c>
      <c r="C1957" s="3" t="s">
        <v>7083</v>
      </c>
      <c r="D1957" s="6">
        <v>5000</v>
      </c>
      <c r="E1957" s="8">
        <v>8740</v>
      </c>
      <c r="F1957" s="10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>ROUND(E1957/D1957*100, 0)</f>
        <v>175</v>
      </c>
      <c r="P1957">
        <f>IFERROR((ROUND(E1957/L1957, 2)), 0)</f>
        <v>264.85000000000002</v>
      </c>
      <c r="Q1957" s="12" t="s">
        <v>8310</v>
      </c>
      <c r="R1957" s="12" t="s">
        <v>8334</v>
      </c>
      <c r="S1957" s="17">
        <f t="shared" si="90"/>
        <v>42341.818379629629</v>
      </c>
      <c r="T1957" s="17">
        <f t="shared" si="91"/>
        <v>42370.166666666672</v>
      </c>
      <c r="U1957">
        <f t="shared" si="92"/>
        <v>28</v>
      </c>
    </row>
    <row r="1958" spans="1:21" ht="48" hidden="1" x14ac:dyDescent="0.2">
      <c r="A1958">
        <v>1653</v>
      </c>
      <c r="B1958" s="3" t="s">
        <v>1654</v>
      </c>
      <c r="C1958" s="3" t="s">
        <v>5763</v>
      </c>
      <c r="D1958" s="6">
        <v>5000</v>
      </c>
      <c r="E1958" s="8">
        <v>8711.52</v>
      </c>
      <c r="F1958" s="10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>ROUND(E1958/D1958*100, 0)</f>
        <v>174</v>
      </c>
      <c r="P1958">
        <f>IFERROR((ROUND(E1958/L1958, 2)), 0)</f>
        <v>51.85</v>
      </c>
      <c r="Q1958" s="12" t="s">
        <v>8324</v>
      </c>
      <c r="R1958" s="12" t="s">
        <v>8354</v>
      </c>
      <c r="S1958" s="17">
        <f t="shared" si="90"/>
        <v>40626.834444444445</v>
      </c>
      <c r="T1958" s="17">
        <f t="shared" si="91"/>
        <v>40657.834444444445</v>
      </c>
      <c r="U1958">
        <f t="shared" si="92"/>
        <v>31</v>
      </c>
    </row>
    <row r="1959" spans="1:21" ht="64" hidden="1" x14ac:dyDescent="0.2">
      <c r="A1959">
        <v>2445</v>
      </c>
      <c r="B1959" s="3" t="s">
        <v>2446</v>
      </c>
      <c r="C1959" s="3" t="s">
        <v>6555</v>
      </c>
      <c r="D1959" s="6">
        <v>5000</v>
      </c>
      <c r="E1959" s="8">
        <v>8640</v>
      </c>
      <c r="F1959" s="10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>ROUND(E1959/D1959*100, 0)</f>
        <v>173</v>
      </c>
      <c r="P1959">
        <f>IFERROR((ROUND(E1959/L1959, 2)), 0)</f>
        <v>75.13</v>
      </c>
      <c r="Q1959" s="12" t="s">
        <v>8331</v>
      </c>
      <c r="R1959" s="12" t="s">
        <v>8350</v>
      </c>
      <c r="S1959" s="17">
        <f t="shared" si="90"/>
        <v>42243.190057870372</v>
      </c>
      <c r="T1959" s="17">
        <f t="shared" si="91"/>
        <v>42273.190057870372</v>
      </c>
      <c r="U1959">
        <f t="shared" si="92"/>
        <v>30</v>
      </c>
    </row>
    <row r="1960" spans="1:21" ht="32" hidden="1" x14ac:dyDescent="0.2">
      <c r="A1960">
        <v>3028</v>
      </c>
      <c r="B1960" s="3" t="s">
        <v>3028</v>
      </c>
      <c r="C1960" s="3" t="s">
        <v>7138</v>
      </c>
      <c r="D1960" s="6">
        <v>5000</v>
      </c>
      <c r="E1960" s="8">
        <v>8401</v>
      </c>
      <c r="F1960" s="1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>ROUND(E1960/D1960*100, 0)</f>
        <v>168</v>
      </c>
      <c r="P1960">
        <f>IFERROR((ROUND(E1960/L1960, 2)), 0)</f>
        <v>84.86</v>
      </c>
      <c r="Q1960" s="12" t="s">
        <v>8310</v>
      </c>
      <c r="R1960" s="12" t="s">
        <v>8311</v>
      </c>
      <c r="S1960" s="17">
        <f t="shared" si="90"/>
        <v>42567.264178240745</v>
      </c>
      <c r="T1960" s="17">
        <f t="shared" si="91"/>
        <v>42597.264178240745</v>
      </c>
      <c r="U1960">
        <f t="shared" si="92"/>
        <v>30</v>
      </c>
    </row>
    <row r="1961" spans="1:21" ht="48" hidden="1" x14ac:dyDescent="0.2">
      <c r="A1961">
        <v>2446</v>
      </c>
      <c r="B1961" s="3" t="s">
        <v>2447</v>
      </c>
      <c r="C1961" s="3" t="s">
        <v>6556</v>
      </c>
      <c r="D1961" s="6">
        <v>5000</v>
      </c>
      <c r="E1961" s="8">
        <v>8399</v>
      </c>
      <c r="F1961" s="10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>ROUND(E1961/D1961*100, 0)</f>
        <v>168</v>
      </c>
      <c r="P1961">
        <f>IFERROR((ROUND(E1961/L1961, 2)), 0)</f>
        <v>75.67</v>
      </c>
      <c r="Q1961" s="12" t="s">
        <v>8331</v>
      </c>
      <c r="R1961" s="12" t="s">
        <v>8350</v>
      </c>
      <c r="S1961" s="17">
        <f t="shared" si="90"/>
        <v>42670.602673611109</v>
      </c>
      <c r="T1961" s="17">
        <f t="shared" si="91"/>
        <v>42700.64434027778</v>
      </c>
      <c r="U1961">
        <f t="shared" si="92"/>
        <v>30</v>
      </c>
    </row>
    <row r="1962" spans="1:21" ht="48" hidden="1" x14ac:dyDescent="0.2">
      <c r="A1962">
        <v>3048</v>
      </c>
      <c r="B1962" s="3" t="s">
        <v>3048</v>
      </c>
      <c r="C1962" s="3" t="s">
        <v>7158</v>
      </c>
      <c r="D1962" s="6">
        <v>5000</v>
      </c>
      <c r="E1962" s="8">
        <v>8320</v>
      </c>
      <c r="F1962" s="10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>ROUND(E1962/D1962*100, 0)</f>
        <v>166</v>
      </c>
      <c r="P1962">
        <f>IFERROR((ROUND(E1962/L1962, 2)), 0)</f>
        <v>177.02</v>
      </c>
      <c r="Q1962" s="12" t="s">
        <v>8310</v>
      </c>
      <c r="R1962" s="12" t="s">
        <v>8311</v>
      </c>
      <c r="S1962" s="17">
        <f t="shared" si="90"/>
        <v>41975.901180555549</v>
      </c>
      <c r="T1962" s="17">
        <f t="shared" si="91"/>
        <v>42004.890277777777</v>
      </c>
      <c r="U1962">
        <f t="shared" si="92"/>
        <v>29</v>
      </c>
    </row>
    <row r="1963" spans="1:21" ht="48" hidden="1" x14ac:dyDescent="0.2">
      <c r="A1963">
        <v>1760</v>
      </c>
      <c r="B1963" s="3" t="s">
        <v>1761</v>
      </c>
      <c r="C1963" s="3" t="s">
        <v>5870</v>
      </c>
      <c r="D1963" s="6">
        <v>5000</v>
      </c>
      <c r="E1963" s="8">
        <v>8272</v>
      </c>
      <c r="F1963" s="10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>ROUND(E1963/D1963*100, 0)</f>
        <v>165</v>
      </c>
      <c r="P1963">
        <f>IFERROR((ROUND(E1963/L1963, 2)), 0)</f>
        <v>81.099999999999994</v>
      </c>
      <c r="Q1963" s="12" t="s">
        <v>8328</v>
      </c>
      <c r="R1963" s="12" t="s">
        <v>8329</v>
      </c>
      <c r="S1963" s="17">
        <f t="shared" si="90"/>
        <v>42405.67260416667</v>
      </c>
      <c r="T1963" s="17">
        <f t="shared" si="91"/>
        <v>42425.67260416667</v>
      </c>
      <c r="U1963">
        <f t="shared" si="92"/>
        <v>20</v>
      </c>
    </row>
    <row r="1964" spans="1:21" ht="16" hidden="1" x14ac:dyDescent="0.2">
      <c r="A1964">
        <v>1464</v>
      </c>
      <c r="B1964" s="3" t="s">
        <v>1465</v>
      </c>
      <c r="C1964" s="3" t="s">
        <v>5574</v>
      </c>
      <c r="D1964" s="6">
        <v>5000</v>
      </c>
      <c r="E1964" s="8">
        <v>8160</v>
      </c>
      <c r="F1964" s="10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>ROUND(E1964/D1964*100, 0)</f>
        <v>163</v>
      </c>
      <c r="P1964">
        <f>IFERROR((ROUND(E1964/L1964, 2)), 0)</f>
        <v>34.869999999999997</v>
      </c>
      <c r="Q1964" s="12" t="s">
        <v>8312</v>
      </c>
      <c r="R1964" s="12" t="s">
        <v>8344</v>
      </c>
      <c r="S1964" s="17">
        <f t="shared" si="90"/>
        <v>41291.661550925928</v>
      </c>
      <c r="T1964" s="17">
        <f t="shared" si="91"/>
        <v>41321.661550925928</v>
      </c>
      <c r="U1964">
        <f t="shared" si="92"/>
        <v>30</v>
      </c>
    </row>
    <row r="1965" spans="1:21" ht="32" hidden="1" x14ac:dyDescent="0.2">
      <c r="A1965">
        <v>3534</v>
      </c>
      <c r="B1965" s="3" t="s">
        <v>3533</v>
      </c>
      <c r="C1965" s="3" t="s">
        <v>7644</v>
      </c>
      <c r="D1965" s="6">
        <v>5000</v>
      </c>
      <c r="E1965" s="8">
        <v>7810</v>
      </c>
      <c r="F1965" s="10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>ROUND(E1965/D1965*100, 0)</f>
        <v>156</v>
      </c>
      <c r="P1965">
        <f>IFERROR((ROUND(E1965/L1965, 2)), 0)</f>
        <v>38.28</v>
      </c>
      <c r="Q1965" s="12" t="s">
        <v>8310</v>
      </c>
      <c r="R1965" s="12" t="s">
        <v>8334</v>
      </c>
      <c r="S1965" s="17">
        <f t="shared" si="90"/>
        <v>42243.6252662037</v>
      </c>
      <c r="T1965" s="17">
        <f t="shared" si="91"/>
        <v>42278.6252662037</v>
      </c>
      <c r="U1965">
        <f t="shared" si="92"/>
        <v>35</v>
      </c>
    </row>
    <row r="1966" spans="1:21" ht="48" hidden="1" x14ac:dyDescent="0.2">
      <c r="A1966">
        <v>61</v>
      </c>
      <c r="B1966" s="3" t="s">
        <v>63</v>
      </c>
      <c r="C1966" s="3" t="s">
        <v>4172</v>
      </c>
      <c r="D1966" s="6">
        <v>5000</v>
      </c>
      <c r="E1966" s="8">
        <v>7415</v>
      </c>
      <c r="F1966" s="10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>ROUND(E1966/D1966*100, 0)</f>
        <v>148</v>
      </c>
      <c r="P1966">
        <f>IFERROR((ROUND(E1966/L1966, 2)), 0)</f>
        <v>322.39</v>
      </c>
      <c r="Q1966" s="12" t="s">
        <v>8308</v>
      </c>
      <c r="R1966" s="12" t="s">
        <v>8357</v>
      </c>
      <c r="S1966" s="17">
        <f t="shared" si="90"/>
        <v>41409.814317129632</v>
      </c>
      <c r="T1966" s="17">
        <f t="shared" si="91"/>
        <v>41431.814317129632</v>
      </c>
      <c r="U1966">
        <f t="shared" si="92"/>
        <v>22</v>
      </c>
    </row>
    <row r="1967" spans="1:21" ht="48" hidden="1" x14ac:dyDescent="0.2">
      <c r="A1967">
        <v>2738</v>
      </c>
      <c r="B1967" s="3" t="s">
        <v>2738</v>
      </c>
      <c r="C1967" s="3" t="s">
        <v>6848</v>
      </c>
      <c r="D1967" s="6">
        <v>5000</v>
      </c>
      <c r="E1967" s="8">
        <v>7397</v>
      </c>
      <c r="F1967" s="10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>ROUND(E1967/D1967*100, 0)</f>
        <v>148</v>
      </c>
      <c r="P1967">
        <f>IFERROR((ROUND(E1967/L1967, 2)), 0)</f>
        <v>493.13</v>
      </c>
      <c r="Q1967" s="12" t="s">
        <v>8315</v>
      </c>
      <c r="R1967" s="12" t="s">
        <v>8326</v>
      </c>
      <c r="S1967" s="17">
        <f t="shared" si="90"/>
        <v>42620.143564814818</v>
      </c>
      <c r="T1967" s="17">
        <f t="shared" si="91"/>
        <v>42680.143564814818</v>
      </c>
      <c r="U1967">
        <f t="shared" si="92"/>
        <v>60</v>
      </c>
    </row>
    <row r="1968" spans="1:21" ht="48" hidden="1" x14ac:dyDescent="0.2">
      <c r="A1968">
        <v>2294</v>
      </c>
      <c r="B1968" s="3" t="s">
        <v>2295</v>
      </c>
      <c r="C1968" s="3" t="s">
        <v>6404</v>
      </c>
      <c r="D1968" s="6">
        <v>5000</v>
      </c>
      <c r="E1968" s="8">
        <v>7304.04</v>
      </c>
      <c r="F1968" s="10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>ROUND(E1968/D1968*100, 0)</f>
        <v>146</v>
      </c>
      <c r="P1968">
        <f>IFERROR((ROUND(E1968/L1968, 2)), 0)</f>
        <v>65.209999999999994</v>
      </c>
      <c r="Q1968" s="12" t="s">
        <v>8324</v>
      </c>
      <c r="R1968" s="12" t="s">
        <v>8348</v>
      </c>
      <c r="S1968" s="17">
        <f t="shared" si="90"/>
        <v>41264.72314814815</v>
      </c>
      <c r="T1968" s="17">
        <f t="shared" si="91"/>
        <v>41294.72314814815</v>
      </c>
      <c r="U1968">
        <f t="shared" si="92"/>
        <v>30</v>
      </c>
    </row>
    <row r="1969" spans="1:21" ht="48" hidden="1" x14ac:dyDescent="0.2">
      <c r="A1969">
        <v>3612</v>
      </c>
      <c r="B1969" s="3" t="s">
        <v>3611</v>
      </c>
      <c r="C1969" s="3" t="s">
        <v>7722</v>
      </c>
      <c r="D1969" s="6">
        <v>5000</v>
      </c>
      <c r="E1969" s="8">
        <v>7220</v>
      </c>
      <c r="F1969" s="10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>ROUND(E1969/D1969*100, 0)</f>
        <v>144</v>
      </c>
      <c r="P1969">
        <f>IFERROR((ROUND(E1969/L1969, 2)), 0)</f>
        <v>126.67</v>
      </c>
      <c r="Q1969" s="12" t="s">
        <v>8310</v>
      </c>
      <c r="R1969" s="12" t="s">
        <v>8334</v>
      </c>
      <c r="S1969" s="17">
        <f t="shared" si="90"/>
        <v>41789.726979166669</v>
      </c>
      <c r="T1969" s="17">
        <f t="shared" si="91"/>
        <v>41799.726979166669</v>
      </c>
      <c r="U1969">
        <f t="shared" si="92"/>
        <v>10</v>
      </c>
    </row>
    <row r="1970" spans="1:21" ht="48" hidden="1" x14ac:dyDescent="0.2">
      <c r="A1970">
        <v>786</v>
      </c>
      <c r="B1970" s="3" t="s">
        <v>787</v>
      </c>
      <c r="C1970" s="3" t="s">
        <v>4896</v>
      </c>
      <c r="D1970" s="6">
        <v>5000</v>
      </c>
      <c r="E1970" s="8">
        <v>7140</v>
      </c>
      <c r="F1970" s="1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>ROUND(E1970/D1970*100, 0)</f>
        <v>143</v>
      </c>
      <c r="P1970">
        <f>IFERROR((ROUND(E1970/L1970, 2)), 0)</f>
        <v>162.27000000000001</v>
      </c>
      <c r="Q1970" s="12" t="s">
        <v>8324</v>
      </c>
      <c r="R1970" s="12" t="s">
        <v>8348</v>
      </c>
      <c r="S1970" s="17">
        <f t="shared" si="90"/>
        <v>40983.055949074071</v>
      </c>
      <c r="T1970" s="17">
        <f t="shared" si="91"/>
        <v>41040.657638888886</v>
      </c>
      <c r="U1970">
        <f t="shared" si="92"/>
        <v>58</v>
      </c>
    </row>
    <row r="1971" spans="1:21" ht="32" hidden="1" x14ac:dyDescent="0.2">
      <c r="A1971">
        <v>113</v>
      </c>
      <c r="B1971" s="3" t="s">
        <v>115</v>
      </c>
      <c r="C1971" s="3" t="s">
        <v>4224</v>
      </c>
      <c r="D1971" s="6">
        <v>5000</v>
      </c>
      <c r="E1971" s="8">
        <v>7050</v>
      </c>
      <c r="F1971" s="10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>ROUND(E1971/D1971*100, 0)</f>
        <v>141</v>
      </c>
      <c r="P1971">
        <f>IFERROR((ROUND(E1971/L1971, 2)), 0)</f>
        <v>90.38</v>
      </c>
      <c r="Q1971" s="12" t="s">
        <v>8308</v>
      </c>
      <c r="R1971" s="12" t="s">
        <v>8357</v>
      </c>
      <c r="S1971" s="17">
        <f t="shared" si="90"/>
        <v>40753.758425925924</v>
      </c>
      <c r="T1971" s="17">
        <f t="shared" si="91"/>
        <v>40761.625</v>
      </c>
      <c r="U1971">
        <f t="shared" si="92"/>
        <v>8</v>
      </c>
    </row>
    <row r="1972" spans="1:21" ht="48" hidden="1" x14ac:dyDescent="0.2">
      <c r="A1972">
        <v>1388</v>
      </c>
      <c r="B1972" s="3" t="s">
        <v>1389</v>
      </c>
      <c r="C1972" s="3" t="s">
        <v>5498</v>
      </c>
      <c r="D1972" s="6">
        <v>5000</v>
      </c>
      <c r="E1972" s="8">
        <v>6740.37</v>
      </c>
      <c r="F1972" s="10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>ROUND(E1972/D1972*100, 0)</f>
        <v>135</v>
      </c>
      <c r="P1972">
        <f>IFERROR((ROUND(E1972/L1972, 2)), 0)</f>
        <v>60.18</v>
      </c>
      <c r="Q1972" s="12" t="s">
        <v>8324</v>
      </c>
      <c r="R1972" s="12" t="s">
        <v>8348</v>
      </c>
      <c r="S1972" s="17">
        <f t="shared" si="90"/>
        <v>42634.614780092597</v>
      </c>
      <c r="T1972" s="17">
        <f t="shared" si="91"/>
        <v>42660.676388888889</v>
      </c>
      <c r="U1972">
        <f t="shared" si="92"/>
        <v>26</v>
      </c>
    </row>
    <row r="1973" spans="1:21" ht="64" hidden="1" x14ac:dyDescent="0.2">
      <c r="A1973">
        <v>247</v>
      </c>
      <c r="B1973" s="3" t="s">
        <v>248</v>
      </c>
      <c r="C1973" s="3" t="s">
        <v>4357</v>
      </c>
      <c r="D1973" s="6">
        <v>5000</v>
      </c>
      <c r="E1973" s="8">
        <v>6705</v>
      </c>
      <c r="F1973" s="10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>ROUND(E1973/D1973*100, 0)</f>
        <v>134</v>
      </c>
      <c r="P1973">
        <f>IFERROR((ROUND(E1973/L1973, 2)), 0)</f>
        <v>108.15</v>
      </c>
      <c r="Q1973" s="12" t="s">
        <v>8308</v>
      </c>
      <c r="R1973" s="12" t="s">
        <v>8337</v>
      </c>
      <c r="S1973" s="17">
        <f t="shared" si="90"/>
        <v>40430.604328703703</v>
      </c>
      <c r="T1973" s="17">
        <f t="shared" si="91"/>
        <v>40467.152083333334</v>
      </c>
      <c r="U1973">
        <f t="shared" si="92"/>
        <v>37</v>
      </c>
    </row>
    <row r="1974" spans="1:21" ht="32" hidden="1" x14ac:dyDescent="0.2">
      <c r="A1974">
        <v>2301</v>
      </c>
      <c r="B1974" s="3" t="s">
        <v>2302</v>
      </c>
      <c r="C1974" s="3" t="s">
        <v>6411</v>
      </c>
      <c r="D1974" s="6">
        <v>5000</v>
      </c>
      <c r="E1974" s="8">
        <v>6680.22</v>
      </c>
      <c r="F1974" s="10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>ROUND(E1974/D1974*100, 0)</f>
        <v>134</v>
      </c>
      <c r="P1974">
        <f>IFERROR((ROUND(E1974/L1974, 2)), 0)</f>
        <v>31.66</v>
      </c>
      <c r="Q1974" s="12" t="s">
        <v>8324</v>
      </c>
      <c r="R1974" s="12" t="s">
        <v>8345</v>
      </c>
      <c r="S1974" s="17">
        <f t="shared" si="90"/>
        <v>41416.146944444445</v>
      </c>
      <c r="T1974" s="17">
        <f t="shared" si="91"/>
        <v>41446.146944444445</v>
      </c>
      <c r="U1974">
        <f t="shared" si="92"/>
        <v>30</v>
      </c>
    </row>
    <row r="1975" spans="1:21" ht="48" hidden="1" x14ac:dyDescent="0.2">
      <c r="A1975">
        <v>1034</v>
      </c>
      <c r="B1975" s="3" t="s">
        <v>1035</v>
      </c>
      <c r="C1975" s="3" t="s">
        <v>5144</v>
      </c>
      <c r="D1975" s="6">
        <v>5000</v>
      </c>
      <c r="E1975" s="8">
        <v>6500.09</v>
      </c>
      <c r="F1975" s="10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>ROUND(E1975/D1975*100, 0)</f>
        <v>130</v>
      </c>
      <c r="P1975">
        <f>IFERROR((ROUND(E1975/L1975, 2)), 0)</f>
        <v>39.159999999999997</v>
      </c>
      <c r="Q1975" s="12" t="s">
        <v>8324</v>
      </c>
      <c r="R1975" s="12" t="s">
        <v>8343</v>
      </c>
      <c r="S1975" s="17">
        <f t="shared" si="90"/>
        <v>42555.166712962964</v>
      </c>
      <c r="T1975" s="17">
        <f t="shared" si="91"/>
        <v>42587.165972222225</v>
      </c>
      <c r="U1975">
        <f t="shared" si="92"/>
        <v>32</v>
      </c>
    </row>
    <row r="1976" spans="1:21" ht="32" hidden="1" x14ac:dyDescent="0.2">
      <c r="A1976">
        <v>2629</v>
      </c>
      <c r="B1976" s="3" t="s">
        <v>2629</v>
      </c>
      <c r="C1976" s="3" t="s">
        <v>6739</v>
      </c>
      <c r="D1976" s="6">
        <v>5000</v>
      </c>
      <c r="E1976" s="8">
        <v>6387</v>
      </c>
      <c r="F1976" s="10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>ROUND(E1976/D1976*100, 0)</f>
        <v>128</v>
      </c>
      <c r="P1976">
        <f>IFERROR((ROUND(E1976/L1976, 2)), 0)</f>
        <v>63.87</v>
      </c>
      <c r="Q1976" s="12" t="s">
        <v>8315</v>
      </c>
      <c r="R1976" s="12" t="s">
        <v>8320</v>
      </c>
      <c r="S1976" s="17">
        <f t="shared" si="90"/>
        <v>42108.538449074069</v>
      </c>
      <c r="T1976" s="17">
        <f t="shared" si="91"/>
        <v>42138.538449074069</v>
      </c>
      <c r="U1976">
        <f t="shared" si="92"/>
        <v>30</v>
      </c>
    </row>
    <row r="1977" spans="1:21" ht="48" hidden="1" x14ac:dyDescent="0.2">
      <c r="A1977">
        <v>388</v>
      </c>
      <c r="B1977" s="3" t="s">
        <v>389</v>
      </c>
      <c r="C1977" s="3" t="s">
        <v>4498</v>
      </c>
      <c r="D1977" s="6">
        <v>5000</v>
      </c>
      <c r="E1977" s="8">
        <v>6308</v>
      </c>
      <c r="F1977" s="10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>ROUND(E1977/D1977*100, 0)</f>
        <v>126</v>
      </c>
      <c r="P1977">
        <f>IFERROR((ROUND(E1977/L1977, 2)), 0)</f>
        <v>88.85</v>
      </c>
      <c r="Q1977" s="12" t="s">
        <v>8308</v>
      </c>
      <c r="R1977" s="12" t="s">
        <v>8337</v>
      </c>
      <c r="S1977" s="17">
        <f t="shared" si="90"/>
        <v>42549.076157407413</v>
      </c>
      <c r="T1977" s="17">
        <f t="shared" si="91"/>
        <v>42579.076157407413</v>
      </c>
      <c r="U1977">
        <f t="shared" si="92"/>
        <v>30</v>
      </c>
    </row>
    <row r="1978" spans="1:21" ht="48" hidden="1" x14ac:dyDescent="0.2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s="10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>ROUND(E1978/D1978*100, 0)</f>
        <v>126</v>
      </c>
      <c r="P1978">
        <f>IFERROR((ROUND(E1978/L1978, 2)), 0)</f>
        <v>88.75</v>
      </c>
      <c r="Q1978" s="12" t="s">
        <v>8324</v>
      </c>
      <c r="R1978" s="12" t="s">
        <v>8348</v>
      </c>
      <c r="S1978" s="17">
        <f t="shared" si="90"/>
        <v>42096.633206018523</v>
      </c>
      <c r="T1978" s="17">
        <f t="shared" si="91"/>
        <v>42126.633206018523</v>
      </c>
      <c r="U1978">
        <f t="shared" si="92"/>
        <v>30</v>
      </c>
    </row>
    <row r="1979" spans="1:21" ht="48" hidden="1" x14ac:dyDescent="0.2">
      <c r="A1979">
        <v>731</v>
      </c>
      <c r="B1979" s="3" t="s">
        <v>732</v>
      </c>
      <c r="C1979" s="3" t="s">
        <v>4841</v>
      </c>
      <c r="D1979" s="6">
        <v>5000</v>
      </c>
      <c r="E1979" s="8">
        <v>6300</v>
      </c>
      <c r="F1979" s="10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>ROUND(E1979/D1979*100, 0)</f>
        <v>126</v>
      </c>
      <c r="P1979">
        <f>IFERROR((ROUND(E1979/L1979, 2)), 0)</f>
        <v>88.73</v>
      </c>
      <c r="Q1979" s="12" t="s">
        <v>8312</v>
      </c>
      <c r="R1979" s="12" t="s">
        <v>8346</v>
      </c>
      <c r="S1979" s="17">
        <f t="shared" si="90"/>
        <v>40879.795682870368</v>
      </c>
      <c r="T1979" s="17">
        <f t="shared" si="91"/>
        <v>40930.25</v>
      </c>
      <c r="U1979">
        <f t="shared" si="92"/>
        <v>50</v>
      </c>
    </row>
    <row r="1980" spans="1:21" ht="16" hidden="1" x14ac:dyDescent="0.2">
      <c r="A1980">
        <v>2807</v>
      </c>
      <c r="B1980" s="3" t="s">
        <v>2807</v>
      </c>
      <c r="C1980" s="3" t="s">
        <v>6917</v>
      </c>
      <c r="D1980" s="6">
        <v>5000</v>
      </c>
      <c r="E1980" s="8">
        <v>6300</v>
      </c>
      <c r="F1980" s="1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>ROUND(E1980/D1980*100, 0)</f>
        <v>126</v>
      </c>
      <c r="P1980">
        <f>IFERROR((ROUND(E1980/L1980, 2)), 0)</f>
        <v>67.739999999999995</v>
      </c>
      <c r="Q1980" s="12" t="s">
        <v>8310</v>
      </c>
      <c r="R1980" s="12" t="s">
        <v>8334</v>
      </c>
      <c r="S1980" s="17">
        <f t="shared" si="90"/>
        <v>42154.873124999998</v>
      </c>
      <c r="T1980" s="17">
        <f t="shared" si="91"/>
        <v>42184.873124999998</v>
      </c>
      <c r="U1980">
        <f t="shared" si="92"/>
        <v>30</v>
      </c>
    </row>
    <row r="1981" spans="1:21" ht="32" hidden="1" x14ac:dyDescent="0.2">
      <c r="A1981">
        <v>1643</v>
      </c>
      <c r="B1981" s="3" t="s">
        <v>1644</v>
      </c>
      <c r="C1981" s="3" t="s">
        <v>5753</v>
      </c>
      <c r="D1981" s="6">
        <v>5000</v>
      </c>
      <c r="E1981" s="8">
        <v>6235</v>
      </c>
      <c r="F1981" s="10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>ROUND(E1981/D1981*100, 0)</f>
        <v>125</v>
      </c>
      <c r="P1981">
        <f>IFERROR((ROUND(E1981/L1981, 2)), 0)</f>
        <v>168.51</v>
      </c>
      <c r="Q1981" s="12" t="s">
        <v>8324</v>
      </c>
      <c r="R1981" s="12" t="s">
        <v>8354</v>
      </c>
      <c r="S1981" s="17">
        <f t="shared" si="90"/>
        <v>41146.824212962965</v>
      </c>
      <c r="T1981" s="17">
        <f t="shared" si="91"/>
        <v>41176.824212962965</v>
      </c>
      <c r="U1981">
        <f t="shared" si="92"/>
        <v>30</v>
      </c>
    </row>
    <row r="1982" spans="1:21" ht="48" hidden="1" x14ac:dyDescent="0.2">
      <c r="A1982">
        <v>1934</v>
      </c>
      <c r="B1982" s="3" t="s">
        <v>1935</v>
      </c>
      <c r="C1982" s="3" t="s">
        <v>6044</v>
      </c>
      <c r="D1982" s="6">
        <v>5000</v>
      </c>
      <c r="E1982" s="8">
        <v>6181</v>
      </c>
      <c r="F1982" s="10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>ROUND(E1982/D1982*100, 0)</f>
        <v>124</v>
      </c>
      <c r="P1982">
        <f>IFERROR((ROUND(E1982/L1982, 2)), 0)</f>
        <v>80.27</v>
      </c>
      <c r="Q1982" s="12" t="s">
        <v>8324</v>
      </c>
      <c r="R1982" s="12" t="s">
        <v>8345</v>
      </c>
      <c r="S1982" s="17">
        <f t="shared" si="90"/>
        <v>40865.867141203707</v>
      </c>
      <c r="T1982" s="17">
        <f t="shared" si="91"/>
        <v>40902.208333333336</v>
      </c>
      <c r="U1982">
        <f t="shared" si="92"/>
        <v>36</v>
      </c>
    </row>
    <row r="1983" spans="1:21" ht="48" hidden="1" x14ac:dyDescent="0.2">
      <c r="A1983">
        <v>737</v>
      </c>
      <c r="B1983" s="3" t="s">
        <v>738</v>
      </c>
      <c r="C1983" s="3" t="s">
        <v>4847</v>
      </c>
      <c r="D1983" s="6">
        <v>5000</v>
      </c>
      <c r="E1983" s="8">
        <v>6120</v>
      </c>
      <c r="F1983" s="10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>ROUND(E1983/D1983*100, 0)</f>
        <v>122</v>
      </c>
      <c r="P1983">
        <f>IFERROR((ROUND(E1983/L1983, 2)), 0)</f>
        <v>56.67</v>
      </c>
      <c r="Q1983" s="12" t="s">
        <v>8312</v>
      </c>
      <c r="R1983" s="12" t="s">
        <v>8346</v>
      </c>
      <c r="S1983" s="17">
        <f t="shared" si="90"/>
        <v>41667.275312500002</v>
      </c>
      <c r="T1983" s="17">
        <f t="shared" si="91"/>
        <v>41684.833333333336</v>
      </c>
      <c r="U1983">
        <f t="shared" si="92"/>
        <v>18</v>
      </c>
    </row>
    <row r="1984" spans="1:21" ht="32" hidden="1" x14ac:dyDescent="0.2">
      <c r="A1984">
        <v>3281</v>
      </c>
      <c r="B1984" s="3" t="s">
        <v>3281</v>
      </c>
      <c r="C1984" s="3" t="s">
        <v>7391</v>
      </c>
      <c r="D1984" s="6">
        <v>5000</v>
      </c>
      <c r="E1984" s="8">
        <v>6080</v>
      </c>
      <c r="F1984" s="10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>ROUND(E1984/D1984*100, 0)</f>
        <v>122</v>
      </c>
      <c r="P1984">
        <f>IFERROR((ROUND(E1984/L1984, 2)), 0)</f>
        <v>129.36000000000001</v>
      </c>
      <c r="Q1984" s="12" t="s">
        <v>8310</v>
      </c>
      <c r="R1984" s="12" t="s">
        <v>8334</v>
      </c>
      <c r="S1984" s="17">
        <f t="shared" si="90"/>
        <v>42219.019733796296</v>
      </c>
      <c r="T1984" s="17">
        <f t="shared" si="91"/>
        <v>42249.019733796296</v>
      </c>
      <c r="U1984">
        <f t="shared" si="92"/>
        <v>30</v>
      </c>
    </row>
    <row r="1985" spans="1:21" ht="48" hidden="1" x14ac:dyDescent="0.2">
      <c r="A1985">
        <v>1621</v>
      </c>
      <c r="B1985" s="3" t="s">
        <v>1622</v>
      </c>
      <c r="C1985" s="3" t="s">
        <v>5731</v>
      </c>
      <c r="D1985" s="6">
        <v>5000</v>
      </c>
      <c r="E1985" s="8">
        <v>6060</v>
      </c>
      <c r="F1985" s="10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>ROUND(E1985/D1985*100, 0)</f>
        <v>121</v>
      </c>
      <c r="P1985">
        <f>IFERROR((ROUND(E1985/L1985, 2)), 0)</f>
        <v>163.78</v>
      </c>
      <c r="Q1985" s="12" t="s">
        <v>8324</v>
      </c>
      <c r="R1985" s="12" t="s">
        <v>8348</v>
      </c>
      <c r="S1985" s="17">
        <f t="shared" si="90"/>
        <v>41003.60665509259</v>
      </c>
      <c r="T1985" s="17">
        <f t="shared" si="91"/>
        <v>41057.165972222225</v>
      </c>
      <c r="U1985">
        <f t="shared" si="92"/>
        <v>54</v>
      </c>
    </row>
    <row r="1986" spans="1:21" ht="64" hidden="1" x14ac:dyDescent="0.2">
      <c r="A1986">
        <v>2318</v>
      </c>
      <c r="B1986" s="3" t="s">
        <v>2319</v>
      </c>
      <c r="C1986" s="3" t="s">
        <v>6428</v>
      </c>
      <c r="D1986" s="6">
        <v>5000</v>
      </c>
      <c r="E1986" s="8">
        <v>6053</v>
      </c>
      <c r="F1986" s="10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>ROUND(E1986/D1986*100, 0)</f>
        <v>121</v>
      </c>
      <c r="P1986">
        <f>IFERROR((ROUND(E1986/L1986, 2)), 0)</f>
        <v>37.130000000000003</v>
      </c>
      <c r="Q1986" s="12" t="s">
        <v>8324</v>
      </c>
      <c r="R1986" s="12" t="s">
        <v>8345</v>
      </c>
      <c r="S1986" s="17">
        <f t="shared" si="90"/>
        <v>40050.643680555557</v>
      </c>
      <c r="T1986" s="17">
        <f t="shared" si="91"/>
        <v>40082.165972222225</v>
      </c>
      <c r="U1986">
        <f t="shared" si="92"/>
        <v>32</v>
      </c>
    </row>
    <row r="1987" spans="1:21" ht="48" hidden="1" x14ac:dyDescent="0.2">
      <c r="A1987">
        <v>523</v>
      </c>
      <c r="B1987" s="3" t="s">
        <v>524</v>
      </c>
      <c r="C1987" s="3" t="s">
        <v>4633</v>
      </c>
      <c r="D1987" s="6">
        <v>5000</v>
      </c>
      <c r="E1987" s="8">
        <v>6030</v>
      </c>
      <c r="F1987" s="10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>ROUND(E1987/D1987*100, 0)</f>
        <v>121</v>
      </c>
      <c r="P1987">
        <f>IFERROR((ROUND(E1987/L1987, 2)), 0)</f>
        <v>71.790000000000006</v>
      </c>
      <c r="Q1987" s="12" t="s">
        <v>8310</v>
      </c>
      <c r="R1987" s="12" t="s">
        <v>8334</v>
      </c>
      <c r="S1987" s="17">
        <f t="shared" ref="S1987:S2050" si="93">(((J1987/60)/60)/24)+DATE(1970,1,1)</f>
        <v>42238.13282407407</v>
      </c>
      <c r="T1987" s="17">
        <f t="shared" ref="T1987:T2050" si="94">(((I1987/60)/60)/24)+DATE(1970,1,1)</f>
        <v>42268.13282407407</v>
      </c>
      <c r="U1987">
        <f t="shared" ref="U1987:U2050" si="95">ROUND(T1987-S1987, 0)</f>
        <v>30</v>
      </c>
    </row>
    <row r="1988" spans="1:21" ht="48" hidden="1" x14ac:dyDescent="0.2">
      <c r="A1988">
        <v>11</v>
      </c>
      <c r="B1988" s="3" t="s">
        <v>13</v>
      </c>
      <c r="C1988" s="3" t="s">
        <v>4122</v>
      </c>
      <c r="D1988" s="6">
        <v>5000</v>
      </c>
      <c r="E1988" s="8">
        <v>6025</v>
      </c>
      <c r="F1988" s="10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>ROUND(E1988/D1988*100, 0)</f>
        <v>121</v>
      </c>
      <c r="P1988">
        <f>IFERROR((ROUND(E1988/L1988, 2)), 0)</f>
        <v>80.33</v>
      </c>
      <c r="Q1988" s="12" t="s">
        <v>8308</v>
      </c>
      <c r="R1988" s="12" t="s">
        <v>8347</v>
      </c>
      <c r="S1988" s="17">
        <f t="shared" si="93"/>
        <v>42572.778495370367</v>
      </c>
      <c r="T1988" s="17">
        <f t="shared" si="94"/>
        <v>42604.125</v>
      </c>
      <c r="U1988">
        <f t="shared" si="95"/>
        <v>31</v>
      </c>
    </row>
    <row r="1989" spans="1:21" ht="48" hidden="1" x14ac:dyDescent="0.2">
      <c r="A1989">
        <v>845</v>
      </c>
      <c r="B1989" s="3" t="s">
        <v>846</v>
      </c>
      <c r="C1989" s="3" t="s">
        <v>4955</v>
      </c>
      <c r="D1989" s="6">
        <v>5000</v>
      </c>
      <c r="E1989" s="8">
        <v>6019.01</v>
      </c>
      <c r="F1989" s="10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>ROUND(E1989/D1989*100, 0)</f>
        <v>120</v>
      </c>
      <c r="P1989">
        <f>IFERROR((ROUND(E1989/L1989, 2)), 0)</f>
        <v>34.01</v>
      </c>
      <c r="Q1989" s="12" t="s">
        <v>8324</v>
      </c>
      <c r="R1989" s="12" t="s">
        <v>8353</v>
      </c>
      <c r="S1989" s="17">
        <f t="shared" si="93"/>
        <v>42578.205972222218</v>
      </c>
      <c r="T1989" s="17">
        <f t="shared" si="94"/>
        <v>42618.165972222225</v>
      </c>
      <c r="U1989">
        <f t="shared" si="95"/>
        <v>40</v>
      </c>
    </row>
    <row r="1990" spans="1:21" ht="48" hidden="1" x14ac:dyDescent="0.2">
      <c r="A1990">
        <v>291</v>
      </c>
      <c r="B1990" s="3" t="s">
        <v>292</v>
      </c>
      <c r="C1990" s="3" t="s">
        <v>4401</v>
      </c>
      <c r="D1990" s="6">
        <v>5000</v>
      </c>
      <c r="E1990" s="8">
        <v>6001</v>
      </c>
      <c r="F1990" s="1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>ROUND(E1990/D1990*100, 0)</f>
        <v>120</v>
      </c>
      <c r="P1990">
        <f>IFERROR((ROUND(E1990/L1990, 2)), 0)</f>
        <v>46.88</v>
      </c>
      <c r="Q1990" s="12" t="s">
        <v>8308</v>
      </c>
      <c r="R1990" s="12" t="s">
        <v>8337</v>
      </c>
      <c r="S1990" s="17">
        <f t="shared" si="93"/>
        <v>41376.769050925926</v>
      </c>
      <c r="T1990" s="17">
        <f t="shared" si="94"/>
        <v>41395.000694444447</v>
      </c>
      <c r="U1990">
        <f t="shared" si="95"/>
        <v>18</v>
      </c>
    </row>
    <row r="1991" spans="1:21" ht="48" hidden="1" x14ac:dyDescent="0.2">
      <c r="A1991">
        <v>45</v>
      </c>
      <c r="B1991" s="3" t="s">
        <v>47</v>
      </c>
      <c r="C1991" s="3" t="s">
        <v>4156</v>
      </c>
      <c r="D1991" s="6">
        <v>5000</v>
      </c>
      <c r="E1991" s="8">
        <v>6000</v>
      </c>
      <c r="F1991" s="10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>ROUND(E1991/D1991*100, 0)</f>
        <v>120</v>
      </c>
      <c r="P1991">
        <f>IFERROR((ROUND(E1991/L1991, 2)), 0)</f>
        <v>98.36</v>
      </c>
      <c r="Q1991" s="12" t="s">
        <v>8308</v>
      </c>
      <c r="R1991" s="12" t="s">
        <v>8347</v>
      </c>
      <c r="S1991" s="17">
        <f t="shared" si="93"/>
        <v>42457.623923611114</v>
      </c>
      <c r="T1991" s="17">
        <f t="shared" si="94"/>
        <v>42487.623923611114</v>
      </c>
      <c r="U1991">
        <f t="shared" si="95"/>
        <v>30</v>
      </c>
    </row>
    <row r="1992" spans="1:21" ht="48" hidden="1" x14ac:dyDescent="0.2">
      <c r="A1992">
        <v>3233</v>
      </c>
      <c r="B1992" s="3" t="s">
        <v>3233</v>
      </c>
      <c r="C1992" s="3" t="s">
        <v>7343</v>
      </c>
      <c r="D1992" s="6">
        <v>5000</v>
      </c>
      <c r="E1992" s="8">
        <v>5940</v>
      </c>
      <c r="F1992" s="10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>ROUND(E1992/D1992*100, 0)</f>
        <v>119</v>
      </c>
      <c r="P1992">
        <f>IFERROR((ROUND(E1992/L1992, 2)), 0)</f>
        <v>97.38</v>
      </c>
      <c r="Q1992" s="12" t="s">
        <v>8310</v>
      </c>
      <c r="R1992" s="12" t="s">
        <v>8334</v>
      </c>
      <c r="S1992" s="17">
        <f t="shared" si="93"/>
        <v>42766.805034722223</v>
      </c>
      <c r="T1992" s="17">
        <f t="shared" si="94"/>
        <v>42796.805034722223</v>
      </c>
      <c r="U1992">
        <f t="shared" si="95"/>
        <v>30</v>
      </c>
    </row>
    <row r="1993" spans="1:21" ht="64" hidden="1" x14ac:dyDescent="0.2">
      <c r="A1993">
        <v>264</v>
      </c>
      <c r="B1993" s="3" t="s">
        <v>265</v>
      </c>
      <c r="C1993" s="3" t="s">
        <v>4374</v>
      </c>
      <c r="D1993" s="6">
        <v>5000</v>
      </c>
      <c r="E1993" s="8">
        <v>5910</v>
      </c>
      <c r="F1993" s="10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>ROUND(E1993/D1993*100, 0)</f>
        <v>118</v>
      </c>
      <c r="P1993">
        <f>IFERROR((ROUND(E1993/L1993, 2)), 0)</f>
        <v>64.95</v>
      </c>
      <c r="Q1993" s="12" t="s">
        <v>8308</v>
      </c>
      <c r="R1993" s="12" t="s">
        <v>8337</v>
      </c>
      <c r="S1993" s="17">
        <f t="shared" si="93"/>
        <v>41010.620312500003</v>
      </c>
      <c r="T1993" s="17">
        <f t="shared" si="94"/>
        <v>41040.620312500003</v>
      </c>
      <c r="U1993">
        <f t="shared" si="95"/>
        <v>30</v>
      </c>
    </row>
    <row r="1994" spans="1:21" ht="48" hidden="1" x14ac:dyDescent="0.2">
      <c r="A1994">
        <v>2799</v>
      </c>
      <c r="B1994" s="3" t="s">
        <v>2799</v>
      </c>
      <c r="C1994" s="3" t="s">
        <v>6909</v>
      </c>
      <c r="D1994" s="6">
        <v>5000</v>
      </c>
      <c r="E1994" s="8">
        <v>5831.74</v>
      </c>
      <c r="F1994" s="10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>ROUND(E1994/D1994*100, 0)</f>
        <v>117</v>
      </c>
      <c r="P1994">
        <f>IFERROR((ROUND(E1994/L1994, 2)), 0)</f>
        <v>44.86</v>
      </c>
      <c r="Q1994" s="12" t="s">
        <v>8310</v>
      </c>
      <c r="R1994" s="12" t="s">
        <v>8334</v>
      </c>
      <c r="S1994" s="17">
        <f t="shared" si="93"/>
        <v>42507.264699074076</v>
      </c>
      <c r="T1994" s="17">
        <f t="shared" si="94"/>
        <v>42538.666666666672</v>
      </c>
      <c r="U1994">
        <f t="shared" si="95"/>
        <v>31</v>
      </c>
    </row>
    <row r="1995" spans="1:21" ht="48" hidden="1" x14ac:dyDescent="0.2">
      <c r="A1995">
        <v>839</v>
      </c>
      <c r="B1995" s="3" t="s">
        <v>840</v>
      </c>
      <c r="C1995" s="3" t="s">
        <v>4949</v>
      </c>
      <c r="D1995" s="6">
        <v>5000</v>
      </c>
      <c r="E1995" s="8">
        <v>5830.83</v>
      </c>
      <c r="F1995" s="10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>ROUND(E1995/D1995*100, 0)</f>
        <v>117</v>
      </c>
      <c r="P1995">
        <f>IFERROR((ROUND(E1995/L1995, 2)), 0)</f>
        <v>60.74</v>
      </c>
      <c r="Q1995" s="12" t="s">
        <v>8324</v>
      </c>
      <c r="R1995" s="12" t="s">
        <v>8348</v>
      </c>
      <c r="S1995" s="17">
        <f t="shared" si="93"/>
        <v>41144.763379629629</v>
      </c>
      <c r="T1995" s="17">
        <f t="shared" si="94"/>
        <v>41174.763379629629</v>
      </c>
      <c r="U1995">
        <f t="shared" si="95"/>
        <v>30</v>
      </c>
    </row>
    <row r="1996" spans="1:21" ht="48" hidden="1" x14ac:dyDescent="0.2">
      <c r="A1996">
        <v>3655</v>
      </c>
      <c r="B1996" s="3" t="s">
        <v>3652</v>
      </c>
      <c r="C1996" s="3" t="s">
        <v>7765</v>
      </c>
      <c r="D1996" s="6">
        <v>5000</v>
      </c>
      <c r="E1996" s="8">
        <v>5813</v>
      </c>
      <c r="F1996" s="10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>ROUND(E1996/D1996*100, 0)</f>
        <v>116</v>
      </c>
      <c r="P1996">
        <f>IFERROR((ROUND(E1996/L1996, 2)), 0)</f>
        <v>73.58</v>
      </c>
      <c r="Q1996" s="12" t="s">
        <v>8310</v>
      </c>
      <c r="R1996" s="12" t="s">
        <v>8334</v>
      </c>
      <c r="S1996" s="17">
        <f t="shared" si="93"/>
        <v>42173.803217592591</v>
      </c>
      <c r="T1996" s="17">
        <f t="shared" si="94"/>
        <v>42203.290972222225</v>
      </c>
      <c r="U1996">
        <f t="shared" si="95"/>
        <v>29</v>
      </c>
    </row>
    <row r="1997" spans="1:21" ht="32" hidden="1" x14ac:dyDescent="0.2">
      <c r="A1997">
        <v>1757</v>
      </c>
      <c r="B1997" s="3" t="s">
        <v>1758</v>
      </c>
      <c r="C1997" s="3" t="s">
        <v>5867</v>
      </c>
      <c r="D1997" s="6">
        <v>5000</v>
      </c>
      <c r="E1997" s="8">
        <v>5800</v>
      </c>
      <c r="F1997" s="10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>ROUND(E1997/D1997*100, 0)</f>
        <v>116</v>
      </c>
      <c r="P1997">
        <f>IFERROR((ROUND(E1997/L1997, 2)), 0)</f>
        <v>414.29</v>
      </c>
      <c r="Q1997" s="12" t="s">
        <v>8328</v>
      </c>
      <c r="R1997" s="12" t="s">
        <v>8329</v>
      </c>
      <c r="S1997" s="17">
        <f t="shared" si="93"/>
        <v>42733.827349537038</v>
      </c>
      <c r="T1997" s="17">
        <f t="shared" si="94"/>
        <v>42763.811805555553</v>
      </c>
      <c r="U1997">
        <f t="shared" si="95"/>
        <v>30</v>
      </c>
    </row>
    <row r="1998" spans="1:21" ht="48" hidden="1" x14ac:dyDescent="0.2">
      <c r="A1998">
        <v>1367</v>
      </c>
      <c r="B1998" s="3" t="s">
        <v>1368</v>
      </c>
      <c r="C1998" s="3" t="s">
        <v>5477</v>
      </c>
      <c r="D1998" s="6">
        <v>5000</v>
      </c>
      <c r="E1998" s="8">
        <v>5713</v>
      </c>
      <c r="F1998" s="10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>ROUND(E1998/D1998*100, 0)</f>
        <v>114</v>
      </c>
      <c r="P1998">
        <f>IFERROR((ROUND(E1998/L1998, 2)), 0)</f>
        <v>63.48</v>
      </c>
      <c r="Q1998" s="12" t="s">
        <v>8324</v>
      </c>
      <c r="R1998" s="12" t="s">
        <v>8348</v>
      </c>
      <c r="S1998" s="17">
        <f t="shared" si="93"/>
        <v>42292.002893518518</v>
      </c>
      <c r="T1998" s="17">
        <f t="shared" si="94"/>
        <v>42322.044560185182</v>
      </c>
      <c r="U1998">
        <f t="shared" si="95"/>
        <v>30</v>
      </c>
    </row>
    <row r="1999" spans="1:21" ht="32" hidden="1" x14ac:dyDescent="0.2">
      <c r="A1999">
        <v>3158</v>
      </c>
      <c r="B1999" s="3" t="s">
        <v>3158</v>
      </c>
      <c r="C1999" s="3" t="s">
        <v>7268</v>
      </c>
      <c r="D1999" s="6">
        <v>5000</v>
      </c>
      <c r="E1999" s="8">
        <v>5700</v>
      </c>
      <c r="F1999" s="10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>ROUND(E1999/D1999*100, 0)</f>
        <v>114</v>
      </c>
      <c r="P1999">
        <f>IFERROR((ROUND(E1999/L1999, 2)), 0)</f>
        <v>82.61</v>
      </c>
      <c r="Q1999" s="12" t="s">
        <v>8310</v>
      </c>
      <c r="R1999" s="12" t="s">
        <v>8334</v>
      </c>
      <c r="S1999" s="17">
        <f t="shared" si="93"/>
        <v>41447.839722222219</v>
      </c>
      <c r="T1999" s="17">
        <f t="shared" si="94"/>
        <v>41477.839722222219</v>
      </c>
      <c r="U1999">
        <f t="shared" si="95"/>
        <v>30</v>
      </c>
    </row>
    <row r="2000" spans="1:21" ht="48" hidden="1" x14ac:dyDescent="0.2">
      <c r="A2000">
        <v>2967</v>
      </c>
      <c r="B2000" s="3" t="s">
        <v>2967</v>
      </c>
      <c r="C2000" s="3" t="s">
        <v>7077</v>
      </c>
      <c r="D2000" s="6">
        <v>5000</v>
      </c>
      <c r="E2000" s="8">
        <v>5696</v>
      </c>
      <c r="F2000" s="1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>ROUND(E2000/D2000*100, 0)</f>
        <v>114</v>
      </c>
      <c r="P2000">
        <f>IFERROR((ROUND(E2000/L2000, 2)), 0)</f>
        <v>80.23</v>
      </c>
      <c r="Q2000" s="12" t="s">
        <v>8310</v>
      </c>
      <c r="R2000" s="12" t="s">
        <v>8334</v>
      </c>
      <c r="S2000" s="17">
        <f t="shared" si="93"/>
        <v>42042.197824074072</v>
      </c>
      <c r="T2000" s="17">
        <f t="shared" si="94"/>
        <v>42072.156157407408</v>
      </c>
      <c r="U2000">
        <f t="shared" si="95"/>
        <v>30</v>
      </c>
    </row>
    <row r="2001" spans="1:21" ht="48" hidden="1" x14ac:dyDescent="0.2">
      <c r="A2001">
        <v>3361</v>
      </c>
      <c r="B2001" s="3" t="s">
        <v>3360</v>
      </c>
      <c r="C2001" s="3" t="s">
        <v>7471</v>
      </c>
      <c r="D2001" s="6">
        <v>5000</v>
      </c>
      <c r="E2001" s="8">
        <v>5673</v>
      </c>
      <c r="F2001" s="10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>ROUND(E2001/D2001*100, 0)</f>
        <v>113</v>
      </c>
      <c r="P2001">
        <f>IFERROR((ROUND(E2001/L2001, 2)), 0)</f>
        <v>83.43</v>
      </c>
      <c r="Q2001" s="12" t="s">
        <v>8310</v>
      </c>
      <c r="R2001" s="12" t="s">
        <v>8334</v>
      </c>
      <c r="S2001" s="17">
        <f t="shared" si="93"/>
        <v>41866.025347222225</v>
      </c>
      <c r="T2001" s="17">
        <f t="shared" si="94"/>
        <v>41883.665972222225</v>
      </c>
      <c r="U2001">
        <f t="shared" si="95"/>
        <v>18</v>
      </c>
    </row>
    <row r="2002" spans="1:21" ht="48" hidden="1" x14ac:dyDescent="0.2">
      <c r="A2002">
        <v>3554</v>
      </c>
      <c r="B2002" s="3" t="s">
        <v>3553</v>
      </c>
      <c r="C2002" s="3" t="s">
        <v>7664</v>
      </c>
      <c r="D2002" s="6">
        <v>5000</v>
      </c>
      <c r="E2002" s="8">
        <v>5671.11</v>
      </c>
      <c r="F2002" s="10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>ROUND(E2002/D2002*100, 0)</f>
        <v>113</v>
      </c>
      <c r="P2002">
        <f>IFERROR((ROUND(E2002/L2002, 2)), 0)</f>
        <v>107</v>
      </c>
      <c r="Q2002" s="12" t="s">
        <v>8310</v>
      </c>
      <c r="R2002" s="12" t="s">
        <v>8334</v>
      </c>
      <c r="S2002" s="17">
        <f t="shared" si="93"/>
        <v>42016.050451388888</v>
      </c>
      <c r="T2002" s="17">
        <f t="shared" si="94"/>
        <v>42046.708333333328</v>
      </c>
      <c r="U2002">
        <f t="shared" si="95"/>
        <v>31</v>
      </c>
    </row>
    <row r="2003" spans="1:21" ht="48" hidden="1" x14ac:dyDescent="0.2">
      <c r="A2003">
        <v>2812</v>
      </c>
      <c r="B2003" s="3" t="s">
        <v>2812</v>
      </c>
      <c r="C2003" s="3" t="s">
        <v>6922</v>
      </c>
      <c r="D2003" s="6">
        <v>5000</v>
      </c>
      <c r="E2003" s="8">
        <v>5665</v>
      </c>
      <c r="F2003" s="10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>ROUND(E2003/D2003*100, 0)</f>
        <v>113</v>
      </c>
      <c r="P2003">
        <f>IFERROR((ROUND(E2003/L2003, 2)), 0)</f>
        <v>68.25</v>
      </c>
      <c r="Q2003" s="12" t="s">
        <v>8310</v>
      </c>
      <c r="R2003" s="12" t="s">
        <v>8334</v>
      </c>
      <c r="S2003" s="17">
        <f t="shared" si="93"/>
        <v>42054.74418981481</v>
      </c>
      <c r="T2003" s="17">
        <f t="shared" si="94"/>
        <v>42100.166666666672</v>
      </c>
      <c r="U2003">
        <f t="shared" si="95"/>
        <v>45</v>
      </c>
    </row>
    <row r="2004" spans="1:21" ht="32" hidden="1" x14ac:dyDescent="0.2">
      <c r="A2004">
        <v>118</v>
      </c>
      <c r="B2004" s="3" t="s">
        <v>120</v>
      </c>
      <c r="C2004" s="3" t="s">
        <v>4229</v>
      </c>
      <c r="D2004" s="6">
        <v>5000</v>
      </c>
      <c r="E2004" s="8">
        <v>5651.58</v>
      </c>
      <c r="F2004" s="10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>ROUND(E2004/D2004*100, 0)</f>
        <v>113</v>
      </c>
      <c r="P2004">
        <f>IFERROR((ROUND(E2004/L2004, 2)), 0)</f>
        <v>144.91</v>
      </c>
      <c r="Q2004" s="12" t="s">
        <v>8308</v>
      </c>
      <c r="R2004" s="12" t="s">
        <v>8357</v>
      </c>
      <c r="S2004" s="17">
        <f t="shared" si="93"/>
        <v>40723.053657407407</v>
      </c>
      <c r="T2004" s="17">
        <f t="shared" si="94"/>
        <v>40753.053657407407</v>
      </c>
      <c r="U2004">
        <f t="shared" si="95"/>
        <v>30</v>
      </c>
    </row>
    <row r="2005" spans="1:21" ht="48" hidden="1" x14ac:dyDescent="0.2">
      <c r="A2005">
        <v>3489</v>
      </c>
      <c r="B2005" s="3" t="s">
        <v>3488</v>
      </c>
      <c r="C2005" s="3" t="s">
        <v>7599</v>
      </c>
      <c r="D2005" s="6">
        <v>5000</v>
      </c>
      <c r="E2005" s="8">
        <v>5635</v>
      </c>
      <c r="F2005" s="10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>ROUND(E2005/D2005*100, 0)</f>
        <v>113</v>
      </c>
      <c r="P2005">
        <f>IFERROR((ROUND(E2005/L2005, 2)), 0)</f>
        <v>78.260000000000005</v>
      </c>
      <c r="Q2005" s="12" t="s">
        <v>8310</v>
      </c>
      <c r="R2005" s="12" t="s">
        <v>8334</v>
      </c>
      <c r="S2005" s="17">
        <f t="shared" si="93"/>
        <v>41753.635775462964</v>
      </c>
      <c r="T2005" s="17">
        <f t="shared" si="94"/>
        <v>41783.875</v>
      </c>
      <c r="U2005">
        <f t="shared" si="95"/>
        <v>30</v>
      </c>
    </row>
    <row r="2006" spans="1:21" ht="64" hidden="1" x14ac:dyDescent="0.2">
      <c r="A2006">
        <v>319</v>
      </c>
      <c r="B2006" s="3" t="s">
        <v>320</v>
      </c>
      <c r="C2006" s="3" t="s">
        <v>4429</v>
      </c>
      <c r="D2006" s="6">
        <v>5000</v>
      </c>
      <c r="E2006" s="8">
        <v>5634</v>
      </c>
      <c r="F2006" s="10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>ROUND(E2006/D2006*100, 0)</f>
        <v>113</v>
      </c>
      <c r="P2006">
        <f>IFERROR((ROUND(E2006/L2006, 2)), 0)</f>
        <v>110.47</v>
      </c>
      <c r="Q2006" s="12" t="s">
        <v>8308</v>
      </c>
      <c r="R2006" s="12" t="s">
        <v>8337</v>
      </c>
      <c r="S2006" s="17">
        <f t="shared" si="93"/>
        <v>40123.83829861111</v>
      </c>
      <c r="T2006" s="17">
        <f t="shared" si="94"/>
        <v>40211.332638888889</v>
      </c>
      <c r="U2006">
        <f t="shared" si="95"/>
        <v>87</v>
      </c>
    </row>
    <row r="2007" spans="1:21" ht="48" hidden="1" x14ac:dyDescent="0.2">
      <c r="A2007">
        <v>752</v>
      </c>
      <c r="B2007" s="3" t="s">
        <v>753</v>
      </c>
      <c r="C2007" s="3" t="s">
        <v>4862</v>
      </c>
      <c r="D2007" s="6">
        <v>5000</v>
      </c>
      <c r="E2007" s="8">
        <v>5585</v>
      </c>
      <c r="F2007" s="10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>ROUND(E2007/D2007*100, 0)</f>
        <v>112</v>
      </c>
      <c r="P2007">
        <f>IFERROR((ROUND(E2007/L2007, 2)), 0)</f>
        <v>53.19</v>
      </c>
      <c r="Q2007" s="12" t="s">
        <v>8312</v>
      </c>
      <c r="R2007" s="12" t="s">
        <v>8346</v>
      </c>
      <c r="S2007" s="17">
        <f t="shared" si="93"/>
        <v>42639.421493055561</v>
      </c>
      <c r="T2007" s="17">
        <f t="shared" si="94"/>
        <v>42659.458333333328</v>
      </c>
      <c r="U2007">
        <f t="shared" si="95"/>
        <v>20</v>
      </c>
    </row>
    <row r="2008" spans="1:21" ht="48" hidden="1" x14ac:dyDescent="0.2">
      <c r="A2008">
        <v>268</v>
      </c>
      <c r="B2008" s="3" t="s">
        <v>269</v>
      </c>
      <c r="C2008" s="3" t="s">
        <v>4378</v>
      </c>
      <c r="D2008" s="6">
        <v>5000</v>
      </c>
      <c r="E2008" s="8">
        <v>5570</v>
      </c>
      <c r="F2008" s="10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>ROUND(E2008/D2008*100, 0)</f>
        <v>111</v>
      </c>
      <c r="P2008">
        <f>IFERROR((ROUND(E2008/L2008, 2)), 0)</f>
        <v>50.18</v>
      </c>
      <c r="Q2008" s="12" t="s">
        <v>8308</v>
      </c>
      <c r="R2008" s="12" t="s">
        <v>8337</v>
      </c>
      <c r="S2008" s="17">
        <f t="shared" si="93"/>
        <v>40809.15252314815</v>
      </c>
      <c r="T2008" s="17">
        <f t="shared" si="94"/>
        <v>40854.194189814814</v>
      </c>
      <c r="U2008">
        <f t="shared" si="95"/>
        <v>45</v>
      </c>
    </row>
    <row r="2009" spans="1:21" ht="64" hidden="1" x14ac:dyDescent="0.2">
      <c r="A2009">
        <v>265</v>
      </c>
      <c r="B2009" s="3" t="s">
        <v>266</v>
      </c>
      <c r="C2009" s="3" t="s">
        <v>4375</v>
      </c>
      <c r="D2009" s="6">
        <v>5000</v>
      </c>
      <c r="E2009" s="8">
        <v>5555</v>
      </c>
      <c r="F2009" s="10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>ROUND(E2009/D2009*100, 0)</f>
        <v>111</v>
      </c>
      <c r="P2009">
        <f>IFERROR((ROUND(E2009/L2009, 2)), 0)</f>
        <v>95.78</v>
      </c>
      <c r="Q2009" s="12" t="s">
        <v>8308</v>
      </c>
      <c r="R2009" s="12" t="s">
        <v>8337</v>
      </c>
      <c r="S2009" s="17">
        <f t="shared" si="93"/>
        <v>40267.245717592588</v>
      </c>
      <c r="T2009" s="17">
        <f t="shared" si="94"/>
        <v>40308.844444444447</v>
      </c>
      <c r="U2009">
        <f t="shared" si="95"/>
        <v>42</v>
      </c>
    </row>
    <row r="2010" spans="1:21" ht="48" hidden="1" x14ac:dyDescent="0.2">
      <c r="A2010">
        <v>1645</v>
      </c>
      <c r="B2010" s="3" t="s">
        <v>1646</v>
      </c>
      <c r="C2010" s="3" t="s">
        <v>5755</v>
      </c>
      <c r="D2010" s="6">
        <v>5000</v>
      </c>
      <c r="E2010" s="8">
        <v>5540</v>
      </c>
      <c r="F2010" s="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>ROUND(E2010/D2010*100, 0)</f>
        <v>111</v>
      </c>
      <c r="P2010">
        <f>IFERROR((ROUND(E2010/L2010, 2)), 0)</f>
        <v>554</v>
      </c>
      <c r="Q2010" s="12" t="s">
        <v>8324</v>
      </c>
      <c r="R2010" s="12" t="s">
        <v>8354</v>
      </c>
      <c r="S2010" s="17">
        <f t="shared" si="93"/>
        <v>41521.617361111108</v>
      </c>
      <c r="T2010" s="17">
        <f t="shared" si="94"/>
        <v>41535.617361111108</v>
      </c>
      <c r="U2010">
        <f t="shared" si="95"/>
        <v>14</v>
      </c>
    </row>
    <row r="2011" spans="1:21" ht="48" hidden="1" x14ac:dyDescent="0.2">
      <c r="A2011">
        <v>1368</v>
      </c>
      <c r="B2011" s="3" t="s">
        <v>1369</v>
      </c>
      <c r="C2011" s="3" t="s">
        <v>5478</v>
      </c>
      <c r="D2011" s="6">
        <v>5000</v>
      </c>
      <c r="E2011" s="8">
        <v>5535</v>
      </c>
      <c r="F2011" s="10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>ROUND(E2011/D2011*100, 0)</f>
        <v>111</v>
      </c>
      <c r="P2011">
        <f>IFERROR((ROUND(E2011/L2011, 2)), 0)</f>
        <v>63.62</v>
      </c>
      <c r="Q2011" s="12" t="s">
        <v>8324</v>
      </c>
      <c r="R2011" s="12" t="s">
        <v>8348</v>
      </c>
      <c r="S2011" s="17">
        <f t="shared" si="93"/>
        <v>42146.190902777773</v>
      </c>
      <c r="T2011" s="17">
        <f t="shared" si="94"/>
        <v>42170.190902777773</v>
      </c>
      <c r="U2011">
        <f t="shared" si="95"/>
        <v>24</v>
      </c>
    </row>
    <row r="2012" spans="1:21" ht="32" hidden="1" x14ac:dyDescent="0.2">
      <c r="A2012">
        <v>3698</v>
      </c>
      <c r="B2012" s="3" t="s">
        <v>3695</v>
      </c>
      <c r="C2012" s="3" t="s">
        <v>7808</v>
      </c>
      <c r="D2012" s="6">
        <v>5000</v>
      </c>
      <c r="E2012" s="8">
        <v>5526</v>
      </c>
      <c r="F2012" s="10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>ROUND(E2012/D2012*100, 0)</f>
        <v>111</v>
      </c>
      <c r="P2012">
        <f>IFERROR((ROUND(E2012/L2012, 2)), 0)</f>
        <v>40.630000000000003</v>
      </c>
      <c r="Q2012" s="12" t="s">
        <v>8310</v>
      </c>
      <c r="R2012" s="12" t="s">
        <v>8334</v>
      </c>
      <c r="S2012" s="17">
        <f t="shared" si="93"/>
        <v>42401.806562500002</v>
      </c>
      <c r="T2012" s="17">
        <f t="shared" si="94"/>
        <v>42431.806562500002</v>
      </c>
      <c r="U2012">
        <f t="shared" si="95"/>
        <v>30</v>
      </c>
    </row>
    <row r="2013" spans="1:21" ht="48" hidden="1" x14ac:dyDescent="0.2">
      <c r="A2013">
        <v>3772</v>
      </c>
      <c r="B2013" s="3" t="s">
        <v>3769</v>
      </c>
      <c r="C2013" s="3" t="s">
        <v>7882</v>
      </c>
      <c r="D2013" s="6">
        <v>5000</v>
      </c>
      <c r="E2013" s="8">
        <v>5510</v>
      </c>
      <c r="F2013" s="10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>ROUND(E2013/D2013*100, 0)</f>
        <v>110</v>
      </c>
      <c r="P2013">
        <f>IFERROR((ROUND(E2013/L2013, 2)), 0)</f>
        <v>166.97</v>
      </c>
      <c r="Q2013" s="12" t="s">
        <v>8310</v>
      </c>
      <c r="R2013" s="12" t="s">
        <v>8318</v>
      </c>
      <c r="S2013" s="17">
        <f t="shared" si="93"/>
        <v>42682.616967592592</v>
      </c>
      <c r="T2013" s="17">
        <f t="shared" si="94"/>
        <v>42703.25</v>
      </c>
      <c r="U2013">
        <f t="shared" si="95"/>
        <v>21</v>
      </c>
    </row>
    <row r="2014" spans="1:21" ht="48" hidden="1" x14ac:dyDescent="0.2">
      <c r="A2014">
        <v>2458</v>
      </c>
      <c r="B2014" s="3" t="s">
        <v>2459</v>
      </c>
      <c r="C2014" s="3" t="s">
        <v>6568</v>
      </c>
      <c r="D2014" s="6">
        <v>5000</v>
      </c>
      <c r="E2014" s="8">
        <v>5509</v>
      </c>
      <c r="F2014" s="10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>ROUND(E2014/D2014*100, 0)</f>
        <v>110</v>
      </c>
      <c r="P2014">
        <f>IFERROR((ROUND(E2014/L2014, 2)), 0)</f>
        <v>68.86</v>
      </c>
      <c r="Q2014" s="12" t="s">
        <v>8331</v>
      </c>
      <c r="R2014" s="12" t="s">
        <v>8350</v>
      </c>
      <c r="S2014" s="17">
        <f t="shared" si="93"/>
        <v>42495.871736111112</v>
      </c>
      <c r="T2014" s="17">
        <f t="shared" si="94"/>
        <v>42530.791666666672</v>
      </c>
      <c r="U2014">
        <f t="shared" si="95"/>
        <v>35</v>
      </c>
    </row>
    <row r="2015" spans="1:21" ht="48" hidden="1" x14ac:dyDescent="0.2">
      <c r="A2015">
        <v>3822</v>
      </c>
      <c r="B2015" s="3" t="s">
        <v>3819</v>
      </c>
      <c r="C2015" s="3" t="s">
        <v>7931</v>
      </c>
      <c r="D2015" s="6">
        <v>5000</v>
      </c>
      <c r="E2015" s="8">
        <v>5501</v>
      </c>
      <c r="F2015" s="10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>ROUND(E2015/D2015*100, 0)</f>
        <v>110</v>
      </c>
      <c r="P2015">
        <f>IFERROR((ROUND(E2015/L2015, 2)), 0)</f>
        <v>72.38</v>
      </c>
      <c r="Q2015" s="12" t="s">
        <v>8310</v>
      </c>
      <c r="R2015" s="12" t="s">
        <v>8334</v>
      </c>
      <c r="S2015" s="17">
        <f t="shared" si="93"/>
        <v>42329.838159722218</v>
      </c>
      <c r="T2015" s="17">
        <f t="shared" si="94"/>
        <v>42388.957638888889</v>
      </c>
      <c r="U2015">
        <f t="shared" si="95"/>
        <v>59</v>
      </c>
    </row>
    <row r="2016" spans="1:21" ht="48" hidden="1" x14ac:dyDescent="0.2">
      <c r="A2016">
        <v>2961</v>
      </c>
      <c r="B2016" s="3" t="s">
        <v>2961</v>
      </c>
      <c r="C2016" s="3" t="s">
        <v>7071</v>
      </c>
      <c r="D2016" s="6">
        <v>5000</v>
      </c>
      <c r="E2016" s="8">
        <v>5481</v>
      </c>
      <c r="F2016" s="10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>ROUND(E2016/D2016*100, 0)</f>
        <v>110</v>
      </c>
      <c r="P2016">
        <f>IFERROR((ROUND(E2016/L2016, 2)), 0)</f>
        <v>50.75</v>
      </c>
      <c r="Q2016" s="12" t="s">
        <v>8310</v>
      </c>
      <c r="R2016" s="12" t="s">
        <v>8334</v>
      </c>
      <c r="S2016" s="17">
        <f t="shared" si="93"/>
        <v>42061.212488425925</v>
      </c>
      <c r="T2016" s="17">
        <f t="shared" si="94"/>
        <v>42089.166666666672</v>
      </c>
      <c r="U2016">
        <f t="shared" si="95"/>
        <v>28</v>
      </c>
    </row>
    <row r="2017" spans="1:21" ht="48" hidden="1" x14ac:dyDescent="0.2">
      <c r="A2017">
        <v>3175</v>
      </c>
      <c r="B2017" s="3" t="s">
        <v>3175</v>
      </c>
      <c r="C2017" s="3" t="s">
        <v>7285</v>
      </c>
      <c r="D2017" s="6">
        <v>5000</v>
      </c>
      <c r="E2017" s="8">
        <v>5478</v>
      </c>
      <c r="F2017" s="10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>ROUND(E2017/D2017*100, 0)</f>
        <v>110</v>
      </c>
      <c r="P2017">
        <f>IFERROR((ROUND(E2017/L2017, 2)), 0)</f>
        <v>91.3</v>
      </c>
      <c r="Q2017" s="12" t="s">
        <v>8310</v>
      </c>
      <c r="R2017" s="12" t="s">
        <v>8334</v>
      </c>
      <c r="S2017" s="17">
        <f t="shared" si="93"/>
        <v>40531.886886574073</v>
      </c>
      <c r="T2017" s="17">
        <f t="shared" si="94"/>
        <v>40591.886886574073</v>
      </c>
      <c r="U2017">
        <f t="shared" si="95"/>
        <v>60</v>
      </c>
    </row>
    <row r="2018" spans="1:21" ht="32" hidden="1" x14ac:dyDescent="0.2">
      <c r="A2018">
        <v>723</v>
      </c>
      <c r="B2018" s="3" t="s">
        <v>724</v>
      </c>
      <c r="C2018" s="3" t="s">
        <v>4833</v>
      </c>
      <c r="D2018" s="6">
        <v>5000</v>
      </c>
      <c r="E2018" s="8">
        <v>5469</v>
      </c>
      <c r="F2018" s="10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>ROUND(E2018/D2018*100, 0)</f>
        <v>109</v>
      </c>
      <c r="P2018">
        <f>IFERROR((ROUND(E2018/L2018, 2)), 0)</f>
        <v>54.69</v>
      </c>
      <c r="Q2018" s="12" t="s">
        <v>8312</v>
      </c>
      <c r="R2018" s="12" t="s">
        <v>8346</v>
      </c>
      <c r="S2018" s="17">
        <f t="shared" si="93"/>
        <v>42184.816539351858</v>
      </c>
      <c r="T2018" s="17">
        <f t="shared" si="94"/>
        <v>42215.165972222225</v>
      </c>
      <c r="U2018">
        <f t="shared" si="95"/>
        <v>30</v>
      </c>
    </row>
    <row r="2019" spans="1:21" ht="48" hidden="1" x14ac:dyDescent="0.2">
      <c r="A2019">
        <v>3260</v>
      </c>
      <c r="B2019" s="3" t="s">
        <v>3260</v>
      </c>
      <c r="C2019" s="3" t="s">
        <v>7370</v>
      </c>
      <c r="D2019" s="6">
        <v>5000</v>
      </c>
      <c r="E2019" s="8">
        <v>5462</v>
      </c>
      <c r="F2019" s="10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>ROUND(E2019/D2019*100, 0)</f>
        <v>109</v>
      </c>
      <c r="P2019">
        <f>IFERROR((ROUND(E2019/L2019, 2)), 0)</f>
        <v>74.819999999999993</v>
      </c>
      <c r="Q2019" s="12" t="s">
        <v>8310</v>
      </c>
      <c r="R2019" s="12" t="s">
        <v>8334</v>
      </c>
      <c r="S2019" s="17">
        <f t="shared" si="93"/>
        <v>42303.672662037032</v>
      </c>
      <c r="T2019" s="17">
        <f t="shared" si="94"/>
        <v>42338.714328703703</v>
      </c>
      <c r="U2019">
        <f t="shared" si="95"/>
        <v>35</v>
      </c>
    </row>
    <row r="2020" spans="1:21" ht="48" hidden="1" x14ac:dyDescent="0.2">
      <c r="A2020">
        <v>2320</v>
      </c>
      <c r="B2020" s="3" t="s">
        <v>2321</v>
      </c>
      <c r="C2020" s="3" t="s">
        <v>6430</v>
      </c>
      <c r="D2020" s="6">
        <v>5000</v>
      </c>
      <c r="E2020" s="8">
        <v>5433</v>
      </c>
      <c r="F2020" s="1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>ROUND(E2020/D2020*100, 0)</f>
        <v>109</v>
      </c>
      <c r="P2020">
        <f>IFERROR((ROUND(E2020/L2020, 2)), 0)</f>
        <v>61.04</v>
      </c>
      <c r="Q2020" s="12" t="s">
        <v>8324</v>
      </c>
      <c r="R2020" s="12" t="s">
        <v>8345</v>
      </c>
      <c r="S2020" s="17">
        <f t="shared" si="93"/>
        <v>41696.817129629628</v>
      </c>
      <c r="T2020" s="17">
        <f t="shared" si="94"/>
        <v>41731.775462962964</v>
      </c>
      <c r="U2020">
        <f t="shared" si="95"/>
        <v>35</v>
      </c>
    </row>
    <row r="2021" spans="1:21" ht="48" hidden="1" x14ac:dyDescent="0.2">
      <c r="A2021">
        <v>3277</v>
      </c>
      <c r="B2021" s="3" t="s">
        <v>3277</v>
      </c>
      <c r="C2021" s="3" t="s">
        <v>7387</v>
      </c>
      <c r="D2021" s="6">
        <v>5000</v>
      </c>
      <c r="E2021" s="8">
        <v>5430</v>
      </c>
      <c r="F2021" s="10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>ROUND(E2021/D2021*100, 0)</f>
        <v>109</v>
      </c>
      <c r="P2021">
        <f>IFERROR((ROUND(E2021/L2021, 2)), 0)</f>
        <v>54.3</v>
      </c>
      <c r="Q2021" s="12" t="s">
        <v>8310</v>
      </c>
      <c r="R2021" s="12" t="s">
        <v>8334</v>
      </c>
      <c r="S2021" s="17">
        <f t="shared" si="93"/>
        <v>41931.682939814818</v>
      </c>
      <c r="T2021" s="17">
        <f t="shared" si="94"/>
        <v>41961.724606481483</v>
      </c>
      <c r="U2021">
        <f t="shared" si="95"/>
        <v>30</v>
      </c>
    </row>
    <row r="2022" spans="1:21" ht="32" hidden="1" x14ac:dyDescent="0.2">
      <c r="A2022">
        <v>3773</v>
      </c>
      <c r="B2022" s="3" t="s">
        <v>3770</v>
      </c>
      <c r="C2022" s="3" t="s">
        <v>7883</v>
      </c>
      <c r="D2022" s="6">
        <v>5000</v>
      </c>
      <c r="E2022" s="8">
        <v>5410</v>
      </c>
      <c r="F2022" s="10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>ROUND(E2022/D2022*100, 0)</f>
        <v>108</v>
      </c>
      <c r="P2022">
        <f>IFERROR((ROUND(E2022/L2022, 2)), 0)</f>
        <v>94.91</v>
      </c>
      <c r="Q2022" s="12" t="s">
        <v>8310</v>
      </c>
      <c r="R2022" s="12" t="s">
        <v>8318</v>
      </c>
      <c r="S2022" s="17">
        <f t="shared" si="93"/>
        <v>42656.005173611105</v>
      </c>
      <c r="T2022" s="17">
        <f t="shared" si="94"/>
        <v>42689.088888888888</v>
      </c>
      <c r="U2022">
        <f t="shared" si="95"/>
        <v>33</v>
      </c>
    </row>
    <row r="2023" spans="1:21" ht="48" hidden="1" x14ac:dyDescent="0.2">
      <c r="A2023">
        <v>2061</v>
      </c>
      <c r="B2023" s="3" t="s">
        <v>2062</v>
      </c>
      <c r="C2023" s="3" t="s">
        <v>6171</v>
      </c>
      <c r="D2023" s="6">
        <v>5000</v>
      </c>
      <c r="E2023" s="8">
        <v>5396</v>
      </c>
      <c r="F2023" s="10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>ROUND(E2023/D2023*100, 0)</f>
        <v>108</v>
      </c>
      <c r="P2023">
        <f>IFERROR((ROUND(E2023/L2023, 2)), 0)</f>
        <v>154.16999999999999</v>
      </c>
      <c r="Q2023" s="12" t="s">
        <v>8315</v>
      </c>
      <c r="R2023" s="12" t="s">
        <v>8326</v>
      </c>
      <c r="S2023" s="17">
        <f t="shared" si="93"/>
        <v>42705.764513888891</v>
      </c>
      <c r="T2023" s="17">
        <f t="shared" si="94"/>
        <v>42735.764513888891</v>
      </c>
      <c r="U2023">
        <f t="shared" si="95"/>
        <v>30</v>
      </c>
    </row>
    <row r="2024" spans="1:21" ht="48" hidden="1" x14ac:dyDescent="0.2">
      <c r="A2024">
        <v>273</v>
      </c>
      <c r="B2024" s="3" t="s">
        <v>274</v>
      </c>
      <c r="C2024" s="3" t="s">
        <v>4383</v>
      </c>
      <c r="D2024" s="6">
        <v>5000</v>
      </c>
      <c r="E2024" s="8">
        <v>5388.79</v>
      </c>
      <c r="F2024" s="10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>ROUND(E2024/D2024*100, 0)</f>
        <v>108</v>
      </c>
      <c r="P2024">
        <f>IFERROR((ROUND(E2024/L2024, 2)), 0)</f>
        <v>45.67</v>
      </c>
      <c r="Q2024" s="12" t="s">
        <v>8308</v>
      </c>
      <c r="R2024" s="12" t="s">
        <v>8337</v>
      </c>
      <c r="S2024" s="17">
        <f t="shared" si="93"/>
        <v>40697.498449074075</v>
      </c>
      <c r="T2024" s="17">
        <f t="shared" si="94"/>
        <v>40727.498449074075</v>
      </c>
      <c r="U2024">
        <f t="shared" si="95"/>
        <v>30</v>
      </c>
    </row>
    <row r="2025" spans="1:21" ht="48" hidden="1" x14ac:dyDescent="0.2">
      <c r="A2025">
        <v>47</v>
      </c>
      <c r="B2025" s="3" t="s">
        <v>49</v>
      </c>
      <c r="C2025" s="3" t="s">
        <v>4158</v>
      </c>
      <c r="D2025" s="6">
        <v>5000</v>
      </c>
      <c r="E2025" s="8">
        <v>5380.55</v>
      </c>
      <c r="F2025" s="10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>ROUND(E2025/D2025*100, 0)</f>
        <v>108</v>
      </c>
      <c r="P2025">
        <f>IFERROR((ROUND(E2025/L2025, 2)), 0)</f>
        <v>76.87</v>
      </c>
      <c r="Q2025" s="12" t="s">
        <v>8308</v>
      </c>
      <c r="R2025" s="12" t="s">
        <v>8347</v>
      </c>
      <c r="S2025" s="17">
        <f t="shared" si="93"/>
        <v>41932.819525462961</v>
      </c>
      <c r="T2025" s="17">
        <f t="shared" si="94"/>
        <v>41992.861192129625</v>
      </c>
      <c r="U2025">
        <f t="shared" si="95"/>
        <v>60</v>
      </c>
    </row>
    <row r="2026" spans="1:21" ht="48" hidden="1" x14ac:dyDescent="0.2">
      <c r="A2026">
        <v>3352</v>
      </c>
      <c r="B2026" s="3" t="s">
        <v>3351</v>
      </c>
      <c r="C2026" s="3" t="s">
        <v>7462</v>
      </c>
      <c r="D2026" s="6">
        <v>5000</v>
      </c>
      <c r="E2026" s="8">
        <v>5376</v>
      </c>
      <c r="F2026" s="10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>ROUND(E2026/D2026*100, 0)</f>
        <v>108</v>
      </c>
      <c r="P2026">
        <f>IFERROR((ROUND(E2026/L2026, 2)), 0)</f>
        <v>76.8</v>
      </c>
      <c r="Q2026" s="12" t="s">
        <v>8310</v>
      </c>
      <c r="R2026" s="12" t="s">
        <v>8334</v>
      </c>
      <c r="S2026" s="17">
        <f t="shared" si="93"/>
        <v>42495.992800925931</v>
      </c>
      <c r="T2026" s="17">
        <f t="shared" si="94"/>
        <v>42552.958333333328</v>
      </c>
      <c r="U2026">
        <f t="shared" si="95"/>
        <v>57</v>
      </c>
    </row>
    <row r="2027" spans="1:21" ht="32" hidden="1" x14ac:dyDescent="0.2">
      <c r="A2027">
        <v>2180</v>
      </c>
      <c r="B2027" s="3" t="s">
        <v>2181</v>
      </c>
      <c r="C2027" s="3" t="s">
        <v>6290</v>
      </c>
      <c r="D2027" s="6">
        <v>5000</v>
      </c>
      <c r="E2027" s="8">
        <v>5359.21</v>
      </c>
      <c r="F2027" s="10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>ROUND(E2027/D2027*100, 0)</f>
        <v>107</v>
      </c>
      <c r="P2027">
        <f>IFERROR((ROUND(E2027/L2027, 2)), 0)</f>
        <v>68.709999999999994</v>
      </c>
      <c r="Q2027" s="12" t="s">
        <v>8324</v>
      </c>
      <c r="R2027" s="12" t="s">
        <v>8348</v>
      </c>
      <c r="S2027" s="17">
        <f t="shared" si="93"/>
        <v>42279.669768518521</v>
      </c>
      <c r="T2027" s="17">
        <f t="shared" si="94"/>
        <v>42321.711435185185</v>
      </c>
      <c r="U2027">
        <f t="shared" si="95"/>
        <v>42</v>
      </c>
    </row>
    <row r="2028" spans="1:21" ht="48" hidden="1" x14ac:dyDescent="0.2">
      <c r="A2028">
        <v>1381</v>
      </c>
      <c r="B2028" s="3" t="s">
        <v>1382</v>
      </c>
      <c r="C2028" s="3" t="s">
        <v>5491</v>
      </c>
      <c r="D2028" s="6">
        <v>5000</v>
      </c>
      <c r="E2028" s="8">
        <v>5355</v>
      </c>
      <c r="F2028" s="10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>ROUND(E2028/D2028*100, 0)</f>
        <v>107</v>
      </c>
      <c r="P2028">
        <f>IFERROR((ROUND(E2028/L2028, 2)), 0)</f>
        <v>73.36</v>
      </c>
      <c r="Q2028" s="12" t="s">
        <v>8324</v>
      </c>
      <c r="R2028" s="12" t="s">
        <v>8348</v>
      </c>
      <c r="S2028" s="17">
        <f t="shared" si="93"/>
        <v>42703.214409722219</v>
      </c>
      <c r="T2028" s="17">
        <f t="shared" si="94"/>
        <v>42733.214409722219</v>
      </c>
      <c r="U2028">
        <f t="shared" si="95"/>
        <v>30</v>
      </c>
    </row>
    <row r="2029" spans="1:21" ht="48" hidden="1" x14ac:dyDescent="0.2">
      <c r="A2029">
        <v>3495</v>
      </c>
      <c r="B2029" s="3" t="s">
        <v>3494</v>
      </c>
      <c r="C2029" s="3" t="s">
        <v>7605</v>
      </c>
      <c r="D2029" s="6">
        <v>5000</v>
      </c>
      <c r="E2029" s="8">
        <v>5343</v>
      </c>
      <c r="F2029" s="10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>ROUND(E2029/D2029*100, 0)</f>
        <v>107</v>
      </c>
      <c r="P2029">
        <f>IFERROR((ROUND(E2029/L2029, 2)), 0)</f>
        <v>74.209999999999994</v>
      </c>
      <c r="Q2029" s="12" t="s">
        <v>8310</v>
      </c>
      <c r="R2029" s="12" t="s">
        <v>8334</v>
      </c>
      <c r="S2029" s="17">
        <f t="shared" si="93"/>
        <v>41915.762835648151</v>
      </c>
      <c r="T2029" s="17">
        <f t="shared" si="94"/>
        <v>41944.720833333333</v>
      </c>
      <c r="U2029">
        <f t="shared" si="95"/>
        <v>29</v>
      </c>
    </row>
    <row r="2030" spans="1:21" ht="32" hidden="1" x14ac:dyDescent="0.2">
      <c r="A2030">
        <v>1759</v>
      </c>
      <c r="B2030" s="3" t="s">
        <v>1760</v>
      </c>
      <c r="C2030" s="3" t="s">
        <v>5869</v>
      </c>
      <c r="D2030" s="6">
        <v>5000</v>
      </c>
      <c r="E2030" s="8">
        <v>5330</v>
      </c>
      <c r="F2030" s="1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>ROUND(E2030/D2030*100, 0)</f>
        <v>107</v>
      </c>
      <c r="P2030">
        <f>IFERROR((ROUND(E2030/L2030, 2)), 0)</f>
        <v>108.78</v>
      </c>
      <c r="Q2030" s="12" t="s">
        <v>8328</v>
      </c>
      <c r="R2030" s="12" t="s">
        <v>8329</v>
      </c>
      <c r="S2030" s="17">
        <f t="shared" si="93"/>
        <v>42068.829039351855</v>
      </c>
      <c r="T2030" s="17">
        <f t="shared" si="94"/>
        <v>42088.787372685183</v>
      </c>
      <c r="U2030">
        <f t="shared" si="95"/>
        <v>20</v>
      </c>
    </row>
    <row r="2031" spans="1:21" ht="48" hidden="1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s="10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>ROUND(E2031/D2031*100, 0)</f>
        <v>106</v>
      </c>
      <c r="P2031">
        <f>IFERROR((ROUND(E2031/L2031, 2)), 0)</f>
        <v>189.29</v>
      </c>
      <c r="Q2031" s="12" t="s">
        <v>8324</v>
      </c>
      <c r="R2031" s="12" t="s">
        <v>8348</v>
      </c>
      <c r="S2031" s="17">
        <f t="shared" si="93"/>
        <v>40274.745127314818</v>
      </c>
      <c r="T2031" s="17">
        <f t="shared" si="94"/>
        <v>40344.166666666664</v>
      </c>
      <c r="U2031">
        <f t="shared" si="95"/>
        <v>69</v>
      </c>
    </row>
    <row r="2032" spans="1:21" ht="48" hidden="1" x14ac:dyDescent="0.2">
      <c r="A2032">
        <v>3436</v>
      </c>
      <c r="B2032" s="3" t="s">
        <v>3435</v>
      </c>
      <c r="C2032" s="3" t="s">
        <v>7546</v>
      </c>
      <c r="D2032" s="6">
        <v>5000</v>
      </c>
      <c r="E2032" s="8">
        <v>5295</v>
      </c>
      <c r="F2032" s="10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>ROUND(E2032/D2032*100, 0)</f>
        <v>106</v>
      </c>
      <c r="P2032">
        <f>IFERROR((ROUND(E2032/L2032, 2)), 0)</f>
        <v>143.11000000000001</v>
      </c>
      <c r="Q2032" s="12" t="s">
        <v>8310</v>
      </c>
      <c r="R2032" s="12" t="s">
        <v>8334</v>
      </c>
      <c r="S2032" s="17">
        <f t="shared" si="93"/>
        <v>41851.541585648149</v>
      </c>
      <c r="T2032" s="17">
        <f t="shared" si="94"/>
        <v>41872.686111111114</v>
      </c>
      <c r="U2032">
        <f t="shared" si="95"/>
        <v>21</v>
      </c>
    </row>
    <row r="2033" spans="1:21" ht="48" hidden="1" x14ac:dyDescent="0.2">
      <c r="A2033">
        <v>3656</v>
      </c>
      <c r="B2033" s="3" t="s">
        <v>3653</v>
      </c>
      <c r="C2033" s="3" t="s">
        <v>7766</v>
      </c>
      <c r="D2033" s="6">
        <v>5000</v>
      </c>
      <c r="E2033" s="8">
        <v>5291</v>
      </c>
      <c r="F2033" s="10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>ROUND(E2033/D2033*100, 0)</f>
        <v>106</v>
      </c>
      <c r="P2033">
        <f>IFERROR((ROUND(E2033/L2033, 2)), 0)</f>
        <v>115.02</v>
      </c>
      <c r="Q2033" s="12" t="s">
        <v>8310</v>
      </c>
      <c r="R2033" s="12" t="s">
        <v>8334</v>
      </c>
      <c r="S2033" s="17">
        <f t="shared" si="93"/>
        <v>42737.910138888896</v>
      </c>
      <c r="T2033" s="17">
        <f t="shared" si="94"/>
        <v>42767.957638888889</v>
      </c>
      <c r="U2033">
        <f t="shared" si="95"/>
        <v>30</v>
      </c>
    </row>
    <row r="2034" spans="1:21" ht="48" hidden="1" x14ac:dyDescent="0.2">
      <c r="A2034">
        <v>3685</v>
      </c>
      <c r="B2034" s="3" t="s">
        <v>3682</v>
      </c>
      <c r="C2034" s="3" t="s">
        <v>7795</v>
      </c>
      <c r="D2034" s="6">
        <v>5000</v>
      </c>
      <c r="E2034" s="8">
        <v>5285</v>
      </c>
      <c r="F2034" s="10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>ROUND(E2034/D2034*100, 0)</f>
        <v>106</v>
      </c>
      <c r="P2034">
        <f>IFERROR((ROUND(E2034/L2034, 2)), 0)</f>
        <v>41.94</v>
      </c>
      <c r="Q2034" s="12" t="s">
        <v>8310</v>
      </c>
      <c r="R2034" s="12" t="s">
        <v>8334</v>
      </c>
      <c r="S2034" s="17">
        <f t="shared" si="93"/>
        <v>41753.593275462961</v>
      </c>
      <c r="T2034" s="17">
        <f t="shared" si="94"/>
        <v>41778.875</v>
      </c>
      <c r="U2034">
        <f t="shared" si="95"/>
        <v>25</v>
      </c>
    </row>
    <row r="2035" spans="1:21" ht="48" hidden="1" x14ac:dyDescent="0.2">
      <c r="A2035">
        <v>3825</v>
      </c>
      <c r="B2035" s="3" t="s">
        <v>3822</v>
      </c>
      <c r="C2035" s="3" t="s">
        <v>7934</v>
      </c>
      <c r="D2035" s="6">
        <v>5000</v>
      </c>
      <c r="E2035" s="8">
        <v>5271</v>
      </c>
      <c r="F2035" s="10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>ROUND(E2035/D2035*100, 0)</f>
        <v>105</v>
      </c>
      <c r="P2035">
        <f>IFERROR((ROUND(E2035/L2035, 2)), 0)</f>
        <v>107.57</v>
      </c>
      <c r="Q2035" s="12" t="s">
        <v>8310</v>
      </c>
      <c r="R2035" s="12" t="s">
        <v>8334</v>
      </c>
      <c r="S2035" s="17">
        <f t="shared" si="93"/>
        <v>42151.069606481484</v>
      </c>
      <c r="T2035" s="17">
        <f t="shared" si="94"/>
        <v>42172.069606481484</v>
      </c>
      <c r="U2035">
        <f t="shared" si="95"/>
        <v>21</v>
      </c>
    </row>
    <row r="2036" spans="1:21" ht="48" hidden="1" x14ac:dyDescent="0.2">
      <c r="A2036">
        <v>403</v>
      </c>
      <c r="B2036" s="3" t="s">
        <v>404</v>
      </c>
      <c r="C2036" s="3" t="s">
        <v>4513</v>
      </c>
      <c r="D2036" s="6">
        <v>5000</v>
      </c>
      <c r="E2036" s="8">
        <v>5263</v>
      </c>
      <c r="F2036" s="10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>ROUND(E2036/D2036*100, 0)</f>
        <v>105</v>
      </c>
      <c r="P2036">
        <f>IFERROR((ROUND(E2036/L2036, 2)), 0)</f>
        <v>75.19</v>
      </c>
      <c r="Q2036" s="12" t="s">
        <v>8308</v>
      </c>
      <c r="R2036" s="12" t="s">
        <v>8337</v>
      </c>
      <c r="S2036" s="17">
        <f t="shared" si="93"/>
        <v>40718.310659722221</v>
      </c>
      <c r="T2036" s="17">
        <f t="shared" si="94"/>
        <v>40765.297222222223</v>
      </c>
      <c r="U2036">
        <f t="shared" si="95"/>
        <v>47</v>
      </c>
    </row>
    <row r="2037" spans="1:21" ht="48" hidden="1" x14ac:dyDescent="0.2">
      <c r="A2037">
        <v>3440</v>
      </c>
      <c r="B2037" s="3" t="s">
        <v>3439</v>
      </c>
      <c r="C2037" s="3" t="s">
        <v>7550</v>
      </c>
      <c r="D2037" s="6">
        <v>5000</v>
      </c>
      <c r="E2037" s="8">
        <v>5260.92</v>
      </c>
      <c r="F2037" s="10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>ROUND(E2037/D2037*100, 0)</f>
        <v>105</v>
      </c>
      <c r="P2037">
        <f>IFERROR((ROUND(E2037/L2037, 2)), 0)</f>
        <v>64.16</v>
      </c>
      <c r="Q2037" s="12" t="s">
        <v>8310</v>
      </c>
      <c r="R2037" s="12" t="s">
        <v>8334</v>
      </c>
      <c r="S2037" s="17">
        <f t="shared" si="93"/>
        <v>41809.12300925926</v>
      </c>
      <c r="T2037" s="17">
        <f t="shared" si="94"/>
        <v>41831.677083333336</v>
      </c>
      <c r="U2037">
        <f t="shared" si="95"/>
        <v>23</v>
      </c>
    </row>
    <row r="2038" spans="1:21" ht="48" hidden="1" x14ac:dyDescent="0.2">
      <c r="A2038">
        <v>92</v>
      </c>
      <c r="B2038" s="3" t="s">
        <v>94</v>
      </c>
      <c r="C2038" s="3" t="s">
        <v>4203</v>
      </c>
      <c r="D2038" s="6">
        <v>5000</v>
      </c>
      <c r="E2038" s="8">
        <v>5260</v>
      </c>
      <c r="F2038" s="10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>ROUND(E2038/D2038*100, 0)</f>
        <v>105</v>
      </c>
      <c r="P2038">
        <f>IFERROR((ROUND(E2038/L2038, 2)), 0)</f>
        <v>122.33</v>
      </c>
      <c r="Q2038" s="12" t="s">
        <v>8308</v>
      </c>
      <c r="R2038" s="12" t="s">
        <v>8357</v>
      </c>
      <c r="S2038" s="17">
        <f t="shared" si="93"/>
        <v>42721.198877314819</v>
      </c>
      <c r="T2038" s="17">
        <f t="shared" si="94"/>
        <v>42767.333333333328</v>
      </c>
      <c r="U2038">
        <f t="shared" si="95"/>
        <v>46</v>
      </c>
    </row>
    <row r="2039" spans="1:21" ht="48" hidden="1" x14ac:dyDescent="0.2">
      <c r="A2039">
        <v>2819</v>
      </c>
      <c r="B2039" s="3" t="s">
        <v>2819</v>
      </c>
      <c r="C2039" s="3" t="s">
        <v>6929</v>
      </c>
      <c r="D2039" s="6">
        <v>5000</v>
      </c>
      <c r="E2039" s="8">
        <v>5240</v>
      </c>
      <c r="F2039" s="10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>ROUND(E2039/D2039*100, 0)</f>
        <v>105</v>
      </c>
      <c r="P2039">
        <f>IFERROR((ROUND(E2039/L2039, 2)), 0)</f>
        <v>50.38</v>
      </c>
      <c r="Q2039" s="12" t="s">
        <v>8310</v>
      </c>
      <c r="R2039" s="12" t="s">
        <v>8334</v>
      </c>
      <c r="S2039" s="17">
        <f t="shared" si="93"/>
        <v>42139.525567129633</v>
      </c>
      <c r="T2039" s="17">
        <f t="shared" si="94"/>
        <v>42169.525567129633</v>
      </c>
      <c r="U2039">
        <f t="shared" si="95"/>
        <v>30</v>
      </c>
    </row>
    <row r="2040" spans="1:21" ht="48" hidden="1" x14ac:dyDescent="0.2">
      <c r="A2040">
        <v>1647</v>
      </c>
      <c r="B2040" s="3" t="s">
        <v>1648</v>
      </c>
      <c r="C2040" s="3" t="s">
        <v>5757</v>
      </c>
      <c r="D2040" s="6">
        <v>5000</v>
      </c>
      <c r="E2040" s="8">
        <v>5236</v>
      </c>
      <c r="F2040" s="1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>ROUND(E2040/D2040*100, 0)</f>
        <v>105</v>
      </c>
      <c r="P2040">
        <f>IFERROR((ROUND(E2040/L2040, 2)), 0)</f>
        <v>113.83</v>
      </c>
      <c r="Q2040" s="12" t="s">
        <v>8324</v>
      </c>
      <c r="R2040" s="12" t="s">
        <v>8354</v>
      </c>
      <c r="S2040" s="17">
        <f t="shared" si="93"/>
        <v>41039.409456018519</v>
      </c>
      <c r="T2040" s="17">
        <f t="shared" si="94"/>
        <v>41069.409456018519</v>
      </c>
      <c r="U2040">
        <f t="shared" si="95"/>
        <v>30</v>
      </c>
    </row>
    <row r="2041" spans="1:21" ht="48" hidden="1" x14ac:dyDescent="0.2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s="10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>ROUND(E2041/D2041*100, 0)</f>
        <v>105</v>
      </c>
      <c r="P2041">
        <f>IFERROR((ROUND(E2041/L2041, 2)), 0)</f>
        <v>35.61</v>
      </c>
      <c r="Q2041" s="12" t="s">
        <v>8324</v>
      </c>
      <c r="R2041" s="12" t="s">
        <v>8345</v>
      </c>
      <c r="S2041" s="17">
        <f t="shared" si="93"/>
        <v>40458.815625000003</v>
      </c>
      <c r="T2041" s="17">
        <f t="shared" si="94"/>
        <v>40521.207638888889</v>
      </c>
      <c r="U2041">
        <f t="shared" si="95"/>
        <v>62</v>
      </c>
    </row>
    <row r="2042" spans="1:21" ht="48" hidden="1" x14ac:dyDescent="0.2">
      <c r="A2042">
        <v>2785</v>
      </c>
      <c r="B2042" s="3" t="s">
        <v>2785</v>
      </c>
      <c r="C2042" s="3" t="s">
        <v>6895</v>
      </c>
      <c r="D2042" s="6">
        <v>5000</v>
      </c>
      <c r="E2042" s="8">
        <v>5234</v>
      </c>
      <c r="F2042" s="10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>ROUND(E2042/D2042*100, 0)</f>
        <v>105</v>
      </c>
      <c r="P2042">
        <f>IFERROR((ROUND(E2042/L2042, 2)), 0)</f>
        <v>36.86</v>
      </c>
      <c r="Q2042" s="12" t="s">
        <v>8310</v>
      </c>
      <c r="R2042" s="12" t="s">
        <v>8334</v>
      </c>
      <c r="S2042" s="17">
        <f t="shared" si="93"/>
        <v>42558.189432870371</v>
      </c>
      <c r="T2042" s="17">
        <f t="shared" si="94"/>
        <v>42587.875</v>
      </c>
      <c r="U2042">
        <f t="shared" si="95"/>
        <v>30</v>
      </c>
    </row>
    <row r="2043" spans="1:21" ht="48" hidden="1" x14ac:dyDescent="0.2">
      <c r="A2043">
        <v>521</v>
      </c>
      <c r="B2043" s="3" t="s">
        <v>522</v>
      </c>
      <c r="C2043" s="3" t="s">
        <v>4631</v>
      </c>
      <c r="D2043" s="6">
        <v>5000</v>
      </c>
      <c r="E2043" s="8">
        <v>5232</v>
      </c>
      <c r="F2043" s="10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>ROUND(E2043/D2043*100, 0)</f>
        <v>105</v>
      </c>
      <c r="P2043">
        <f>IFERROR((ROUND(E2043/L2043, 2)), 0)</f>
        <v>93.43</v>
      </c>
      <c r="Q2043" s="12" t="s">
        <v>8310</v>
      </c>
      <c r="R2043" s="12" t="s">
        <v>8334</v>
      </c>
      <c r="S2043" s="17">
        <f t="shared" si="93"/>
        <v>42646.092812499999</v>
      </c>
      <c r="T2043" s="17">
        <f t="shared" si="94"/>
        <v>42675.207638888889</v>
      </c>
      <c r="U2043">
        <f t="shared" si="95"/>
        <v>29</v>
      </c>
    </row>
    <row r="2044" spans="1:21" ht="48" hidden="1" x14ac:dyDescent="0.2">
      <c r="A2044">
        <v>3331</v>
      </c>
      <c r="B2044" s="3" t="s">
        <v>3331</v>
      </c>
      <c r="C2044" s="3" t="s">
        <v>7441</v>
      </c>
      <c r="D2044" s="6">
        <v>5000</v>
      </c>
      <c r="E2044" s="8">
        <v>5226</v>
      </c>
      <c r="F2044" s="10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>ROUND(E2044/D2044*100, 0)</f>
        <v>105</v>
      </c>
      <c r="P2044">
        <f>IFERROR((ROUND(E2044/L2044, 2)), 0)</f>
        <v>80.400000000000006</v>
      </c>
      <c r="Q2044" s="12" t="s">
        <v>8310</v>
      </c>
      <c r="R2044" s="12" t="s">
        <v>8334</v>
      </c>
      <c r="S2044" s="17">
        <f t="shared" si="93"/>
        <v>42248.697754629626</v>
      </c>
      <c r="T2044" s="17">
        <f t="shared" si="94"/>
        <v>42283.697754629626</v>
      </c>
      <c r="U2044">
        <f t="shared" si="95"/>
        <v>35</v>
      </c>
    </row>
    <row r="2045" spans="1:21" ht="48" hidden="1" x14ac:dyDescent="0.2">
      <c r="A2045">
        <v>1249</v>
      </c>
      <c r="B2045" s="3" t="s">
        <v>1250</v>
      </c>
      <c r="C2045" s="3" t="s">
        <v>5359</v>
      </c>
      <c r="D2045" s="6">
        <v>5000</v>
      </c>
      <c r="E2045" s="8">
        <v>5222</v>
      </c>
      <c r="F2045" s="10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>ROUND(E2045/D2045*100, 0)</f>
        <v>104</v>
      </c>
      <c r="P2045">
        <f>IFERROR((ROUND(E2045/L2045, 2)), 0)</f>
        <v>64.47</v>
      </c>
      <c r="Q2045" s="12" t="s">
        <v>8324</v>
      </c>
      <c r="R2045" s="12" t="s">
        <v>8348</v>
      </c>
      <c r="S2045" s="17">
        <f t="shared" si="93"/>
        <v>41067.74086805556</v>
      </c>
      <c r="T2045" s="17">
        <f t="shared" si="94"/>
        <v>41097.74086805556</v>
      </c>
      <c r="U2045">
        <f t="shared" si="95"/>
        <v>30</v>
      </c>
    </row>
    <row r="2046" spans="1:21" ht="48" hidden="1" x14ac:dyDescent="0.2">
      <c r="A2046">
        <v>1350</v>
      </c>
      <c r="B2046" s="3" t="s">
        <v>1351</v>
      </c>
      <c r="C2046" s="3" t="s">
        <v>5460</v>
      </c>
      <c r="D2046" s="6">
        <v>5000</v>
      </c>
      <c r="E2046" s="8">
        <v>5202.5</v>
      </c>
      <c r="F2046" s="10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>ROUND(E2046/D2046*100, 0)</f>
        <v>104</v>
      </c>
      <c r="P2046">
        <f>IFERROR((ROUND(E2046/L2046, 2)), 0)</f>
        <v>66.7</v>
      </c>
      <c r="Q2046" s="12" t="s">
        <v>8312</v>
      </c>
      <c r="R2046" s="12" t="s">
        <v>8346</v>
      </c>
      <c r="S2046" s="17">
        <f t="shared" si="93"/>
        <v>42334.013124999998</v>
      </c>
      <c r="T2046" s="17">
        <f t="shared" si="94"/>
        <v>42364.013124999998</v>
      </c>
      <c r="U2046">
        <f t="shared" si="95"/>
        <v>30</v>
      </c>
    </row>
    <row r="2047" spans="1:21" ht="48" hidden="1" x14ac:dyDescent="0.2">
      <c r="A2047">
        <v>112</v>
      </c>
      <c r="B2047" s="3" t="s">
        <v>114</v>
      </c>
      <c r="C2047" s="3" t="s">
        <v>4223</v>
      </c>
      <c r="D2047" s="6">
        <v>5000</v>
      </c>
      <c r="E2047" s="8">
        <v>5200</v>
      </c>
      <c r="F2047" s="10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>ROUND(E2047/D2047*100, 0)</f>
        <v>104</v>
      </c>
      <c r="P2047">
        <f>IFERROR((ROUND(E2047/L2047, 2)), 0)</f>
        <v>64.2</v>
      </c>
      <c r="Q2047" s="12" t="s">
        <v>8308</v>
      </c>
      <c r="R2047" s="12" t="s">
        <v>8357</v>
      </c>
      <c r="S2047" s="17">
        <f t="shared" si="93"/>
        <v>41718.043032407404</v>
      </c>
      <c r="T2047" s="17">
        <f t="shared" si="94"/>
        <v>41742.083333333336</v>
      </c>
      <c r="U2047">
        <f t="shared" si="95"/>
        <v>24</v>
      </c>
    </row>
    <row r="2048" spans="1:21" ht="48" hidden="1" x14ac:dyDescent="0.2">
      <c r="A2048">
        <v>1001</v>
      </c>
      <c r="B2048" s="3" t="s">
        <v>1002</v>
      </c>
      <c r="C2048" s="3" t="s">
        <v>5111</v>
      </c>
      <c r="D2048" s="6">
        <v>5000</v>
      </c>
      <c r="E2048" s="8">
        <v>5200</v>
      </c>
      <c r="F2048" s="10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>ROUND(E2048/D2048*100, 0)</f>
        <v>104</v>
      </c>
      <c r="P2048">
        <f>IFERROR((ROUND(E2048/L2048, 2)), 0)</f>
        <v>1300</v>
      </c>
      <c r="Q2048" s="12" t="s">
        <v>8315</v>
      </c>
      <c r="R2048" s="12" t="s">
        <v>8323</v>
      </c>
      <c r="S2048" s="17">
        <f t="shared" si="93"/>
        <v>42720.720057870371</v>
      </c>
      <c r="T2048" s="17">
        <f t="shared" si="94"/>
        <v>42765.720057870371</v>
      </c>
      <c r="U2048">
        <f t="shared" si="95"/>
        <v>45</v>
      </c>
    </row>
    <row r="2049" spans="1:21" ht="48" hidden="1" x14ac:dyDescent="0.2">
      <c r="A2049">
        <v>3369</v>
      </c>
      <c r="B2049" s="3" t="s">
        <v>3368</v>
      </c>
      <c r="C2049" s="3" t="s">
        <v>7479</v>
      </c>
      <c r="D2049" s="6">
        <v>5000</v>
      </c>
      <c r="E2049" s="8">
        <v>5195</v>
      </c>
      <c r="F2049" s="10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>ROUND(E2049/D2049*100, 0)</f>
        <v>104</v>
      </c>
      <c r="P2049">
        <f>IFERROR((ROUND(E2049/L2049, 2)), 0)</f>
        <v>96.2</v>
      </c>
      <c r="Q2049" s="12" t="s">
        <v>8310</v>
      </c>
      <c r="R2049" s="12" t="s">
        <v>8334</v>
      </c>
      <c r="S2049" s="17">
        <f t="shared" si="93"/>
        <v>42690.041435185187</v>
      </c>
      <c r="T2049" s="17">
        <f t="shared" si="94"/>
        <v>42750.041435185187</v>
      </c>
      <c r="U2049">
        <f t="shared" si="95"/>
        <v>60</v>
      </c>
    </row>
    <row r="2050" spans="1:21" ht="48" hidden="1" x14ac:dyDescent="0.2">
      <c r="A2050">
        <v>245</v>
      </c>
      <c r="B2050" s="3" t="s">
        <v>246</v>
      </c>
      <c r="C2050" s="3" t="s">
        <v>4355</v>
      </c>
      <c r="D2050" s="6">
        <v>5000</v>
      </c>
      <c r="E2050" s="8">
        <v>5186</v>
      </c>
      <c r="F2050" s="1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>ROUND(E2050/D2050*100, 0)</f>
        <v>104</v>
      </c>
      <c r="P2050">
        <f>IFERROR((ROUND(E2050/L2050, 2)), 0)</f>
        <v>54.02</v>
      </c>
      <c r="Q2050" s="12" t="s">
        <v>8308</v>
      </c>
      <c r="R2050" s="12" t="s">
        <v>8337</v>
      </c>
      <c r="S2050" s="17">
        <f t="shared" si="93"/>
        <v>41107.053067129629</v>
      </c>
      <c r="T2050" s="17">
        <f t="shared" si="94"/>
        <v>41137.053067129629</v>
      </c>
      <c r="U2050">
        <f t="shared" si="95"/>
        <v>30</v>
      </c>
    </row>
    <row r="2051" spans="1:21" ht="48" hidden="1" x14ac:dyDescent="0.2">
      <c r="A2051">
        <v>3748</v>
      </c>
      <c r="B2051" s="3" t="s">
        <v>3745</v>
      </c>
      <c r="C2051" s="3" t="s">
        <v>7858</v>
      </c>
      <c r="D2051" s="6">
        <v>5000</v>
      </c>
      <c r="E2051" s="8">
        <v>5176</v>
      </c>
      <c r="F2051" s="10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>ROUND(E2051/D2051*100, 0)</f>
        <v>104</v>
      </c>
      <c r="P2051">
        <f>IFERROR((ROUND(E2051/L2051, 2)), 0)</f>
        <v>99.54</v>
      </c>
      <c r="Q2051" s="12" t="s">
        <v>8310</v>
      </c>
      <c r="R2051" s="12" t="s">
        <v>8318</v>
      </c>
      <c r="S2051" s="17">
        <f t="shared" ref="S2051:S2114" si="96">(((J2051/60)/60)/24)+DATE(1970,1,1)</f>
        <v>42395.706435185188</v>
      </c>
      <c r="T2051" s="17">
        <f t="shared" ref="T2051:T2114" si="97">(((I2051/60)/60)/24)+DATE(1970,1,1)</f>
        <v>42416.249305555553</v>
      </c>
      <c r="U2051">
        <f t="shared" ref="U2051:U2114" si="98">ROUND(T2051-S2051, 0)</f>
        <v>21</v>
      </c>
    </row>
    <row r="2052" spans="1:21" ht="48" hidden="1" x14ac:dyDescent="0.2">
      <c r="A2052">
        <v>3208</v>
      </c>
      <c r="B2052" s="3" t="s">
        <v>3208</v>
      </c>
      <c r="C2052" s="3" t="s">
        <v>7318</v>
      </c>
      <c r="D2052" s="6">
        <v>5000</v>
      </c>
      <c r="E2052" s="8">
        <v>5175</v>
      </c>
      <c r="F2052" s="10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>ROUND(E2052/D2052*100, 0)</f>
        <v>104</v>
      </c>
      <c r="P2052">
        <f>IFERROR((ROUND(E2052/L2052, 2)), 0)</f>
        <v>63.11</v>
      </c>
      <c r="Q2052" s="12" t="s">
        <v>8310</v>
      </c>
      <c r="R2052" s="12" t="s">
        <v>8334</v>
      </c>
      <c r="S2052" s="17">
        <f t="shared" si="96"/>
        <v>41827.605057870373</v>
      </c>
      <c r="T2052" s="17">
        <f t="shared" si="97"/>
        <v>41848.605057870373</v>
      </c>
      <c r="U2052">
        <f t="shared" si="98"/>
        <v>21</v>
      </c>
    </row>
    <row r="2053" spans="1:21" ht="48" hidden="1" x14ac:dyDescent="0.2">
      <c r="A2053">
        <v>3753</v>
      </c>
      <c r="B2053" s="3" t="s">
        <v>3750</v>
      </c>
      <c r="C2053" s="3" t="s">
        <v>7863</v>
      </c>
      <c r="D2053" s="6">
        <v>5000</v>
      </c>
      <c r="E2053" s="8">
        <v>5167</v>
      </c>
      <c r="F2053" s="10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>ROUND(E2053/D2053*100, 0)</f>
        <v>103</v>
      </c>
      <c r="P2053">
        <f>IFERROR((ROUND(E2053/L2053, 2)), 0)</f>
        <v>172.23</v>
      </c>
      <c r="Q2053" s="12" t="s">
        <v>8310</v>
      </c>
      <c r="R2053" s="12" t="s">
        <v>8318</v>
      </c>
      <c r="S2053" s="17">
        <f t="shared" si="96"/>
        <v>42128.824074074073</v>
      </c>
      <c r="T2053" s="17">
        <f t="shared" si="97"/>
        <v>42158</v>
      </c>
      <c r="U2053">
        <f t="shared" si="98"/>
        <v>29</v>
      </c>
    </row>
    <row r="2054" spans="1:21" ht="48" hidden="1" x14ac:dyDescent="0.2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s="10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>ROUND(E2054/D2054*100, 0)</f>
        <v>103</v>
      </c>
      <c r="P2054">
        <f>IFERROR((ROUND(E2054/L2054, 2)), 0)</f>
        <v>85.75</v>
      </c>
      <c r="Q2054" s="12" t="s">
        <v>8315</v>
      </c>
      <c r="R2054" s="12" t="s">
        <v>8316</v>
      </c>
      <c r="S2054" s="17">
        <f t="shared" si="96"/>
        <v>41542.958449074074</v>
      </c>
      <c r="T2054" s="17">
        <f t="shared" si="97"/>
        <v>41572.958449074074</v>
      </c>
      <c r="U2054">
        <f t="shared" si="98"/>
        <v>30</v>
      </c>
    </row>
    <row r="2055" spans="1:21" ht="48" hidden="1" x14ac:dyDescent="0.2">
      <c r="A2055">
        <v>1614</v>
      </c>
      <c r="B2055" s="3" t="s">
        <v>1615</v>
      </c>
      <c r="C2055" s="3" t="s">
        <v>5724</v>
      </c>
      <c r="D2055" s="6">
        <v>5000</v>
      </c>
      <c r="E2055" s="8">
        <v>5135</v>
      </c>
      <c r="F2055" s="10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>ROUND(E2055/D2055*100, 0)</f>
        <v>103</v>
      </c>
      <c r="P2055">
        <f>IFERROR((ROUND(E2055/L2055, 2)), 0)</f>
        <v>66.69</v>
      </c>
      <c r="Q2055" s="12" t="s">
        <v>8324</v>
      </c>
      <c r="R2055" s="12" t="s">
        <v>8348</v>
      </c>
      <c r="S2055" s="17">
        <f t="shared" si="96"/>
        <v>41794.981122685182</v>
      </c>
      <c r="T2055" s="17">
        <f t="shared" si="97"/>
        <v>41854.708333333336</v>
      </c>
      <c r="U2055">
        <f t="shared" si="98"/>
        <v>60</v>
      </c>
    </row>
    <row r="2056" spans="1:21" ht="48" hidden="1" x14ac:dyDescent="0.2">
      <c r="A2056">
        <v>3464</v>
      </c>
      <c r="B2056" s="3" t="s">
        <v>3463</v>
      </c>
      <c r="C2056" s="3" t="s">
        <v>7574</v>
      </c>
      <c r="D2056" s="6">
        <v>5000</v>
      </c>
      <c r="E2056" s="8">
        <v>5116.18</v>
      </c>
      <c r="F2056" s="10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>ROUND(E2056/D2056*100, 0)</f>
        <v>102</v>
      </c>
      <c r="P2056">
        <f>IFERROR((ROUND(E2056/L2056, 2)), 0)</f>
        <v>55.01</v>
      </c>
      <c r="Q2056" s="12" t="s">
        <v>8310</v>
      </c>
      <c r="R2056" s="12" t="s">
        <v>8334</v>
      </c>
      <c r="S2056" s="17">
        <f t="shared" si="96"/>
        <v>42575.130057870367</v>
      </c>
      <c r="T2056" s="17">
        <f t="shared" si="97"/>
        <v>42605.130057870367</v>
      </c>
      <c r="U2056">
        <f t="shared" si="98"/>
        <v>30</v>
      </c>
    </row>
    <row r="2057" spans="1:21" ht="32" hidden="1" x14ac:dyDescent="0.2">
      <c r="A2057">
        <v>744</v>
      </c>
      <c r="B2057" s="3" t="s">
        <v>745</v>
      </c>
      <c r="C2057" s="3" t="s">
        <v>4854</v>
      </c>
      <c r="D2057" s="6">
        <v>5000</v>
      </c>
      <c r="E2057" s="8">
        <v>5116</v>
      </c>
      <c r="F2057" s="10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>ROUND(E2057/D2057*100, 0)</f>
        <v>102</v>
      </c>
      <c r="P2057">
        <f>IFERROR((ROUND(E2057/L2057, 2)), 0)</f>
        <v>82.52</v>
      </c>
      <c r="Q2057" s="12" t="s">
        <v>8312</v>
      </c>
      <c r="R2057" s="12" t="s">
        <v>8346</v>
      </c>
      <c r="S2057" s="17">
        <f t="shared" si="96"/>
        <v>41226.95721064815</v>
      </c>
      <c r="T2057" s="17">
        <f t="shared" si="97"/>
        <v>41256.95721064815</v>
      </c>
      <c r="U2057">
        <f t="shared" si="98"/>
        <v>30</v>
      </c>
    </row>
    <row r="2058" spans="1:21" ht="48" hidden="1" x14ac:dyDescent="0.2">
      <c r="A2058">
        <v>520</v>
      </c>
      <c r="B2058" s="3" t="s">
        <v>521</v>
      </c>
      <c r="C2058" s="3" t="s">
        <v>4630</v>
      </c>
      <c r="D2058" s="6">
        <v>5000</v>
      </c>
      <c r="E2058" s="8">
        <v>5105</v>
      </c>
      <c r="F2058" s="10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>ROUND(E2058/D2058*100, 0)</f>
        <v>102</v>
      </c>
      <c r="P2058">
        <f>IFERROR((ROUND(E2058/L2058, 2)), 0)</f>
        <v>150.15</v>
      </c>
      <c r="Q2058" s="12" t="s">
        <v>8310</v>
      </c>
      <c r="R2058" s="12" t="s">
        <v>8334</v>
      </c>
      <c r="S2058" s="17">
        <f t="shared" si="96"/>
        <v>42318.702094907407</v>
      </c>
      <c r="T2058" s="17">
        <f t="shared" si="97"/>
        <v>42348.702094907407</v>
      </c>
      <c r="U2058">
        <f t="shared" si="98"/>
        <v>30</v>
      </c>
    </row>
    <row r="2059" spans="1:21" ht="32" hidden="1" x14ac:dyDescent="0.2">
      <c r="A2059">
        <v>2982</v>
      </c>
      <c r="B2059" s="3" t="s">
        <v>2982</v>
      </c>
      <c r="C2059" s="3" t="s">
        <v>7092</v>
      </c>
      <c r="D2059" s="6">
        <v>5000</v>
      </c>
      <c r="E2059" s="8">
        <v>5103</v>
      </c>
      <c r="F2059" s="10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>ROUND(E2059/D2059*100, 0)</f>
        <v>102</v>
      </c>
      <c r="P2059">
        <f>IFERROR((ROUND(E2059/L2059, 2)), 0)</f>
        <v>86.49</v>
      </c>
      <c r="Q2059" s="12" t="s">
        <v>8310</v>
      </c>
      <c r="R2059" s="12" t="s">
        <v>8311</v>
      </c>
      <c r="S2059" s="17">
        <f t="shared" si="96"/>
        <v>42381.686840277776</v>
      </c>
      <c r="T2059" s="17">
        <f t="shared" si="97"/>
        <v>42411.686840277776</v>
      </c>
      <c r="U2059">
        <f t="shared" si="98"/>
        <v>30</v>
      </c>
    </row>
    <row r="2060" spans="1:21" ht="48" hidden="1" x14ac:dyDescent="0.2">
      <c r="A2060">
        <v>2974</v>
      </c>
      <c r="B2060" s="3" t="s">
        <v>2974</v>
      </c>
      <c r="C2060" s="3" t="s">
        <v>7084</v>
      </c>
      <c r="D2060" s="6">
        <v>5000</v>
      </c>
      <c r="E2060" s="8">
        <v>5100</v>
      </c>
      <c r="F2060" s="1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>ROUND(E2060/D2060*100, 0)</f>
        <v>102</v>
      </c>
      <c r="P2060">
        <f>IFERROR((ROUND(E2060/L2060, 2)), 0)</f>
        <v>58.62</v>
      </c>
      <c r="Q2060" s="12" t="s">
        <v>8310</v>
      </c>
      <c r="R2060" s="12" t="s">
        <v>8334</v>
      </c>
      <c r="S2060" s="17">
        <f t="shared" si="96"/>
        <v>41880.061006944445</v>
      </c>
      <c r="T2060" s="17">
        <f t="shared" si="97"/>
        <v>41908.065972222219</v>
      </c>
      <c r="U2060">
        <f t="shared" si="98"/>
        <v>28</v>
      </c>
    </row>
    <row r="2061" spans="1:21" ht="48" hidden="1" x14ac:dyDescent="0.2">
      <c r="A2061">
        <v>759</v>
      </c>
      <c r="B2061" s="3" t="s">
        <v>760</v>
      </c>
      <c r="C2061" s="3" t="s">
        <v>4869</v>
      </c>
      <c r="D2061" s="6">
        <v>5000</v>
      </c>
      <c r="E2061" s="8">
        <v>5096</v>
      </c>
      <c r="F2061" s="10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>ROUND(E2061/D2061*100, 0)</f>
        <v>102</v>
      </c>
      <c r="P2061">
        <f>IFERROR((ROUND(E2061/L2061, 2)), 0)</f>
        <v>51.47</v>
      </c>
      <c r="Q2061" s="12" t="s">
        <v>8312</v>
      </c>
      <c r="R2061" s="12" t="s">
        <v>8346</v>
      </c>
      <c r="S2061" s="17">
        <f t="shared" si="96"/>
        <v>41789.330312500002</v>
      </c>
      <c r="T2061" s="17">
        <f t="shared" si="97"/>
        <v>41829.330312500002</v>
      </c>
      <c r="U2061">
        <f t="shared" si="98"/>
        <v>40</v>
      </c>
    </row>
    <row r="2062" spans="1:21" ht="48" hidden="1" x14ac:dyDescent="0.2">
      <c r="A2062">
        <v>2798</v>
      </c>
      <c r="B2062" s="3" t="s">
        <v>2798</v>
      </c>
      <c r="C2062" s="3" t="s">
        <v>6908</v>
      </c>
      <c r="D2062" s="6">
        <v>5000</v>
      </c>
      <c r="E2062" s="8">
        <v>5070</v>
      </c>
      <c r="F2062" s="10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>ROUND(E2062/D2062*100, 0)</f>
        <v>101</v>
      </c>
      <c r="P2062">
        <f>IFERROR((ROUND(E2062/L2062, 2)), 0)</f>
        <v>36.47</v>
      </c>
      <c r="Q2062" s="12" t="s">
        <v>8310</v>
      </c>
      <c r="R2062" s="12" t="s">
        <v>8334</v>
      </c>
      <c r="S2062" s="17">
        <f t="shared" si="96"/>
        <v>42201.675011574072</v>
      </c>
      <c r="T2062" s="17">
        <f t="shared" si="97"/>
        <v>42216.666666666672</v>
      </c>
      <c r="U2062">
        <f t="shared" si="98"/>
        <v>15</v>
      </c>
    </row>
    <row r="2063" spans="1:21" ht="48" hidden="1" x14ac:dyDescent="0.2">
      <c r="A2063">
        <v>2979</v>
      </c>
      <c r="B2063" s="3" t="s">
        <v>2979</v>
      </c>
      <c r="C2063" s="3" t="s">
        <v>7089</v>
      </c>
      <c r="D2063" s="6">
        <v>5000</v>
      </c>
      <c r="E2063" s="8">
        <v>5070</v>
      </c>
      <c r="F2063" s="10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>ROUND(E2063/D2063*100, 0)</f>
        <v>101</v>
      </c>
      <c r="P2063">
        <f>IFERROR((ROUND(E2063/L2063, 2)), 0)</f>
        <v>110.22</v>
      </c>
      <c r="Q2063" s="12" t="s">
        <v>8310</v>
      </c>
      <c r="R2063" s="12" t="s">
        <v>8334</v>
      </c>
      <c r="S2063" s="17">
        <f t="shared" si="96"/>
        <v>41993.824340277773</v>
      </c>
      <c r="T2063" s="17">
        <f t="shared" si="97"/>
        <v>42010.25</v>
      </c>
      <c r="U2063">
        <f t="shared" si="98"/>
        <v>16</v>
      </c>
    </row>
    <row r="2064" spans="1:21" ht="48" hidden="1" x14ac:dyDescent="0.2">
      <c r="A2064">
        <v>841</v>
      </c>
      <c r="B2064" s="3" t="s">
        <v>842</v>
      </c>
      <c r="C2064" s="3" t="s">
        <v>4951</v>
      </c>
      <c r="D2064" s="6">
        <v>5000</v>
      </c>
      <c r="E2064" s="8">
        <v>5066</v>
      </c>
      <c r="F2064" s="10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>ROUND(E2064/D2064*100, 0)</f>
        <v>101</v>
      </c>
      <c r="P2064">
        <f>IFERROR((ROUND(E2064/L2064, 2)), 0)</f>
        <v>53.89</v>
      </c>
      <c r="Q2064" s="12" t="s">
        <v>8324</v>
      </c>
      <c r="R2064" s="12" t="s">
        <v>8353</v>
      </c>
      <c r="S2064" s="17">
        <f t="shared" si="96"/>
        <v>41923.838692129626</v>
      </c>
      <c r="T2064" s="17">
        <f t="shared" si="97"/>
        <v>41953.88035879629</v>
      </c>
      <c r="U2064">
        <f t="shared" si="98"/>
        <v>30</v>
      </c>
    </row>
    <row r="2065" spans="1:21" ht="48" hidden="1" x14ac:dyDescent="0.2">
      <c r="A2065">
        <v>3351</v>
      </c>
      <c r="B2065" s="3" t="s">
        <v>3350</v>
      </c>
      <c r="C2065" s="3" t="s">
        <v>7461</v>
      </c>
      <c r="D2065" s="6">
        <v>5000</v>
      </c>
      <c r="E2065" s="8">
        <v>5055</v>
      </c>
      <c r="F2065" s="10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>ROUND(E2065/D2065*100, 0)</f>
        <v>101</v>
      </c>
      <c r="P2065">
        <f>IFERROR((ROUND(E2065/L2065, 2)), 0)</f>
        <v>93.61</v>
      </c>
      <c r="Q2065" s="12" t="s">
        <v>8310</v>
      </c>
      <c r="R2065" s="12" t="s">
        <v>8334</v>
      </c>
      <c r="S2065" s="17">
        <f t="shared" si="96"/>
        <v>41806.395428240743</v>
      </c>
      <c r="T2065" s="17">
        <f t="shared" si="97"/>
        <v>41843.458333333336</v>
      </c>
      <c r="U2065">
        <f t="shared" si="98"/>
        <v>37</v>
      </c>
    </row>
    <row r="2066" spans="1:21" ht="48" hidden="1" x14ac:dyDescent="0.2">
      <c r="A2066">
        <v>2053</v>
      </c>
      <c r="B2066" s="3" t="s">
        <v>2054</v>
      </c>
      <c r="C2066" s="3" t="s">
        <v>6163</v>
      </c>
      <c r="D2066" s="6">
        <v>5000</v>
      </c>
      <c r="E2066" s="8">
        <v>5051</v>
      </c>
      <c r="F2066" s="10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>ROUND(E2066/D2066*100, 0)</f>
        <v>101</v>
      </c>
      <c r="P2066">
        <f>IFERROR((ROUND(E2066/L2066, 2)), 0)</f>
        <v>41.74</v>
      </c>
      <c r="Q2066" s="12" t="s">
        <v>8315</v>
      </c>
      <c r="R2066" s="12" t="s">
        <v>8326</v>
      </c>
      <c r="S2066" s="17">
        <f t="shared" si="96"/>
        <v>42303.617488425924</v>
      </c>
      <c r="T2066" s="17">
        <f t="shared" si="97"/>
        <v>42333.659155092595</v>
      </c>
      <c r="U2066">
        <f t="shared" si="98"/>
        <v>30</v>
      </c>
    </row>
    <row r="2067" spans="1:21" ht="48" hidden="1" x14ac:dyDescent="0.2">
      <c r="A2067">
        <v>3760</v>
      </c>
      <c r="B2067" s="3" t="s">
        <v>3757</v>
      </c>
      <c r="C2067" s="3" t="s">
        <v>7870</v>
      </c>
      <c r="D2067" s="6">
        <v>5000</v>
      </c>
      <c r="E2067" s="8">
        <v>5050.7700000000004</v>
      </c>
      <c r="F2067" s="10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>ROUND(E2067/D2067*100, 0)</f>
        <v>101</v>
      </c>
      <c r="P2067">
        <f>IFERROR((ROUND(E2067/L2067, 2)), 0)</f>
        <v>55.5</v>
      </c>
      <c r="Q2067" s="12" t="s">
        <v>8310</v>
      </c>
      <c r="R2067" s="12" t="s">
        <v>8318</v>
      </c>
      <c r="S2067" s="17">
        <f t="shared" si="96"/>
        <v>41739.525300925925</v>
      </c>
      <c r="T2067" s="17">
        <f t="shared" si="97"/>
        <v>41764.525300925925</v>
      </c>
      <c r="U2067">
        <f t="shared" si="98"/>
        <v>25</v>
      </c>
    </row>
    <row r="2068" spans="1:21" ht="16" hidden="1" x14ac:dyDescent="0.2">
      <c r="A2068">
        <v>836</v>
      </c>
      <c r="B2068" s="3" t="s">
        <v>837</v>
      </c>
      <c r="C2068" s="3" t="s">
        <v>4946</v>
      </c>
      <c r="D2068" s="6">
        <v>5000</v>
      </c>
      <c r="E2068" s="8">
        <v>5046.5200000000004</v>
      </c>
      <c r="F2068" s="10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>ROUND(E2068/D2068*100, 0)</f>
        <v>101</v>
      </c>
      <c r="P2068">
        <f>IFERROR((ROUND(E2068/L2068, 2)), 0)</f>
        <v>109.71</v>
      </c>
      <c r="Q2068" s="12" t="s">
        <v>8324</v>
      </c>
      <c r="R2068" s="12" t="s">
        <v>8348</v>
      </c>
      <c r="S2068" s="17">
        <f t="shared" si="96"/>
        <v>41524.056921296295</v>
      </c>
      <c r="T2068" s="17">
        <f t="shared" si="97"/>
        <v>41554.056921296295</v>
      </c>
      <c r="U2068">
        <f t="shared" si="98"/>
        <v>30</v>
      </c>
    </row>
    <row r="2069" spans="1:21" ht="48" hidden="1" x14ac:dyDescent="0.2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s="10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>ROUND(E2069/D2069*100, 0)</f>
        <v>101</v>
      </c>
      <c r="P2069">
        <f>IFERROR((ROUND(E2069/L2069, 2)), 0)</f>
        <v>88.44</v>
      </c>
      <c r="Q2069" s="12" t="s">
        <v>8324</v>
      </c>
      <c r="R2069" s="12" t="s">
        <v>8355</v>
      </c>
      <c r="S2069" s="17">
        <f t="shared" si="96"/>
        <v>41068.520474537036</v>
      </c>
      <c r="T2069" s="17">
        <f t="shared" si="97"/>
        <v>41098.520474537036</v>
      </c>
      <c r="U2069">
        <f t="shared" si="98"/>
        <v>30</v>
      </c>
    </row>
    <row r="2070" spans="1:21" ht="48" hidden="1" x14ac:dyDescent="0.2">
      <c r="A2070">
        <v>3721</v>
      </c>
      <c r="B2070" s="3" t="s">
        <v>3718</v>
      </c>
      <c r="C2070" s="3" t="s">
        <v>7831</v>
      </c>
      <c r="D2070" s="6">
        <v>5000</v>
      </c>
      <c r="E2070" s="8">
        <v>5040</v>
      </c>
      <c r="F2070" s="1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>ROUND(E2070/D2070*100, 0)</f>
        <v>101</v>
      </c>
      <c r="P2070">
        <f>IFERROR((ROUND(E2070/L2070, 2)), 0)</f>
        <v>114.55</v>
      </c>
      <c r="Q2070" s="12" t="s">
        <v>8310</v>
      </c>
      <c r="R2070" s="12" t="s">
        <v>8334</v>
      </c>
      <c r="S2070" s="17">
        <f t="shared" si="96"/>
        <v>41927.936157407406</v>
      </c>
      <c r="T2070" s="17">
        <f t="shared" si="97"/>
        <v>41948.977824074071</v>
      </c>
      <c r="U2070">
        <f t="shared" si="98"/>
        <v>21</v>
      </c>
    </row>
    <row r="2071" spans="1:21" ht="48" hidden="1" x14ac:dyDescent="0.2">
      <c r="A2071">
        <v>2964</v>
      </c>
      <c r="B2071" s="3" t="s">
        <v>2964</v>
      </c>
      <c r="C2071" s="3" t="s">
        <v>7074</v>
      </c>
      <c r="D2071" s="6">
        <v>5000</v>
      </c>
      <c r="E2071" s="8">
        <v>5035.6899999999996</v>
      </c>
      <c r="F2071" s="10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>ROUND(E2071/D2071*100, 0)</f>
        <v>101</v>
      </c>
      <c r="P2071">
        <f>IFERROR((ROUND(E2071/L2071, 2)), 0)</f>
        <v>25.69</v>
      </c>
      <c r="Q2071" s="12" t="s">
        <v>8310</v>
      </c>
      <c r="R2071" s="12" t="s">
        <v>8334</v>
      </c>
      <c r="S2071" s="17">
        <f t="shared" si="96"/>
        <v>41827.909942129627</v>
      </c>
      <c r="T2071" s="17">
        <f t="shared" si="97"/>
        <v>41857.897222222222</v>
      </c>
      <c r="U2071">
        <f t="shared" si="98"/>
        <v>30</v>
      </c>
    </row>
    <row r="2072" spans="1:21" ht="16" hidden="1" x14ac:dyDescent="0.2">
      <c r="A2072">
        <v>106</v>
      </c>
      <c r="B2072" s="3" t="s">
        <v>108</v>
      </c>
      <c r="C2072" s="3" t="s">
        <v>4217</v>
      </c>
      <c r="D2072" s="6">
        <v>5000</v>
      </c>
      <c r="E2072" s="8">
        <v>5025</v>
      </c>
      <c r="F2072" s="10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>ROUND(E2072/D2072*100, 0)</f>
        <v>101</v>
      </c>
      <c r="P2072">
        <f>IFERROR((ROUND(E2072/L2072, 2)), 0)</f>
        <v>186.11</v>
      </c>
      <c r="Q2072" s="12" t="s">
        <v>8308</v>
      </c>
      <c r="R2072" s="12" t="s">
        <v>8357</v>
      </c>
      <c r="S2072" s="17">
        <f t="shared" si="96"/>
        <v>40987.776631944449</v>
      </c>
      <c r="T2072" s="17">
        <f t="shared" si="97"/>
        <v>41001.776631944449</v>
      </c>
      <c r="U2072">
        <f t="shared" si="98"/>
        <v>14</v>
      </c>
    </row>
    <row r="2073" spans="1:21" ht="48" hidden="1" x14ac:dyDescent="0.2">
      <c r="A2073">
        <v>3569</v>
      </c>
      <c r="B2073" s="3" t="s">
        <v>3568</v>
      </c>
      <c r="C2073" s="3" t="s">
        <v>7679</v>
      </c>
      <c r="D2073" s="6">
        <v>5000</v>
      </c>
      <c r="E2073" s="8">
        <v>5024</v>
      </c>
      <c r="F2073" s="10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>ROUND(E2073/D2073*100, 0)</f>
        <v>100</v>
      </c>
      <c r="P2073">
        <f>IFERROR((ROUND(E2073/L2073, 2)), 0)</f>
        <v>122.54</v>
      </c>
      <c r="Q2073" s="12" t="s">
        <v>8310</v>
      </c>
      <c r="R2073" s="12" t="s">
        <v>8334</v>
      </c>
      <c r="S2073" s="17">
        <f t="shared" si="96"/>
        <v>41982.688611111109</v>
      </c>
      <c r="T2073" s="17">
        <f t="shared" si="97"/>
        <v>42012.688611111109</v>
      </c>
      <c r="U2073">
        <f t="shared" si="98"/>
        <v>30</v>
      </c>
    </row>
    <row r="2074" spans="1:21" ht="48" hidden="1" x14ac:dyDescent="0.2">
      <c r="A2074">
        <v>3335</v>
      </c>
      <c r="B2074" s="3" t="s">
        <v>3335</v>
      </c>
      <c r="C2074" s="3" t="s">
        <v>7445</v>
      </c>
      <c r="D2074" s="6">
        <v>5000</v>
      </c>
      <c r="E2074" s="8">
        <v>5016</v>
      </c>
      <c r="F2074" s="10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>ROUND(E2074/D2074*100, 0)</f>
        <v>100</v>
      </c>
      <c r="P2074">
        <f>IFERROR((ROUND(E2074/L2074, 2)), 0)</f>
        <v>79.62</v>
      </c>
      <c r="Q2074" s="12" t="s">
        <v>8310</v>
      </c>
      <c r="R2074" s="12" t="s">
        <v>8334</v>
      </c>
      <c r="S2074" s="17">
        <f t="shared" si="96"/>
        <v>41827.674143518518</v>
      </c>
      <c r="T2074" s="17">
        <f t="shared" si="97"/>
        <v>41854.958333333336</v>
      </c>
      <c r="U2074">
        <f t="shared" si="98"/>
        <v>27</v>
      </c>
    </row>
    <row r="2075" spans="1:21" ht="48" hidden="1" x14ac:dyDescent="0.2">
      <c r="A2075">
        <v>3687</v>
      </c>
      <c r="B2075" s="3" t="s">
        <v>3684</v>
      </c>
      <c r="C2075" s="3" t="s">
        <v>7797</v>
      </c>
      <c r="D2075" s="6">
        <v>5000</v>
      </c>
      <c r="E2075" s="8">
        <v>5012.25</v>
      </c>
      <c r="F2075" s="10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>ROUND(E2075/D2075*100, 0)</f>
        <v>100</v>
      </c>
      <c r="P2075">
        <f>IFERROR((ROUND(E2075/L2075, 2)), 0)</f>
        <v>200.49</v>
      </c>
      <c r="Q2075" s="12" t="s">
        <v>8310</v>
      </c>
      <c r="R2075" s="12" t="s">
        <v>8334</v>
      </c>
      <c r="S2075" s="17">
        <f t="shared" si="96"/>
        <v>41787.218229166669</v>
      </c>
      <c r="T2075" s="17">
        <f t="shared" si="97"/>
        <v>41817.218229166669</v>
      </c>
      <c r="U2075">
        <f t="shared" si="98"/>
        <v>30</v>
      </c>
    </row>
    <row r="2076" spans="1:21" ht="48" hidden="1" x14ac:dyDescent="0.2">
      <c r="A2076">
        <v>3590</v>
      </c>
      <c r="B2076" s="3" t="s">
        <v>3589</v>
      </c>
      <c r="C2076" s="3" t="s">
        <v>7700</v>
      </c>
      <c r="D2076" s="6">
        <v>5000</v>
      </c>
      <c r="E2076" s="8">
        <v>5003</v>
      </c>
      <c r="F2076" s="10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>ROUND(E2076/D2076*100, 0)</f>
        <v>100</v>
      </c>
      <c r="P2076">
        <f>IFERROR((ROUND(E2076/L2076, 2)), 0)</f>
        <v>68.53</v>
      </c>
      <c r="Q2076" s="12" t="s">
        <v>8310</v>
      </c>
      <c r="R2076" s="12" t="s">
        <v>8334</v>
      </c>
      <c r="S2076" s="17">
        <f t="shared" si="96"/>
        <v>41902.333726851852</v>
      </c>
      <c r="T2076" s="17">
        <f t="shared" si="97"/>
        <v>41932.333726851852</v>
      </c>
      <c r="U2076">
        <f t="shared" si="98"/>
        <v>30</v>
      </c>
    </row>
    <row r="2077" spans="1:21" ht="48" hidden="1" x14ac:dyDescent="0.2">
      <c r="A2077">
        <v>799</v>
      </c>
      <c r="B2077" s="3" t="s">
        <v>800</v>
      </c>
      <c r="C2077" s="3" t="s">
        <v>4909</v>
      </c>
      <c r="D2077" s="6">
        <v>5000</v>
      </c>
      <c r="E2077" s="8">
        <v>5001</v>
      </c>
      <c r="F2077" s="10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>ROUND(E2077/D2077*100, 0)</f>
        <v>100</v>
      </c>
      <c r="P2077">
        <f>IFERROR((ROUND(E2077/L2077, 2)), 0)</f>
        <v>178.61</v>
      </c>
      <c r="Q2077" s="12" t="s">
        <v>8324</v>
      </c>
      <c r="R2077" s="12" t="s">
        <v>8348</v>
      </c>
      <c r="S2077" s="17">
        <f t="shared" si="96"/>
        <v>40996.667199074072</v>
      </c>
      <c r="T2077" s="17">
        <f t="shared" si="97"/>
        <v>41026.667199074072</v>
      </c>
      <c r="U2077">
        <f t="shared" si="98"/>
        <v>30</v>
      </c>
    </row>
    <row r="2078" spans="1:21" ht="48" hidden="1" x14ac:dyDescent="0.2">
      <c r="A2078">
        <v>2474</v>
      </c>
      <c r="B2078" s="3" t="s">
        <v>2475</v>
      </c>
      <c r="C2078" s="3" t="s">
        <v>6584</v>
      </c>
      <c r="D2078" s="6">
        <v>5000</v>
      </c>
      <c r="E2078" s="8">
        <v>5000.18</v>
      </c>
      <c r="F2078" s="10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>ROUND(E2078/D2078*100, 0)</f>
        <v>100</v>
      </c>
      <c r="P2078">
        <f>IFERROR((ROUND(E2078/L2078, 2)), 0)</f>
        <v>131.58000000000001</v>
      </c>
      <c r="Q2078" s="12" t="s">
        <v>8324</v>
      </c>
      <c r="R2078" s="12" t="s">
        <v>8345</v>
      </c>
      <c r="S2078" s="17">
        <f t="shared" si="96"/>
        <v>40417.011296296296</v>
      </c>
      <c r="T2078" s="17">
        <f t="shared" si="97"/>
        <v>40462.011296296296</v>
      </c>
      <c r="U2078">
        <f t="shared" si="98"/>
        <v>45</v>
      </c>
    </row>
    <row r="2079" spans="1:21" ht="48" hidden="1" x14ac:dyDescent="0.2">
      <c r="A2079">
        <v>100</v>
      </c>
      <c r="B2079" s="3" t="s">
        <v>102</v>
      </c>
      <c r="C2079" s="3" t="s">
        <v>4211</v>
      </c>
      <c r="D2079" s="6">
        <v>5000</v>
      </c>
      <c r="E2079" s="8">
        <v>5000</v>
      </c>
      <c r="F2079" s="10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>ROUND(E2079/D2079*100, 0)</f>
        <v>100</v>
      </c>
      <c r="P2079">
        <f>IFERROR((ROUND(E2079/L2079, 2)), 0)</f>
        <v>192.31</v>
      </c>
      <c r="Q2079" s="12" t="s">
        <v>8308</v>
      </c>
      <c r="R2079" s="12" t="s">
        <v>8357</v>
      </c>
      <c r="S2079" s="17">
        <f t="shared" si="96"/>
        <v>41197.753310185188</v>
      </c>
      <c r="T2079" s="17">
        <f t="shared" si="97"/>
        <v>41217.794976851852</v>
      </c>
      <c r="U2079">
        <f t="shared" si="98"/>
        <v>20</v>
      </c>
    </row>
    <row r="2080" spans="1:21" ht="48" hidden="1" x14ac:dyDescent="0.2">
      <c r="A2080">
        <v>294</v>
      </c>
      <c r="B2080" s="3" t="s">
        <v>295</v>
      </c>
      <c r="C2080" s="3" t="s">
        <v>4404</v>
      </c>
      <c r="D2080" s="6">
        <v>5000</v>
      </c>
      <c r="E2080" s="8">
        <v>5000</v>
      </c>
      <c r="F2080" s="1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>ROUND(E2080/D2080*100, 0)</f>
        <v>100</v>
      </c>
      <c r="P2080">
        <f>IFERROR((ROUND(E2080/L2080, 2)), 0)</f>
        <v>100</v>
      </c>
      <c r="Q2080" s="12" t="s">
        <v>8308</v>
      </c>
      <c r="R2080" s="12" t="s">
        <v>8337</v>
      </c>
      <c r="S2080" s="17">
        <f t="shared" si="96"/>
        <v>40343.084421296298</v>
      </c>
      <c r="T2080" s="17">
        <f t="shared" si="97"/>
        <v>40378.666666666664</v>
      </c>
      <c r="U2080">
        <f t="shared" si="98"/>
        <v>36</v>
      </c>
    </row>
    <row r="2081" spans="1:21" ht="48" hidden="1" x14ac:dyDescent="0.2">
      <c r="A2081">
        <v>2522</v>
      </c>
      <c r="B2081" s="3" t="s">
        <v>2522</v>
      </c>
      <c r="C2081" s="3" t="s">
        <v>6632</v>
      </c>
      <c r="D2081" s="6">
        <v>5000</v>
      </c>
      <c r="E2081" s="8">
        <v>5000</v>
      </c>
      <c r="F2081" s="10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>ROUND(E2081/D2081*100, 0)</f>
        <v>100</v>
      </c>
      <c r="P2081">
        <f>IFERROR((ROUND(E2081/L2081, 2)), 0)</f>
        <v>185.19</v>
      </c>
      <c r="Q2081" s="12" t="s">
        <v>8324</v>
      </c>
      <c r="R2081" s="12" t="s">
        <v>8355</v>
      </c>
      <c r="S2081" s="17">
        <f t="shared" si="96"/>
        <v>42460.573611111111</v>
      </c>
      <c r="T2081" s="17">
        <f t="shared" si="97"/>
        <v>42482.619444444441</v>
      </c>
      <c r="U2081">
        <f t="shared" si="98"/>
        <v>22</v>
      </c>
    </row>
    <row r="2082" spans="1:21" ht="32" hidden="1" x14ac:dyDescent="0.2">
      <c r="A2082">
        <v>3763</v>
      </c>
      <c r="B2082" s="3" t="s">
        <v>3760</v>
      </c>
      <c r="C2082" s="3" t="s">
        <v>7873</v>
      </c>
      <c r="D2082" s="6">
        <v>5000</v>
      </c>
      <c r="E2082" s="8">
        <v>5000</v>
      </c>
      <c r="F2082" s="10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>ROUND(E2082/D2082*100, 0)</f>
        <v>100</v>
      </c>
      <c r="P2082">
        <f>IFERROR((ROUND(E2082/L2082, 2)), 0)</f>
        <v>64.94</v>
      </c>
      <c r="Q2082" s="12" t="s">
        <v>8310</v>
      </c>
      <c r="R2082" s="12" t="s">
        <v>8318</v>
      </c>
      <c r="S2082" s="17">
        <f t="shared" si="96"/>
        <v>42065.750300925924</v>
      </c>
      <c r="T2082" s="17">
        <f t="shared" si="97"/>
        <v>42095.708634259259</v>
      </c>
      <c r="U2082">
        <f t="shared" si="98"/>
        <v>30</v>
      </c>
    </row>
    <row r="2083" spans="1:21" ht="48" hidden="1" x14ac:dyDescent="0.2">
      <c r="A2083">
        <v>3828</v>
      </c>
      <c r="B2083" s="3" t="s">
        <v>3825</v>
      </c>
      <c r="C2083" s="3" t="s">
        <v>7937</v>
      </c>
      <c r="D2083" s="6">
        <v>5000</v>
      </c>
      <c r="E2083" s="8">
        <v>5000</v>
      </c>
      <c r="F2083" s="10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>ROUND(E2083/D2083*100, 0)</f>
        <v>100</v>
      </c>
      <c r="P2083">
        <f>IFERROR((ROUND(E2083/L2083, 2)), 0)</f>
        <v>178.57</v>
      </c>
      <c r="Q2083" s="12" t="s">
        <v>8310</v>
      </c>
      <c r="R2083" s="12" t="s">
        <v>8334</v>
      </c>
      <c r="S2083" s="17">
        <f t="shared" si="96"/>
        <v>41944.527627314819</v>
      </c>
      <c r="T2083" s="17">
        <f t="shared" si="97"/>
        <v>42004.569293981483</v>
      </c>
      <c r="U2083">
        <f t="shared" si="98"/>
        <v>60</v>
      </c>
    </row>
    <row r="2084" spans="1:21" ht="48" hidden="1" x14ac:dyDescent="0.2">
      <c r="A2084">
        <v>3973</v>
      </c>
      <c r="B2084" s="3" t="s">
        <v>3970</v>
      </c>
      <c r="C2084" s="3" t="s">
        <v>8080</v>
      </c>
      <c r="D2084" s="6">
        <v>5000</v>
      </c>
      <c r="E2084" s="8">
        <v>3905</v>
      </c>
      <c r="F2084" s="10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>ROUND(E2084/D2084*100, 0)</f>
        <v>78</v>
      </c>
      <c r="P2084">
        <f>IFERROR((ROUND(E2084/L2084, 2)), 0)</f>
        <v>105.54</v>
      </c>
      <c r="Q2084" s="12" t="s">
        <v>8310</v>
      </c>
      <c r="R2084" s="12" t="s">
        <v>8334</v>
      </c>
      <c r="S2084" s="17">
        <f t="shared" si="96"/>
        <v>42469.68414351852</v>
      </c>
      <c r="T2084" s="17">
        <f t="shared" si="97"/>
        <v>42499.166666666672</v>
      </c>
      <c r="U2084">
        <f t="shared" si="98"/>
        <v>29</v>
      </c>
    </row>
    <row r="2085" spans="1:21" ht="48" hidden="1" x14ac:dyDescent="0.2">
      <c r="A2085">
        <v>4106</v>
      </c>
      <c r="B2085" s="3" t="s">
        <v>4102</v>
      </c>
      <c r="C2085" s="3" t="s">
        <v>8209</v>
      </c>
      <c r="D2085" s="6">
        <v>5000</v>
      </c>
      <c r="E2085" s="8">
        <v>3530</v>
      </c>
      <c r="F2085" s="10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>ROUND(E2085/D2085*100, 0)</f>
        <v>71</v>
      </c>
      <c r="P2085">
        <f>IFERROR((ROUND(E2085/L2085, 2)), 0)</f>
        <v>106.97</v>
      </c>
      <c r="Q2085" s="12" t="s">
        <v>8310</v>
      </c>
      <c r="R2085" s="12" t="s">
        <v>8334</v>
      </c>
      <c r="S2085" s="17">
        <f t="shared" si="96"/>
        <v>42053.049375000002</v>
      </c>
      <c r="T2085" s="17">
        <f t="shared" si="97"/>
        <v>42096.041666666672</v>
      </c>
      <c r="U2085">
        <f t="shared" si="98"/>
        <v>43</v>
      </c>
    </row>
    <row r="2086" spans="1:21" ht="48" hidden="1" x14ac:dyDescent="0.2">
      <c r="A2086">
        <v>4067</v>
      </c>
      <c r="B2086" s="3" t="s">
        <v>4063</v>
      </c>
      <c r="C2086" s="3" t="s">
        <v>7998</v>
      </c>
      <c r="D2086" s="6">
        <v>5000</v>
      </c>
      <c r="E2086" s="8">
        <v>3045</v>
      </c>
      <c r="F2086" s="10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>ROUND(E2086/D2086*100, 0)</f>
        <v>61</v>
      </c>
      <c r="P2086">
        <f>IFERROR((ROUND(E2086/L2086, 2)), 0)</f>
        <v>179.12</v>
      </c>
      <c r="Q2086" s="12" t="s">
        <v>8310</v>
      </c>
      <c r="R2086" s="12" t="s">
        <v>8334</v>
      </c>
      <c r="S2086" s="17">
        <f t="shared" si="96"/>
        <v>42235.117476851854</v>
      </c>
      <c r="T2086" s="17">
        <f t="shared" si="97"/>
        <v>42275.117476851854</v>
      </c>
      <c r="U2086">
        <f t="shared" si="98"/>
        <v>40</v>
      </c>
    </row>
    <row r="2087" spans="1:21" ht="48" hidden="1" x14ac:dyDescent="0.2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s="10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>ROUND(E2087/D2087*100, 0)</f>
        <v>60</v>
      </c>
      <c r="P2087">
        <f>IFERROR((ROUND(E2087/L2087, 2)), 0)</f>
        <v>3000</v>
      </c>
      <c r="Q2087" s="12" t="s">
        <v>8308</v>
      </c>
      <c r="R2087" s="12" t="s">
        <v>8317</v>
      </c>
      <c r="S2087" s="17">
        <f t="shared" si="96"/>
        <v>42721.075949074075</v>
      </c>
      <c r="T2087" s="17">
        <f t="shared" si="97"/>
        <v>42751.075949074075</v>
      </c>
      <c r="U2087">
        <f t="shared" si="98"/>
        <v>30</v>
      </c>
    </row>
    <row r="2088" spans="1:21" ht="48" hidden="1" x14ac:dyDescent="0.2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s="10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>ROUND(E2088/D2088*100, 0)</f>
        <v>59</v>
      </c>
      <c r="P2088">
        <f>IFERROR((ROUND(E2088/L2088, 2)), 0)</f>
        <v>70.599999999999994</v>
      </c>
      <c r="Q2088" s="12" t="s">
        <v>8315</v>
      </c>
      <c r="R2088" s="12" t="s">
        <v>8327</v>
      </c>
      <c r="S2088" s="17">
        <f t="shared" si="96"/>
        <v>42129.226388888885</v>
      </c>
      <c r="T2088" s="17">
        <f t="shared" si="97"/>
        <v>42159.226388888885</v>
      </c>
      <c r="U2088">
        <f t="shared" si="98"/>
        <v>30</v>
      </c>
    </row>
    <row r="2089" spans="1:21" ht="48" hidden="1" x14ac:dyDescent="0.2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s="10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>ROUND(E2089/D2089*100, 0)</f>
        <v>55</v>
      </c>
      <c r="P2089">
        <f>IFERROR((ROUND(E2089/L2089, 2)), 0)</f>
        <v>109.04</v>
      </c>
      <c r="Q2089" s="12" t="s">
        <v>8310</v>
      </c>
      <c r="R2089" s="12" t="s">
        <v>8318</v>
      </c>
      <c r="S2089" s="17">
        <f t="shared" si="96"/>
        <v>42293.853541666671</v>
      </c>
      <c r="T2089" s="17">
        <f t="shared" si="97"/>
        <v>42352.249305555553</v>
      </c>
      <c r="U2089">
        <f t="shared" si="98"/>
        <v>58</v>
      </c>
    </row>
    <row r="2090" spans="1:21" ht="48" hidden="1" x14ac:dyDescent="0.2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s="1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>ROUND(E2090/D2090*100, 0)</f>
        <v>52</v>
      </c>
      <c r="P2090">
        <f>IFERROR((ROUND(E2090/L2090, 2)), 0)</f>
        <v>49.21</v>
      </c>
      <c r="Q2090" s="12" t="s">
        <v>8310</v>
      </c>
      <c r="R2090" s="12" t="s">
        <v>8318</v>
      </c>
      <c r="S2090" s="17">
        <f t="shared" si="96"/>
        <v>41858.761782407404</v>
      </c>
      <c r="T2090" s="17">
        <f t="shared" si="97"/>
        <v>41888.875</v>
      </c>
      <c r="U2090">
        <f t="shared" si="98"/>
        <v>30</v>
      </c>
    </row>
    <row r="2091" spans="1:21" ht="48" hidden="1" x14ac:dyDescent="0.2">
      <c r="A2091">
        <v>1241</v>
      </c>
      <c r="B2091" s="3" t="s">
        <v>1242</v>
      </c>
      <c r="C2091" s="3" t="s">
        <v>5351</v>
      </c>
      <c r="D2091" s="6">
        <v>5000</v>
      </c>
      <c r="E2091" s="8">
        <v>2537</v>
      </c>
      <c r="F2091" s="10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>ROUND(E2091/D2091*100, 0)</f>
        <v>51</v>
      </c>
      <c r="P2091">
        <f>IFERROR((ROUND(E2091/L2091, 2)), 0)</f>
        <v>74.62</v>
      </c>
      <c r="Q2091" s="12" t="s">
        <v>8324</v>
      </c>
      <c r="R2091" s="12" t="s">
        <v>8325</v>
      </c>
      <c r="S2091" s="17">
        <f t="shared" si="96"/>
        <v>41923.837731481479</v>
      </c>
      <c r="T2091" s="17">
        <f t="shared" si="97"/>
        <v>41946.249305555553</v>
      </c>
      <c r="U2091">
        <f t="shared" si="98"/>
        <v>22</v>
      </c>
    </row>
    <row r="2092" spans="1:21" ht="48" hidden="1" x14ac:dyDescent="0.2">
      <c r="A2092">
        <v>1692</v>
      </c>
      <c r="B2092" s="3" t="s">
        <v>1693</v>
      </c>
      <c r="C2092" s="3" t="s">
        <v>5802</v>
      </c>
      <c r="D2092" s="6">
        <v>5000</v>
      </c>
      <c r="E2092" s="8">
        <v>2390</v>
      </c>
      <c r="F2092" s="10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>ROUND(E2092/D2092*100, 0)</f>
        <v>48</v>
      </c>
      <c r="P2092">
        <f>IFERROR((ROUND(E2092/L2092, 2)), 0)</f>
        <v>159.33000000000001</v>
      </c>
      <c r="Q2092" s="12" t="s">
        <v>8324</v>
      </c>
      <c r="R2092" s="12" t="s">
        <v>8330</v>
      </c>
      <c r="S2092" s="17">
        <f t="shared" si="96"/>
        <v>42788.151238425926</v>
      </c>
      <c r="T2092" s="17">
        <f t="shared" si="97"/>
        <v>42820.999305555553</v>
      </c>
      <c r="U2092">
        <f t="shared" si="98"/>
        <v>33</v>
      </c>
    </row>
    <row r="2093" spans="1:21" ht="48" hidden="1" x14ac:dyDescent="0.2">
      <c r="A2093">
        <v>697</v>
      </c>
      <c r="B2093" s="3" t="s">
        <v>698</v>
      </c>
      <c r="C2093" s="3" t="s">
        <v>4807</v>
      </c>
      <c r="D2093" s="6">
        <v>5000</v>
      </c>
      <c r="E2093" s="8">
        <v>2319</v>
      </c>
      <c r="F2093" s="10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>ROUND(E2093/D2093*100, 0)</f>
        <v>46</v>
      </c>
      <c r="P2093">
        <f>IFERROR((ROUND(E2093/L2093, 2)), 0)</f>
        <v>20.34</v>
      </c>
      <c r="Q2093" s="12" t="s">
        <v>8315</v>
      </c>
      <c r="R2093" s="12" t="s">
        <v>8323</v>
      </c>
      <c r="S2093" s="17">
        <f t="shared" si="96"/>
        <v>42388.523020833338</v>
      </c>
      <c r="T2093" s="17">
        <f t="shared" si="97"/>
        <v>42403.523020833338</v>
      </c>
      <c r="U2093">
        <f t="shared" si="98"/>
        <v>15</v>
      </c>
    </row>
    <row r="2094" spans="1:21" ht="48" hidden="1" x14ac:dyDescent="0.2">
      <c r="A2094">
        <v>970</v>
      </c>
      <c r="B2094" s="3" t="s">
        <v>971</v>
      </c>
      <c r="C2094" s="3" t="s">
        <v>5080</v>
      </c>
      <c r="D2094" s="6">
        <v>5000</v>
      </c>
      <c r="E2094" s="8">
        <v>2296</v>
      </c>
      <c r="F2094" s="10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>ROUND(E2094/D2094*100, 0)</f>
        <v>46</v>
      </c>
      <c r="P2094">
        <f>IFERROR((ROUND(E2094/L2094, 2)), 0)</f>
        <v>164</v>
      </c>
      <c r="Q2094" s="12" t="s">
        <v>8315</v>
      </c>
      <c r="R2094" s="12" t="s">
        <v>8323</v>
      </c>
      <c r="S2094" s="17">
        <f t="shared" si="96"/>
        <v>42721.220520833333</v>
      </c>
      <c r="T2094" s="17">
        <f t="shared" si="97"/>
        <v>42758.207638888889</v>
      </c>
      <c r="U2094">
        <f t="shared" si="98"/>
        <v>37</v>
      </c>
    </row>
    <row r="2095" spans="1:21" ht="32" hidden="1" x14ac:dyDescent="0.2">
      <c r="A2095">
        <v>1767</v>
      </c>
      <c r="B2095" s="3" t="s">
        <v>1768</v>
      </c>
      <c r="C2095" s="3" t="s">
        <v>5877</v>
      </c>
      <c r="D2095" s="6">
        <v>5000</v>
      </c>
      <c r="E2095" s="8">
        <v>2286</v>
      </c>
      <c r="F2095" s="10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>ROUND(E2095/D2095*100, 0)</f>
        <v>46</v>
      </c>
      <c r="P2095">
        <f>IFERROR((ROUND(E2095/L2095, 2)), 0)</f>
        <v>58.62</v>
      </c>
      <c r="Q2095" s="12" t="s">
        <v>8328</v>
      </c>
      <c r="R2095" s="12" t="s">
        <v>8329</v>
      </c>
      <c r="S2095" s="17">
        <f t="shared" si="96"/>
        <v>41824.658379629633</v>
      </c>
      <c r="T2095" s="17">
        <f t="shared" si="97"/>
        <v>41854.658379629633</v>
      </c>
      <c r="U2095">
        <f t="shared" si="98"/>
        <v>30</v>
      </c>
    </row>
    <row r="2096" spans="1:21" ht="48" hidden="1" x14ac:dyDescent="0.2">
      <c r="A2096">
        <v>211</v>
      </c>
      <c r="B2096" s="3" t="s">
        <v>213</v>
      </c>
      <c r="C2096" s="3" t="s">
        <v>4321</v>
      </c>
      <c r="D2096" s="6">
        <v>5000</v>
      </c>
      <c r="E2096" s="8">
        <v>2230</v>
      </c>
      <c r="F2096" s="10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>ROUND(E2096/D2096*100, 0)</f>
        <v>45</v>
      </c>
      <c r="P2096">
        <f>IFERROR((ROUND(E2096/L2096, 2)), 0)</f>
        <v>185.83</v>
      </c>
      <c r="Q2096" s="12" t="s">
        <v>8308</v>
      </c>
      <c r="R2096" s="12" t="s">
        <v>8317</v>
      </c>
      <c r="S2096" s="17">
        <f t="shared" si="96"/>
        <v>42236.159918981488</v>
      </c>
      <c r="T2096" s="17">
        <f t="shared" si="97"/>
        <v>42266.159918981488</v>
      </c>
      <c r="U2096">
        <f t="shared" si="98"/>
        <v>30</v>
      </c>
    </row>
    <row r="2097" spans="1:21" ht="48" hidden="1" x14ac:dyDescent="0.2">
      <c r="A2097">
        <v>883</v>
      </c>
      <c r="B2097" s="3" t="s">
        <v>884</v>
      </c>
      <c r="C2097" s="3" t="s">
        <v>4993</v>
      </c>
      <c r="D2097" s="6">
        <v>5000</v>
      </c>
      <c r="E2097" s="8">
        <v>2001</v>
      </c>
      <c r="F2097" s="10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>ROUND(E2097/D2097*100, 0)</f>
        <v>40</v>
      </c>
      <c r="P2097">
        <f>IFERROR((ROUND(E2097/L2097, 2)), 0)</f>
        <v>83.38</v>
      </c>
      <c r="Q2097" s="12" t="s">
        <v>8324</v>
      </c>
      <c r="R2097" s="12" t="s">
        <v>8345</v>
      </c>
      <c r="S2097" s="17">
        <f t="shared" si="96"/>
        <v>42371.935590277775</v>
      </c>
      <c r="T2097" s="17">
        <f t="shared" si="97"/>
        <v>42431.935590277775</v>
      </c>
      <c r="U2097">
        <f t="shared" si="98"/>
        <v>60</v>
      </c>
    </row>
    <row r="2098" spans="1:21" ht="48" hidden="1" x14ac:dyDescent="0.2">
      <c r="A2098">
        <v>1784</v>
      </c>
      <c r="B2098" s="3" t="s">
        <v>1785</v>
      </c>
      <c r="C2098" s="3" t="s">
        <v>5894</v>
      </c>
      <c r="D2098" s="6">
        <v>5000</v>
      </c>
      <c r="E2098" s="8">
        <v>1988</v>
      </c>
      <c r="F2098" s="10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>ROUND(E2098/D2098*100, 0)</f>
        <v>40</v>
      </c>
      <c r="P2098">
        <f>IFERROR((ROUND(E2098/L2098, 2)), 0)</f>
        <v>60.24</v>
      </c>
      <c r="Q2098" s="12" t="s">
        <v>8328</v>
      </c>
      <c r="R2098" s="12" t="s">
        <v>8329</v>
      </c>
      <c r="S2098" s="17">
        <f t="shared" si="96"/>
        <v>42003.655555555553</v>
      </c>
      <c r="T2098" s="17">
        <f t="shared" si="97"/>
        <v>42035.142361111109</v>
      </c>
      <c r="U2098">
        <f t="shared" si="98"/>
        <v>31</v>
      </c>
    </row>
    <row r="2099" spans="1:21" ht="48" hidden="1" x14ac:dyDescent="0.2">
      <c r="A2099">
        <v>3943</v>
      </c>
      <c r="B2099" s="3" t="s">
        <v>3940</v>
      </c>
      <c r="C2099" s="3" t="s">
        <v>8051</v>
      </c>
      <c r="D2099" s="6">
        <v>5000</v>
      </c>
      <c r="E2099" s="8">
        <v>1782</v>
      </c>
      <c r="F2099" s="10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>ROUND(E2099/D2099*100, 0)</f>
        <v>36</v>
      </c>
      <c r="P2099">
        <f>IFERROR((ROUND(E2099/L2099, 2)), 0)</f>
        <v>137.08000000000001</v>
      </c>
      <c r="Q2099" s="12" t="s">
        <v>8310</v>
      </c>
      <c r="R2099" s="12" t="s">
        <v>8334</v>
      </c>
      <c r="S2099" s="17">
        <f t="shared" si="96"/>
        <v>42279.778564814813</v>
      </c>
      <c r="T2099" s="17">
        <f t="shared" si="97"/>
        <v>42310.701388888891</v>
      </c>
      <c r="U2099">
        <f t="shared" si="98"/>
        <v>31</v>
      </c>
    </row>
    <row r="2100" spans="1:21" ht="48" hidden="1" x14ac:dyDescent="0.2">
      <c r="A2100">
        <v>3633</v>
      </c>
      <c r="B2100" s="3" t="s">
        <v>3631</v>
      </c>
      <c r="C2100" s="3" t="s">
        <v>7743</v>
      </c>
      <c r="D2100" s="6">
        <v>5000</v>
      </c>
      <c r="E2100" s="8">
        <v>1762</v>
      </c>
      <c r="F2100" s="1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>ROUND(E2100/D2100*100, 0)</f>
        <v>35</v>
      </c>
      <c r="P2100">
        <f>IFERROR((ROUND(E2100/L2100, 2)), 0)</f>
        <v>56.84</v>
      </c>
      <c r="Q2100" s="12" t="s">
        <v>8310</v>
      </c>
      <c r="R2100" s="12" t="s">
        <v>8318</v>
      </c>
      <c r="S2100" s="17">
        <f t="shared" si="96"/>
        <v>42649.623460648145</v>
      </c>
      <c r="T2100" s="17">
        <f t="shared" si="97"/>
        <v>42693.041666666672</v>
      </c>
      <c r="U2100">
        <f t="shared" si="98"/>
        <v>43</v>
      </c>
    </row>
    <row r="2101" spans="1:21" ht="48" hidden="1" x14ac:dyDescent="0.2">
      <c r="A2101">
        <v>934</v>
      </c>
      <c r="B2101" s="3" t="s">
        <v>935</v>
      </c>
      <c r="C2101" s="3" t="s">
        <v>5044</v>
      </c>
      <c r="D2101" s="6">
        <v>5000</v>
      </c>
      <c r="E2101" s="8">
        <v>1520</v>
      </c>
      <c r="F2101" s="10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>ROUND(E2101/D2101*100, 0)</f>
        <v>30</v>
      </c>
      <c r="P2101">
        <f>IFERROR((ROUND(E2101/L2101, 2)), 0)</f>
        <v>50.67</v>
      </c>
      <c r="Q2101" s="12" t="s">
        <v>8324</v>
      </c>
      <c r="R2101" s="12" t="s">
        <v>8341</v>
      </c>
      <c r="S2101" s="17">
        <f t="shared" si="96"/>
        <v>41733.737083333333</v>
      </c>
      <c r="T2101" s="17">
        <f t="shared" si="97"/>
        <v>41763.25</v>
      </c>
      <c r="U2101">
        <f t="shared" si="98"/>
        <v>30</v>
      </c>
    </row>
    <row r="2102" spans="1:21" ht="32" hidden="1" x14ac:dyDescent="0.2">
      <c r="A2102">
        <v>1228</v>
      </c>
      <c r="B2102" s="3" t="s">
        <v>1229</v>
      </c>
      <c r="C2102" s="3" t="s">
        <v>5338</v>
      </c>
      <c r="D2102" s="6">
        <v>5000</v>
      </c>
      <c r="E2102" s="8">
        <v>1465</v>
      </c>
      <c r="F2102" s="10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>ROUND(E2102/D2102*100, 0)</f>
        <v>29</v>
      </c>
      <c r="P2102">
        <f>IFERROR((ROUND(E2102/L2102, 2)), 0)</f>
        <v>61.04</v>
      </c>
      <c r="Q2102" s="12" t="s">
        <v>8324</v>
      </c>
      <c r="R2102" s="12" t="s">
        <v>8325</v>
      </c>
      <c r="S2102" s="17">
        <f t="shared" si="96"/>
        <v>40754.729259259257</v>
      </c>
      <c r="T2102" s="17">
        <f t="shared" si="97"/>
        <v>40814.729259259257</v>
      </c>
      <c r="U2102">
        <f t="shared" si="98"/>
        <v>60</v>
      </c>
    </row>
    <row r="2103" spans="1:21" ht="48" hidden="1" x14ac:dyDescent="0.2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s="10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>ROUND(E2103/D2103*100, 0)</f>
        <v>28</v>
      </c>
      <c r="P2103">
        <f>IFERROR((ROUND(E2103/L2103, 2)), 0)</f>
        <v>58.42</v>
      </c>
      <c r="Q2103" s="12" t="s">
        <v>8315</v>
      </c>
      <c r="R2103" s="12" t="s">
        <v>8323</v>
      </c>
      <c r="S2103" s="17">
        <f t="shared" si="96"/>
        <v>42356.750706018516</v>
      </c>
      <c r="T2103" s="17">
        <f t="shared" si="97"/>
        <v>42386.750706018516</v>
      </c>
      <c r="U2103">
        <f t="shared" si="98"/>
        <v>30</v>
      </c>
    </row>
    <row r="2104" spans="1:21" ht="48" hidden="1" x14ac:dyDescent="0.2">
      <c r="A2104">
        <v>2918</v>
      </c>
      <c r="B2104" s="3" t="s">
        <v>2918</v>
      </c>
      <c r="C2104" s="3" t="s">
        <v>7028</v>
      </c>
      <c r="D2104" s="6">
        <v>5000</v>
      </c>
      <c r="E2104" s="8">
        <v>1362</v>
      </c>
      <c r="F2104" s="10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>ROUND(E2104/D2104*100, 0)</f>
        <v>27</v>
      </c>
      <c r="P2104">
        <f>IFERROR((ROUND(E2104/L2104, 2)), 0)</f>
        <v>68.099999999999994</v>
      </c>
      <c r="Q2104" s="12" t="s">
        <v>8310</v>
      </c>
      <c r="R2104" s="12" t="s">
        <v>8334</v>
      </c>
      <c r="S2104" s="17">
        <f t="shared" si="96"/>
        <v>42278.629710648151</v>
      </c>
      <c r="T2104" s="17">
        <f t="shared" si="97"/>
        <v>42306.629710648151</v>
      </c>
      <c r="U2104">
        <f t="shared" si="98"/>
        <v>28</v>
      </c>
    </row>
    <row r="2105" spans="1:21" ht="48" hidden="1" x14ac:dyDescent="0.2">
      <c r="A2105">
        <v>867</v>
      </c>
      <c r="B2105" s="3" t="s">
        <v>868</v>
      </c>
      <c r="C2105" s="3" t="s">
        <v>4977</v>
      </c>
      <c r="D2105" s="6">
        <v>5000</v>
      </c>
      <c r="E2105" s="8">
        <v>1201</v>
      </c>
      <c r="F2105" s="10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>ROUND(E2105/D2105*100, 0)</f>
        <v>24</v>
      </c>
      <c r="P2105">
        <f>IFERROR((ROUND(E2105/L2105, 2)), 0)</f>
        <v>109.18</v>
      </c>
      <c r="Q2105" s="12" t="s">
        <v>8324</v>
      </c>
      <c r="R2105" s="12" t="s">
        <v>8341</v>
      </c>
      <c r="S2105" s="17">
        <f t="shared" si="96"/>
        <v>40088.105393518519</v>
      </c>
      <c r="T2105" s="17">
        <f t="shared" si="97"/>
        <v>40148.207638888889</v>
      </c>
      <c r="U2105">
        <f t="shared" si="98"/>
        <v>60</v>
      </c>
    </row>
    <row r="2106" spans="1:21" ht="32" hidden="1" x14ac:dyDescent="0.2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s="10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>ROUND(E2106/D2106*100, 0)</f>
        <v>23</v>
      </c>
      <c r="P2106">
        <f>IFERROR((ROUND(E2106/L2106, 2)), 0)</f>
        <v>56.3</v>
      </c>
      <c r="Q2106" s="12" t="s">
        <v>8331</v>
      </c>
      <c r="R2106" s="12" t="s">
        <v>8332</v>
      </c>
      <c r="S2106" s="17">
        <f t="shared" si="96"/>
        <v>42595.585358796292</v>
      </c>
      <c r="T2106" s="17">
        <f t="shared" si="97"/>
        <v>42616.585358796292</v>
      </c>
      <c r="U2106">
        <f t="shared" si="98"/>
        <v>21</v>
      </c>
    </row>
    <row r="2107" spans="1:21" ht="48" hidden="1" x14ac:dyDescent="0.2">
      <c r="A2107">
        <v>3842</v>
      </c>
      <c r="B2107" s="3" t="s">
        <v>3839</v>
      </c>
      <c r="C2107" s="3" t="s">
        <v>7951</v>
      </c>
      <c r="D2107" s="6">
        <v>5000</v>
      </c>
      <c r="E2107" s="8">
        <v>1097</v>
      </c>
      <c r="F2107" s="10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>ROUND(E2107/D2107*100, 0)</f>
        <v>22</v>
      </c>
      <c r="P2107">
        <f>IFERROR((ROUND(E2107/L2107, 2)), 0)</f>
        <v>47.7</v>
      </c>
      <c r="Q2107" s="12" t="s">
        <v>8310</v>
      </c>
      <c r="R2107" s="12" t="s">
        <v>8334</v>
      </c>
      <c r="S2107" s="17">
        <f t="shared" si="96"/>
        <v>41740.493657407409</v>
      </c>
      <c r="T2107" s="17">
        <f t="shared" si="97"/>
        <v>41770.493657407409</v>
      </c>
      <c r="U2107">
        <f t="shared" si="98"/>
        <v>30</v>
      </c>
    </row>
    <row r="2108" spans="1:21" ht="48" hidden="1" x14ac:dyDescent="0.2">
      <c r="A2108">
        <v>3843</v>
      </c>
      <c r="B2108" s="3" t="s">
        <v>3840</v>
      </c>
      <c r="C2108" s="3" t="s">
        <v>7952</v>
      </c>
      <c r="D2108" s="6">
        <v>5000</v>
      </c>
      <c r="E2108" s="8">
        <v>1065</v>
      </c>
      <c r="F2108" s="10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>ROUND(E2108/D2108*100, 0)</f>
        <v>21</v>
      </c>
      <c r="P2108">
        <f>IFERROR((ROUND(E2108/L2108, 2)), 0)</f>
        <v>56.05</v>
      </c>
      <c r="Q2108" s="12" t="s">
        <v>8310</v>
      </c>
      <c r="R2108" s="12" t="s">
        <v>8334</v>
      </c>
      <c r="S2108" s="17">
        <f t="shared" si="96"/>
        <v>41766.072500000002</v>
      </c>
      <c r="T2108" s="17">
        <f t="shared" si="97"/>
        <v>41791.072500000002</v>
      </c>
      <c r="U2108">
        <f t="shared" si="98"/>
        <v>25</v>
      </c>
    </row>
    <row r="2109" spans="1:21" ht="32" hidden="1" x14ac:dyDescent="0.2">
      <c r="A2109">
        <v>1880</v>
      </c>
      <c r="B2109" s="3" t="s">
        <v>1881</v>
      </c>
      <c r="C2109" s="3" t="s">
        <v>5990</v>
      </c>
      <c r="D2109" s="6">
        <v>5000</v>
      </c>
      <c r="E2109" s="8">
        <v>1004</v>
      </c>
      <c r="F2109" s="10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>ROUND(E2109/D2109*100, 0)</f>
        <v>20</v>
      </c>
      <c r="P2109">
        <f>IFERROR((ROUND(E2109/L2109, 2)), 0)</f>
        <v>41.83</v>
      </c>
      <c r="Q2109" s="12" t="s">
        <v>8321</v>
      </c>
      <c r="R2109" s="12" t="s">
        <v>8333</v>
      </c>
      <c r="S2109" s="17">
        <f t="shared" si="96"/>
        <v>42430.566898148143</v>
      </c>
      <c r="T2109" s="17">
        <f t="shared" si="97"/>
        <v>42459.525231481486</v>
      </c>
      <c r="U2109">
        <f t="shared" si="98"/>
        <v>29</v>
      </c>
    </row>
    <row r="2110" spans="1:21" ht="48" hidden="1" x14ac:dyDescent="0.2">
      <c r="A2110">
        <v>2515</v>
      </c>
      <c r="B2110" s="3" t="s">
        <v>2515</v>
      </c>
      <c r="C2110" s="3" t="s">
        <v>6625</v>
      </c>
      <c r="D2110" s="6">
        <v>5000</v>
      </c>
      <c r="E2110" s="8">
        <v>930</v>
      </c>
      <c r="F2110" s="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>ROUND(E2110/D2110*100, 0)</f>
        <v>19</v>
      </c>
      <c r="P2110">
        <f>IFERROR((ROUND(E2110/L2110, 2)), 0)</f>
        <v>77.5</v>
      </c>
      <c r="Q2110" s="12" t="s">
        <v>8331</v>
      </c>
      <c r="R2110" s="12" t="s">
        <v>8336</v>
      </c>
      <c r="S2110" s="17">
        <f t="shared" si="96"/>
        <v>42027.839733796296</v>
      </c>
      <c r="T2110" s="17">
        <f t="shared" si="97"/>
        <v>42057.839733796296</v>
      </c>
      <c r="U2110">
        <f t="shared" si="98"/>
        <v>30</v>
      </c>
    </row>
    <row r="2111" spans="1:21" ht="48" hidden="1" x14ac:dyDescent="0.2">
      <c r="A2111">
        <v>4055</v>
      </c>
      <c r="B2111" s="3" t="s">
        <v>4051</v>
      </c>
      <c r="C2111" s="3" t="s">
        <v>8159</v>
      </c>
      <c r="D2111" s="6">
        <v>5000</v>
      </c>
      <c r="E2111" s="8">
        <v>881</v>
      </c>
      <c r="F2111" s="10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>ROUND(E2111/D2111*100, 0)</f>
        <v>18</v>
      </c>
      <c r="P2111">
        <f>IFERROR((ROUND(E2111/L2111, 2)), 0)</f>
        <v>41.95</v>
      </c>
      <c r="Q2111" s="12" t="s">
        <v>8310</v>
      </c>
      <c r="R2111" s="12" t="s">
        <v>8334</v>
      </c>
      <c r="S2111" s="17">
        <f t="shared" si="96"/>
        <v>41779.648506944446</v>
      </c>
      <c r="T2111" s="17">
        <f t="shared" si="97"/>
        <v>41809.648506944446</v>
      </c>
      <c r="U2111">
        <f t="shared" si="98"/>
        <v>30</v>
      </c>
    </row>
    <row r="2112" spans="1:21" ht="48" hidden="1" x14ac:dyDescent="0.2">
      <c r="A2112">
        <v>3644</v>
      </c>
      <c r="B2112" s="3" t="s">
        <v>3642</v>
      </c>
      <c r="C2112" s="3" t="s">
        <v>7754</v>
      </c>
      <c r="D2112" s="6">
        <v>5000</v>
      </c>
      <c r="E2112" s="8">
        <v>821</v>
      </c>
      <c r="F2112" s="10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>ROUND(E2112/D2112*100, 0)</f>
        <v>16</v>
      </c>
      <c r="P2112">
        <f>IFERROR((ROUND(E2112/L2112, 2)), 0)</f>
        <v>68.42</v>
      </c>
      <c r="Q2112" s="12" t="s">
        <v>8310</v>
      </c>
      <c r="R2112" s="12" t="s">
        <v>8318</v>
      </c>
      <c r="S2112" s="17">
        <f t="shared" si="96"/>
        <v>42409.241747685184</v>
      </c>
      <c r="T2112" s="17">
        <f t="shared" si="97"/>
        <v>42437.207638888889</v>
      </c>
      <c r="U2112">
        <f t="shared" si="98"/>
        <v>28</v>
      </c>
    </row>
    <row r="2113" spans="1:21" ht="32" hidden="1" x14ac:dyDescent="0.2">
      <c r="A2113">
        <v>187</v>
      </c>
      <c r="B2113" s="3" t="s">
        <v>189</v>
      </c>
      <c r="C2113" s="3" t="s">
        <v>4297</v>
      </c>
      <c r="D2113" s="6">
        <v>5000</v>
      </c>
      <c r="E2113" s="8">
        <v>800</v>
      </c>
      <c r="F2113" s="10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>ROUND(E2113/D2113*100, 0)</f>
        <v>16</v>
      </c>
      <c r="P2113">
        <f>IFERROR((ROUND(E2113/L2113, 2)), 0)</f>
        <v>160</v>
      </c>
      <c r="Q2113" s="12" t="s">
        <v>8308</v>
      </c>
      <c r="R2113" s="12" t="s">
        <v>8317</v>
      </c>
      <c r="S2113" s="17">
        <f t="shared" si="96"/>
        <v>42182.234456018516</v>
      </c>
      <c r="T2113" s="17">
        <f t="shared" si="97"/>
        <v>42206.290972222225</v>
      </c>
      <c r="U2113">
        <f t="shared" si="98"/>
        <v>24</v>
      </c>
    </row>
    <row r="2114" spans="1:21" ht="48" hidden="1" x14ac:dyDescent="0.2">
      <c r="A2114">
        <v>3091</v>
      </c>
      <c r="B2114" s="3" t="s">
        <v>3091</v>
      </c>
      <c r="C2114" s="3" t="s">
        <v>7201</v>
      </c>
      <c r="D2114" s="6">
        <v>5000</v>
      </c>
      <c r="E2114" s="8">
        <v>796</v>
      </c>
      <c r="F2114" s="10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>ROUND(E2114/D2114*100, 0)</f>
        <v>16</v>
      </c>
      <c r="P2114">
        <f>IFERROR((ROUND(E2114/L2114, 2)), 0)</f>
        <v>88.44</v>
      </c>
      <c r="Q2114" s="12" t="s">
        <v>8310</v>
      </c>
      <c r="R2114" s="12" t="s">
        <v>8311</v>
      </c>
      <c r="S2114" s="17">
        <f t="shared" si="96"/>
        <v>42566.948414351849</v>
      </c>
      <c r="T2114" s="17">
        <f t="shared" si="97"/>
        <v>42596.948414351849</v>
      </c>
      <c r="U2114">
        <f t="shared" si="98"/>
        <v>30</v>
      </c>
    </row>
    <row r="2115" spans="1:21" ht="48" hidden="1" x14ac:dyDescent="0.2">
      <c r="A2115">
        <v>2870</v>
      </c>
      <c r="B2115" s="3" t="s">
        <v>2870</v>
      </c>
      <c r="C2115" s="3" t="s">
        <v>6980</v>
      </c>
      <c r="D2115" s="6">
        <v>5000</v>
      </c>
      <c r="E2115" s="8">
        <v>750</v>
      </c>
      <c r="F2115" s="10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>ROUND(E2115/D2115*100, 0)</f>
        <v>15</v>
      </c>
      <c r="P2115">
        <f>IFERROR((ROUND(E2115/L2115, 2)), 0)</f>
        <v>83.33</v>
      </c>
      <c r="Q2115" s="12" t="s">
        <v>8310</v>
      </c>
      <c r="R2115" s="12" t="s">
        <v>8334</v>
      </c>
      <c r="S2115" s="17">
        <f t="shared" ref="S2115:S2178" si="99">(((J2115/60)/60)/24)+DATE(1970,1,1)</f>
        <v>41746.189409722225</v>
      </c>
      <c r="T2115" s="17">
        <f t="shared" ref="T2115:T2178" si="100">(((I2115/60)/60)/24)+DATE(1970,1,1)</f>
        <v>41776.189409722225</v>
      </c>
      <c r="U2115">
        <f t="shared" ref="U2115:U2178" si="101">ROUND(T2115-S2115, 0)</f>
        <v>30</v>
      </c>
    </row>
    <row r="2116" spans="1:21" ht="48" hidden="1" x14ac:dyDescent="0.2">
      <c r="A2116">
        <v>3928</v>
      </c>
      <c r="B2116" s="3" t="s">
        <v>3925</v>
      </c>
      <c r="C2116" s="3" t="s">
        <v>8036</v>
      </c>
      <c r="D2116" s="6">
        <v>5000</v>
      </c>
      <c r="E2116" s="8">
        <v>651</v>
      </c>
      <c r="F2116" s="10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>ROUND(E2116/D2116*100, 0)</f>
        <v>13</v>
      </c>
      <c r="P2116">
        <f>IFERROR((ROUND(E2116/L2116, 2)), 0)</f>
        <v>93</v>
      </c>
      <c r="Q2116" s="12" t="s">
        <v>8310</v>
      </c>
      <c r="R2116" s="12" t="s">
        <v>8334</v>
      </c>
      <c r="S2116" s="17">
        <f t="shared" si="99"/>
        <v>42265.683182870373</v>
      </c>
      <c r="T2116" s="17">
        <f t="shared" si="100"/>
        <v>42293.207638888889</v>
      </c>
      <c r="U2116">
        <f t="shared" si="101"/>
        <v>28</v>
      </c>
    </row>
    <row r="2117" spans="1:21" ht="32" hidden="1" x14ac:dyDescent="0.2">
      <c r="A2117">
        <v>1576</v>
      </c>
      <c r="B2117" s="3" t="s">
        <v>1577</v>
      </c>
      <c r="C2117" s="3" t="s">
        <v>5686</v>
      </c>
      <c r="D2117" s="6">
        <v>5000</v>
      </c>
      <c r="E2117" s="8">
        <v>650</v>
      </c>
      <c r="F2117" s="10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>ROUND(E2117/D2117*100, 0)</f>
        <v>13</v>
      </c>
      <c r="P2117">
        <f>IFERROR((ROUND(E2117/L2117, 2)), 0)</f>
        <v>65</v>
      </c>
      <c r="Q2117" s="12" t="s">
        <v>8312</v>
      </c>
      <c r="R2117" s="12" t="s">
        <v>8352</v>
      </c>
      <c r="S2117" s="17">
        <f t="shared" si="99"/>
        <v>42140.879259259258</v>
      </c>
      <c r="T2117" s="17">
        <f t="shared" si="100"/>
        <v>42185.879259259258</v>
      </c>
      <c r="U2117">
        <f t="shared" si="101"/>
        <v>45</v>
      </c>
    </row>
    <row r="2118" spans="1:21" ht="48" hidden="1" x14ac:dyDescent="0.2">
      <c r="A2118">
        <v>2000</v>
      </c>
      <c r="B2118" s="3" t="s">
        <v>2001</v>
      </c>
      <c r="C2118" s="3" t="s">
        <v>6110</v>
      </c>
      <c r="D2118" s="6">
        <v>5000</v>
      </c>
      <c r="E2118" s="8">
        <v>625</v>
      </c>
      <c r="F2118" s="10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>ROUND(E2118/D2118*100, 0)</f>
        <v>13</v>
      </c>
      <c r="P2118">
        <f>IFERROR((ROUND(E2118/L2118, 2)), 0)</f>
        <v>25</v>
      </c>
      <c r="Q2118" s="12" t="s">
        <v>8328</v>
      </c>
      <c r="R2118" s="12" t="s">
        <v>8335</v>
      </c>
      <c r="S2118" s="17">
        <f t="shared" si="99"/>
        <v>42345.951539351852</v>
      </c>
      <c r="T2118" s="17">
        <f t="shared" si="100"/>
        <v>42375.951539351852</v>
      </c>
      <c r="U2118">
        <f t="shared" si="101"/>
        <v>30</v>
      </c>
    </row>
    <row r="2119" spans="1:21" ht="48" x14ac:dyDescent="0.2">
      <c r="A2119">
        <v>3193</v>
      </c>
      <c r="B2119" s="3" t="s">
        <v>3193</v>
      </c>
      <c r="C2119" s="3" t="s">
        <v>7303</v>
      </c>
      <c r="D2119" s="6">
        <v>5000</v>
      </c>
      <c r="E2119" s="8">
        <v>587</v>
      </c>
      <c r="F2119" s="10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>ROUND(E2119/D2119*100, 0)</f>
        <v>12</v>
      </c>
      <c r="P2119">
        <f>IFERROR((ROUND(E2119/L2119, 2)), 0)</f>
        <v>24.46</v>
      </c>
      <c r="Q2119" s="12" t="s">
        <v>8310</v>
      </c>
      <c r="R2119" s="12" t="s">
        <v>8318</v>
      </c>
      <c r="S2119" s="17">
        <f t="shared" si="99"/>
        <v>42010.968240740738</v>
      </c>
      <c r="T2119" s="17">
        <f t="shared" si="100"/>
        <v>42055.968240740738</v>
      </c>
      <c r="U2119">
        <f t="shared" si="101"/>
        <v>45</v>
      </c>
    </row>
    <row r="2120" spans="1:21" ht="32" hidden="1" x14ac:dyDescent="0.2">
      <c r="A2120">
        <v>1807</v>
      </c>
      <c r="B2120" s="3" t="s">
        <v>1808</v>
      </c>
      <c r="C2120" s="3" t="s">
        <v>5917</v>
      </c>
      <c r="D2120" s="6">
        <v>5000</v>
      </c>
      <c r="E2120" s="8">
        <v>553</v>
      </c>
      <c r="F2120" s="1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>ROUND(E2120/D2120*100, 0)</f>
        <v>11</v>
      </c>
      <c r="P2120">
        <f>IFERROR((ROUND(E2120/L2120, 2)), 0)</f>
        <v>69.13</v>
      </c>
      <c r="Q2120" s="12" t="s">
        <v>8328</v>
      </c>
      <c r="R2120" s="12" t="s">
        <v>8329</v>
      </c>
      <c r="S2120" s="17">
        <f t="shared" si="99"/>
        <v>41880.068437499998</v>
      </c>
      <c r="T2120" s="17">
        <f t="shared" si="100"/>
        <v>41910.068437499998</v>
      </c>
      <c r="U2120">
        <f t="shared" si="101"/>
        <v>30</v>
      </c>
    </row>
    <row r="2121" spans="1:21" ht="48" hidden="1" x14ac:dyDescent="0.2">
      <c r="A2121">
        <v>3934</v>
      </c>
      <c r="B2121" s="3" t="s">
        <v>3931</v>
      </c>
      <c r="C2121" s="3" t="s">
        <v>8042</v>
      </c>
      <c r="D2121" s="6">
        <v>5000</v>
      </c>
      <c r="E2121" s="8">
        <v>550</v>
      </c>
      <c r="F2121" s="10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>ROUND(E2121/D2121*100, 0)</f>
        <v>11</v>
      </c>
      <c r="P2121">
        <f>IFERROR((ROUND(E2121/L2121, 2)), 0)</f>
        <v>45.83</v>
      </c>
      <c r="Q2121" s="12" t="s">
        <v>8310</v>
      </c>
      <c r="R2121" s="12" t="s">
        <v>8334</v>
      </c>
      <c r="S2121" s="17">
        <f t="shared" si="99"/>
        <v>42233.671747685185</v>
      </c>
      <c r="T2121" s="17">
        <f t="shared" si="100"/>
        <v>42278.541666666672</v>
      </c>
      <c r="U2121">
        <f t="shared" si="101"/>
        <v>45</v>
      </c>
    </row>
    <row r="2122" spans="1:21" ht="48" hidden="1" x14ac:dyDescent="0.2">
      <c r="A2122">
        <v>2581</v>
      </c>
      <c r="B2122" s="3" t="s">
        <v>2581</v>
      </c>
      <c r="C2122" s="3" t="s">
        <v>6691</v>
      </c>
      <c r="D2122" s="6">
        <v>5000</v>
      </c>
      <c r="E2122" s="8">
        <v>530</v>
      </c>
      <c r="F2122" s="10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>ROUND(E2122/D2122*100, 0)</f>
        <v>11</v>
      </c>
      <c r="P2122">
        <f>IFERROR((ROUND(E2122/L2122, 2)), 0)</f>
        <v>48.18</v>
      </c>
      <c r="Q2122" s="12" t="s">
        <v>8331</v>
      </c>
      <c r="R2122" s="12" t="s">
        <v>8332</v>
      </c>
      <c r="S2122" s="17">
        <f t="shared" si="99"/>
        <v>42294.628449074073</v>
      </c>
      <c r="T2122" s="17">
        <f t="shared" si="100"/>
        <v>42324.670115740737</v>
      </c>
      <c r="U2122">
        <f t="shared" si="101"/>
        <v>30</v>
      </c>
    </row>
    <row r="2123" spans="1:21" ht="48" hidden="1" x14ac:dyDescent="0.2">
      <c r="A2123">
        <v>3968</v>
      </c>
      <c r="B2123" s="3" t="s">
        <v>3965</v>
      </c>
      <c r="C2123" s="3" t="s">
        <v>8075</v>
      </c>
      <c r="D2123" s="6">
        <v>5000</v>
      </c>
      <c r="E2123" s="8">
        <v>527</v>
      </c>
      <c r="F2123" s="10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>ROUND(E2123/D2123*100, 0)</f>
        <v>11</v>
      </c>
      <c r="P2123">
        <f>IFERROR((ROUND(E2123/L2123, 2)), 0)</f>
        <v>47.91</v>
      </c>
      <c r="Q2123" s="12" t="s">
        <v>8310</v>
      </c>
      <c r="R2123" s="12" t="s">
        <v>8334</v>
      </c>
      <c r="S2123" s="17">
        <f t="shared" si="99"/>
        <v>42452.815659722226</v>
      </c>
      <c r="T2123" s="17">
        <f t="shared" si="100"/>
        <v>42512.815659722226</v>
      </c>
      <c r="U2123">
        <f t="shared" si="101"/>
        <v>60</v>
      </c>
    </row>
    <row r="2124" spans="1:21" ht="48" hidden="1" x14ac:dyDescent="0.2">
      <c r="A2124">
        <v>3986</v>
      </c>
      <c r="B2124" s="3" t="s">
        <v>3982</v>
      </c>
      <c r="C2124" s="3" t="s">
        <v>8092</v>
      </c>
      <c r="D2124" s="6">
        <v>5000</v>
      </c>
      <c r="E2124" s="8">
        <v>488</v>
      </c>
      <c r="F2124" s="10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>ROUND(E2124/D2124*100, 0)</f>
        <v>10</v>
      </c>
      <c r="P2124">
        <f>IFERROR((ROUND(E2124/L2124, 2)), 0)</f>
        <v>37.54</v>
      </c>
      <c r="Q2124" s="12" t="s">
        <v>8310</v>
      </c>
      <c r="R2124" s="12" t="s">
        <v>8334</v>
      </c>
      <c r="S2124" s="17">
        <f t="shared" si="99"/>
        <v>42467.548541666663</v>
      </c>
      <c r="T2124" s="17">
        <f t="shared" si="100"/>
        <v>42496.544444444444</v>
      </c>
      <c r="U2124">
        <f t="shared" si="101"/>
        <v>29</v>
      </c>
    </row>
    <row r="2125" spans="1:21" ht="48" hidden="1" x14ac:dyDescent="0.2">
      <c r="A2125">
        <v>1707</v>
      </c>
      <c r="B2125" s="3" t="s">
        <v>1708</v>
      </c>
      <c r="C2125" s="3" t="s">
        <v>5817</v>
      </c>
      <c r="D2125" s="6">
        <v>5000</v>
      </c>
      <c r="E2125" s="8">
        <v>487</v>
      </c>
      <c r="F2125" s="10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>ROUND(E2125/D2125*100, 0)</f>
        <v>10</v>
      </c>
      <c r="P2125">
        <f>IFERROR((ROUND(E2125/L2125, 2)), 0)</f>
        <v>54.11</v>
      </c>
      <c r="Q2125" s="12" t="s">
        <v>8324</v>
      </c>
      <c r="R2125" s="12" t="s">
        <v>8330</v>
      </c>
      <c r="S2125" s="17">
        <f t="shared" si="99"/>
        <v>42427.721006944441</v>
      </c>
      <c r="T2125" s="17">
        <f t="shared" si="100"/>
        <v>42457.679340277777</v>
      </c>
      <c r="U2125">
        <f t="shared" si="101"/>
        <v>30</v>
      </c>
    </row>
    <row r="2126" spans="1:21" ht="48" hidden="1" x14ac:dyDescent="0.2">
      <c r="A2126">
        <v>2135</v>
      </c>
      <c r="B2126" s="3" t="s">
        <v>2136</v>
      </c>
      <c r="C2126" s="3" t="s">
        <v>6245</v>
      </c>
      <c r="D2126" s="6">
        <v>5000</v>
      </c>
      <c r="E2126" s="8">
        <v>478</v>
      </c>
      <c r="F2126" s="10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>ROUND(E2126/D2126*100, 0)</f>
        <v>10</v>
      </c>
      <c r="P2126">
        <f>IFERROR((ROUND(E2126/L2126, 2)), 0)</f>
        <v>21.73</v>
      </c>
      <c r="Q2126" s="12" t="s">
        <v>8321</v>
      </c>
      <c r="R2126" s="12" t="s">
        <v>8322</v>
      </c>
      <c r="S2126" s="17">
        <f t="shared" si="99"/>
        <v>41156.963344907403</v>
      </c>
      <c r="T2126" s="17">
        <f t="shared" si="100"/>
        <v>41186.963344907403</v>
      </c>
      <c r="U2126">
        <f t="shared" si="101"/>
        <v>30</v>
      </c>
    </row>
    <row r="2127" spans="1:21" ht="48" hidden="1" x14ac:dyDescent="0.2">
      <c r="A2127">
        <v>1494</v>
      </c>
      <c r="B2127" s="3" t="s">
        <v>1495</v>
      </c>
      <c r="C2127" s="3" t="s">
        <v>5604</v>
      </c>
      <c r="D2127" s="6">
        <v>5000</v>
      </c>
      <c r="E2127" s="8">
        <v>445</v>
      </c>
      <c r="F2127" s="10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>ROUND(E2127/D2127*100, 0)</f>
        <v>9</v>
      </c>
      <c r="P2127">
        <f>IFERROR((ROUND(E2127/L2127, 2)), 0)</f>
        <v>40.450000000000003</v>
      </c>
      <c r="Q2127" s="12" t="s">
        <v>8312</v>
      </c>
      <c r="R2127" s="12" t="s">
        <v>8351</v>
      </c>
      <c r="S2127" s="17">
        <f t="shared" si="99"/>
        <v>42067.722372685181</v>
      </c>
      <c r="T2127" s="17">
        <f t="shared" si="100"/>
        <v>42097.651388888888</v>
      </c>
      <c r="U2127">
        <f t="shared" si="101"/>
        <v>30</v>
      </c>
    </row>
    <row r="2128" spans="1:21" ht="48" hidden="1" x14ac:dyDescent="0.2">
      <c r="A2128">
        <v>3801</v>
      </c>
      <c r="B2128" s="3" t="s">
        <v>3798</v>
      </c>
      <c r="C2128" s="3" t="s">
        <v>7911</v>
      </c>
      <c r="D2128" s="6">
        <v>5000</v>
      </c>
      <c r="E2128" s="8">
        <v>426</v>
      </c>
      <c r="F2128" s="10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>ROUND(E2128/D2128*100, 0)</f>
        <v>9</v>
      </c>
      <c r="P2128">
        <f>IFERROR((ROUND(E2128/L2128, 2)), 0)</f>
        <v>47.33</v>
      </c>
      <c r="Q2128" s="12" t="s">
        <v>8310</v>
      </c>
      <c r="R2128" s="12" t="s">
        <v>8318</v>
      </c>
      <c r="S2128" s="17">
        <f t="shared" si="99"/>
        <v>41975.676111111112</v>
      </c>
      <c r="T2128" s="17">
        <f t="shared" si="100"/>
        <v>42006.676111111112</v>
      </c>
      <c r="U2128">
        <f t="shared" si="101"/>
        <v>31</v>
      </c>
    </row>
    <row r="2129" spans="1:21" ht="48" hidden="1" x14ac:dyDescent="0.2">
      <c r="A2129">
        <v>1427</v>
      </c>
      <c r="B2129" s="3" t="s">
        <v>1428</v>
      </c>
      <c r="C2129" s="3" t="s">
        <v>5537</v>
      </c>
      <c r="D2129" s="6">
        <v>5000</v>
      </c>
      <c r="E2129" s="8">
        <v>419</v>
      </c>
      <c r="F2129" s="10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>ROUND(E2129/D2129*100, 0)</f>
        <v>8</v>
      </c>
      <c r="P2129">
        <f>IFERROR((ROUND(E2129/L2129, 2)), 0)</f>
        <v>104.75</v>
      </c>
      <c r="Q2129" s="12" t="s">
        <v>8312</v>
      </c>
      <c r="R2129" s="12" t="s">
        <v>8313</v>
      </c>
      <c r="S2129" s="17">
        <f t="shared" si="99"/>
        <v>42601.851678240739</v>
      </c>
      <c r="T2129" s="17">
        <f t="shared" si="100"/>
        <v>42631.851678240739</v>
      </c>
      <c r="U2129">
        <f t="shared" si="101"/>
        <v>30</v>
      </c>
    </row>
    <row r="2130" spans="1:21" ht="48" hidden="1" x14ac:dyDescent="0.2">
      <c r="A2130">
        <v>1430</v>
      </c>
      <c r="B2130" s="3" t="s">
        <v>1431</v>
      </c>
      <c r="C2130" s="3" t="s">
        <v>5540</v>
      </c>
      <c r="D2130" s="6">
        <v>5000</v>
      </c>
      <c r="E2130" s="8">
        <v>403</v>
      </c>
      <c r="F2130" s="1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>ROUND(E2130/D2130*100, 0)</f>
        <v>8</v>
      </c>
      <c r="P2130">
        <f>IFERROR((ROUND(E2130/L2130, 2)), 0)</f>
        <v>80.599999999999994</v>
      </c>
      <c r="Q2130" s="12" t="s">
        <v>8312</v>
      </c>
      <c r="R2130" s="12" t="s">
        <v>8313</v>
      </c>
      <c r="S2130" s="17">
        <f t="shared" si="99"/>
        <v>41961.813518518517</v>
      </c>
      <c r="T2130" s="17">
        <f t="shared" si="100"/>
        <v>41992.813518518517</v>
      </c>
      <c r="U2130">
        <f t="shared" si="101"/>
        <v>31</v>
      </c>
    </row>
    <row r="2131" spans="1:21" ht="48" hidden="1" x14ac:dyDescent="0.2">
      <c r="A2131">
        <v>1600</v>
      </c>
      <c r="B2131" s="3" t="s">
        <v>1601</v>
      </c>
      <c r="C2131" s="3" t="s">
        <v>5710</v>
      </c>
      <c r="D2131" s="6">
        <v>5000</v>
      </c>
      <c r="E2131" s="8">
        <v>367</v>
      </c>
      <c r="F2131" s="10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>ROUND(E2131/D2131*100, 0)</f>
        <v>7</v>
      </c>
      <c r="P2131">
        <f>IFERROR((ROUND(E2131/L2131, 2)), 0)</f>
        <v>40.78</v>
      </c>
      <c r="Q2131" s="12" t="s">
        <v>8328</v>
      </c>
      <c r="R2131" s="12" t="s">
        <v>8340</v>
      </c>
      <c r="S2131" s="17">
        <f t="shared" si="99"/>
        <v>41791.057314814818</v>
      </c>
      <c r="T2131" s="17">
        <f t="shared" si="100"/>
        <v>41835.21597222222</v>
      </c>
      <c r="U2131">
        <f t="shared" si="101"/>
        <v>44</v>
      </c>
    </row>
    <row r="2132" spans="1:21" ht="48" hidden="1" x14ac:dyDescent="0.2">
      <c r="A2132">
        <v>3729</v>
      </c>
      <c r="B2132" s="3" t="s">
        <v>3726</v>
      </c>
      <c r="C2132" s="3" t="s">
        <v>7839</v>
      </c>
      <c r="D2132" s="6">
        <v>5000</v>
      </c>
      <c r="E2132" s="8">
        <v>362</v>
      </c>
      <c r="F2132" s="10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>ROUND(E2132/D2132*100, 0)</f>
        <v>7</v>
      </c>
      <c r="P2132">
        <f>IFERROR((ROUND(E2132/L2132, 2)), 0)</f>
        <v>72.400000000000006</v>
      </c>
      <c r="Q2132" s="12" t="s">
        <v>8310</v>
      </c>
      <c r="R2132" s="12" t="s">
        <v>8334</v>
      </c>
      <c r="S2132" s="17">
        <f t="shared" si="99"/>
        <v>42041.205000000002</v>
      </c>
      <c r="T2132" s="17">
        <f t="shared" si="100"/>
        <v>42086.16333333333</v>
      </c>
      <c r="U2132">
        <f t="shared" si="101"/>
        <v>45</v>
      </c>
    </row>
    <row r="2133" spans="1:21" ht="48" hidden="1" x14ac:dyDescent="0.2">
      <c r="A2133">
        <v>1776</v>
      </c>
      <c r="B2133" s="3" t="s">
        <v>1777</v>
      </c>
      <c r="C2133" s="3" t="s">
        <v>5886</v>
      </c>
      <c r="D2133" s="6">
        <v>5000</v>
      </c>
      <c r="E2133" s="8">
        <v>335</v>
      </c>
      <c r="F2133" s="10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>ROUND(E2133/D2133*100, 0)</f>
        <v>7</v>
      </c>
      <c r="P2133">
        <f>IFERROR((ROUND(E2133/L2133, 2)), 0)</f>
        <v>83.75</v>
      </c>
      <c r="Q2133" s="12" t="s">
        <v>8328</v>
      </c>
      <c r="R2133" s="12" t="s">
        <v>8329</v>
      </c>
      <c r="S2133" s="17">
        <f t="shared" si="99"/>
        <v>41905.95684027778</v>
      </c>
      <c r="T2133" s="17">
        <f t="shared" si="100"/>
        <v>41941.95684027778</v>
      </c>
      <c r="U2133">
        <f t="shared" si="101"/>
        <v>36</v>
      </c>
    </row>
    <row r="2134" spans="1:21" ht="48" hidden="1" x14ac:dyDescent="0.2">
      <c r="A2134">
        <v>1154</v>
      </c>
      <c r="B2134" s="3" t="s">
        <v>1155</v>
      </c>
      <c r="C2134" s="3" t="s">
        <v>5264</v>
      </c>
      <c r="D2134" s="6">
        <v>5000</v>
      </c>
      <c r="E2134" s="8">
        <v>325</v>
      </c>
      <c r="F2134" s="10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>ROUND(E2134/D2134*100, 0)</f>
        <v>7</v>
      </c>
      <c r="P2134">
        <f>IFERROR((ROUND(E2134/L2134, 2)), 0)</f>
        <v>108.33</v>
      </c>
      <c r="Q2134" s="12" t="s">
        <v>8331</v>
      </c>
      <c r="R2134" s="12" t="s">
        <v>8332</v>
      </c>
      <c r="S2134" s="17">
        <f t="shared" si="99"/>
        <v>42223.108865740738</v>
      </c>
      <c r="T2134" s="17">
        <f t="shared" si="100"/>
        <v>42253.108865740738</v>
      </c>
      <c r="U2134">
        <f t="shared" si="101"/>
        <v>30</v>
      </c>
    </row>
    <row r="2135" spans="1:21" ht="48" hidden="1" x14ac:dyDescent="0.2">
      <c r="A2135">
        <v>2874</v>
      </c>
      <c r="B2135" s="3" t="s">
        <v>2874</v>
      </c>
      <c r="C2135" s="3" t="s">
        <v>6984</v>
      </c>
      <c r="D2135" s="6">
        <v>5000</v>
      </c>
      <c r="E2135" s="8">
        <v>271</v>
      </c>
      <c r="F2135" s="10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>ROUND(E2135/D2135*100, 0)</f>
        <v>5</v>
      </c>
      <c r="P2135">
        <f>IFERROR((ROUND(E2135/L2135, 2)), 0)</f>
        <v>90.33</v>
      </c>
      <c r="Q2135" s="12" t="s">
        <v>8310</v>
      </c>
      <c r="R2135" s="12" t="s">
        <v>8334</v>
      </c>
      <c r="S2135" s="17">
        <f t="shared" si="99"/>
        <v>42722.84474537037</v>
      </c>
      <c r="T2135" s="17">
        <f t="shared" si="100"/>
        <v>42752.84474537037</v>
      </c>
      <c r="U2135">
        <f t="shared" si="101"/>
        <v>30</v>
      </c>
    </row>
    <row r="2136" spans="1:21" ht="48" hidden="1" x14ac:dyDescent="0.2">
      <c r="A2136">
        <v>3857</v>
      </c>
      <c r="B2136" s="3" t="s">
        <v>3854</v>
      </c>
      <c r="C2136" s="3" t="s">
        <v>7966</v>
      </c>
      <c r="D2136" s="6">
        <v>5000</v>
      </c>
      <c r="E2136" s="8">
        <v>260</v>
      </c>
      <c r="F2136" s="10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>ROUND(E2136/D2136*100, 0)</f>
        <v>5</v>
      </c>
      <c r="P2136">
        <f>IFERROR((ROUND(E2136/L2136, 2)), 0)</f>
        <v>65</v>
      </c>
      <c r="Q2136" s="12" t="s">
        <v>8310</v>
      </c>
      <c r="R2136" s="12" t="s">
        <v>8334</v>
      </c>
      <c r="S2136" s="17">
        <f t="shared" si="99"/>
        <v>41829.73715277778</v>
      </c>
      <c r="T2136" s="17">
        <f t="shared" si="100"/>
        <v>41852.716666666667</v>
      </c>
      <c r="U2136">
        <f t="shared" si="101"/>
        <v>23</v>
      </c>
    </row>
    <row r="2137" spans="1:21" ht="48" hidden="1" x14ac:dyDescent="0.2">
      <c r="A2137">
        <v>191</v>
      </c>
      <c r="B2137" s="3" t="s">
        <v>193</v>
      </c>
      <c r="C2137" s="3" t="s">
        <v>4301</v>
      </c>
      <c r="D2137" s="6">
        <v>5000</v>
      </c>
      <c r="E2137" s="8">
        <v>250</v>
      </c>
      <c r="F2137" s="10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>ROUND(E2137/D2137*100, 0)</f>
        <v>5</v>
      </c>
      <c r="P2137">
        <f>IFERROR((ROUND(E2137/L2137, 2)), 0)</f>
        <v>83.33</v>
      </c>
      <c r="Q2137" s="12" t="s">
        <v>8308</v>
      </c>
      <c r="R2137" s="12" t="s">
        <v>8317</v>
      </c>
      <c r="S2137" s="17">
        <f t="shared" si="99"/>
        <v>42239.441412037035</v>
      </c>
      <c r="T2137" s="17">
        <f t="shared" si="100"/>
        <v>42279.441412037035</v>
      </c>
      <c r="U2137">
        <f t="shared" si="101"/>
        <v>40</v>
      </c>
    </row>
    <row r="2138" spans="1:21" ht="48" hidden="1" x14ac:dyDescent="0.2">
      <c r="A2138">
        <v>4025</v>
      </c>
      <c r="B2138" s="3" t="s">
        <v>4021</v>
      </c>
      <c r="C2138" s="3" t="s">
        <v>8130</v>
      </c>
      <c r="D2138" s="6">
        <v>5000</v>
      </c>
      <c r="E2138" s="8">
        <v>250</v>
      </c>
      <c r="F2138" s="10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>ROUND(E2138/D2138*100, 0)</f>
        <v>5</v>
      </c>
      <c r="P2138">
        <f>IFERROR((ROUND(E2138/L2138, 2)), 0)</f>
        <v>62.5</v>
      </c>
      <c r="Q2138" s="12" t="s">
        <v>8310</v>
      </c>
      <c r="R2138" s="12" t="s">
        <v>8334</v>
      </c>
      <c r="S2138" s="17">
        <f t="shared" si="99"/>
        <v>42151.237685185188</v>
      </c>
      <c r="T2138" s="17">
        <f t="shared" si="100"/>
        <v>42211.237685185188</v>
      </c>
      <c r="U2138">
        <f t="shared" si="101"/>
        <v>60</v>
      </c>
    </row>
    <row r="2139" spans="1:21" ht="48" hidden="1" x14ac:dyDescent="0.2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s="10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>ROUND(E2139/D2139*100, 0)</f>
        <v>5</v>
      </c>
      <c r="P2139">
        <f>IFERROR((ROUND(E2139/L2139, 2)), 0)</f>
        <v>30</v>
      </c>
      <c r="Q2139" s="12" t="s">
        <v>8310</v>
      </c>
      <c r="R2139" s="12" t="s">
        <v>8334</v>
      </c>
      <c r="S2139" s="17">
        <f t="shared" si="99"/>
        <v>42122.732499999998</v>
      </c>
      <c r="T2139" s="17">
        <f t="shared" si="100"/>
        <v>42155.732638888891</v>
      </c>
      <c r="U2139">
        <f t="shared" si="101"/>
        <v>33</v>
      </c>
    </row>
    <row r="2140" spans="1:21" ht="48" hidden="1" x14ac:dyDescent="0.2">
      <c r="A2140">
        <v>761</v>
      </c>
      <c r="B2140" s="3" t="s">
        <v>762</v>
      </c>
      <c r="C2140" s="3" t="s">
        <v>4871</v>
      </c>
      <c r="D2140" s="6">
        <v>5000</v>
      </c>
      <c r="E2140" s="8">
        <v>235</v>
      </c>
      <c r="F2140" s="1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>ROUND(E2140/D2140*100, 0)</f>
        <v>5</v>
      </c>
      <c r="P2140">
        <f>IFERROR((ROUND(E2140/L2140, 2)), 0)</f>
        <v>39.17</v>
      </c>
      <c r="Q2140" s="12" t="s">
        <v>8312</v>
      </c>
      <c r="R2140" s="12" t="s">
        <v>8351</v>
      </c>
      <c r="S2140" s="17">
        <f t="shared" si="99"/>
        <v>41642.751458333332</v>
      </c>
      <c r="T2140" s="17">
        <f t="shared" si="100"/>
        <v>41672.751458333332</v>
      </c>
      <c r="U2140">
        <f t="shared" si="101"/>
        <v>30</v>
      </c>
    </row>
    <row r="2141" spans="1:21" ht="48" hidden="1" x14ac:dyDescent="0.2">
      <c r="A2141">
        <v>590</v>
      </c>
      <c r="B2141" s="3" t="s">
        <v>591</v>
      </c>
      <c r="C2141" s="3" t="s">
        <v>4700</v>
      </c>
      <c r="D2141" s="6">
        <v>5000</v>
      </c>
      <c r="E2141" s="8">
        <v>223</v>
      </c>
      <c r="F2141" s="10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>ROUND(E2141/D2141*100, 0)</f>
        <v>4</v>
      </c>
      <c r="P2141">
        <f>IFERROR((ROUND(E2141/L2141, 2)), 0)</f>
        <v>24.78</v>
      </c>
      <c r="Q2141" s="12" t="s">
        <v>8315</v>
      </c>
      <c r="R2141" s="12" t="s">
        <v>8319</v>
      </c>
      <c r="S2141" s="17">
        <f t="shared" si="99"/>
        <v>42377.554756944446</v>
      </c>
      <c r="T2141" s="17">
        <f t="shared" si="100"/>
        <v>42408.542361111111</v>
      </c>
      <c r="U2141">
        <f t="shared" si="101"/>
        <v>31</v>
      </c>
    </row>
    <row r="2142" spans="1:21" ht="80" hidden="1" x14ac:dyDescent="0.2">
      <c r="A2142">
        <v>991</v>
      </c>
      <c r="B2142" s="3" t="s">
        <v>992</v>
      </c>
      <c r="C2142" s="3" t="s">
        <v>5101</v>
      </c>
      <c r="D2142" s="6">
        <v>5000</v>
      </c>
      <c r="E2142" s="8">
        <v>212</v>
      </c>
      <c r="F2142" s="10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>ROUND(E2142/D2142*100, 0)</f>
        <v>4</v>
      </c>
      <c r="P2142">
        <f>IFERROR((ROUND(E2142/L2142, 2)), 0)</f>
        <v>30.29</v>
      </c>
      <c r="Q2142" s="12" t="s">
        <v>8315</v>
      </c>
      <c r="R2142" s="12" t="s">
        <v>8323</v>
      </c>
      <c r="S2142" s="17">
        <f t="shared" si="99"/>
        <v>42538.75680555556</v>
      </c>
      <c r="T2142" s="17">
        <f t="shared" si="100"/>
        <v>42563.785416666666</v>
      </c>
      <c r="U2142">
        <f t="shared" si="101"/>
        <v>25</v>
      </c>
    </row>
    <row r="2143" spans="1:21" ht="48" hidden="1" x14ac:dyDescent="0.2">
      <c r="A2143">
        <v>1768</v>
      </c>
      <c r="B2143" s="3" t="s">
        <v>1769</v>
      </c>
      <c r="C2143" s="3" t="s">
        <v>5878</v>
      </c>
      <c r="D2143" s="6">
        <v>5000</v>
      </c>
      <c r="E2143" s="8">
        <v>187</v>
      </c>
      <c r="F2143" s="10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>ROUND(E2143/D2143*100, 0)</f>
        <v>4</v>
      </c>
      <c r="P2143">
        <f>IFERROR((ROUND(E2143/L2143, 2)), 0)</f>
        <v>12.47</v>
      </c>
      <c r="Q2143" s="12" t="s">
        <v>8328</v>
      </c>
      <c r="R2143" s="12" t="s">
        <v>8329</v>
      </c>
      <c r="S2143" s="17">
        <f t="shared" si="99"/>
        <v>41849.560694444444</v>
      </c>
      <c r="T2143" s="17">
        <f t="shared" si="100"/>
        <v>41909.560694444444</v>
      </c>
      <c r="U2143">
        <f t="shared" si="101"/>
        <v>60</v>
      </c>
    </row>
    <row r="2144" spans="1:21" ht="64" hidden="1" x14ac:dyDescent="0.2">
      <c r="A2144">
        <v>767</v>
      </c>
      <c r="B2144" s="3" t="s">
        <v>768</v>
      </c>
      <c r="C2144" s="3" t="s">
        <v>4877</v>
      </c>
      <c r="D2144" s="6">
        <v>5000</v>
      </c>
      <c r="E2144" s="8">
        <v>177</v>
      </c>
      <c r="F2144" s="10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>ROUND(E2144/D2144*100, 0)</f>
        <v>4</v>
      </c>
      <c r="P2144">
        <f>IFERROR((ROUND(E2144/L2144, 2)), 0)</f>
        <v>59</v>
      </c>
      <c r="Q2144" s="12" t="s">
        <v>8312</v>
      </c>
      <c r="R2144" s="12" t="s">
        <v>8351</v>
      </c>
      <c r="S2144" s="17">
        <f t="shared" si="99"/>
        <v>42115.143634259264</v>
      </c>
      <c r="T2144" s="17">
        <f t="shared" si="100"/>
        <v>42145.143634259264</v>
      </c>
      <c r="U2144">
        <f t="shared" si="101"/>
        <v>30</v>
      </c>
    </row>
    <row r="2145" spans="1:21" ht="48" hidden="1" x14ac:dyDescent="0.2">
      <c r="A2145">
        <v>903</v>
      </c>
      <c r="B2145" s="3" t="s">
        <v>904</v>
      </c>
      <c r="C2145" s="3" t="s">
        <v>5013</v>
      </c>
      <c r="D2145" s="6">
        <v>5000</v>
      </c>
      <c r="E2145" s="8">
        <v>160</v>
      </c>
      <c r="F2145" s="10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>ROUND(E2145/D2145*100, 0)</f>
        <v>3</v>
      </c>
      <c r="P2145">
        <f>IFERROR((ROUND(E2145/L2145, 2)), 0)</f>
        <v>40</v>
      </c>
      <c r="Q2145" s="12" t="s">
        <v>8324</v>
      </c>
      <c r="R2145" s="12" t="s">
        <v>8341</v>
      </c>
      <c r="S2145" s="17">
        <f t="shared" si="99"/>
        <v>41149.796064814815</v>
      </c>
      <c r="T2145" s="17">
        <f t="shared" si="100"/>
        <v>41175.100694444445</v>
      </c>
      <c r="U2145">
        <f t="shared" si="101"/>
        <v>25</v>
      </c>
    </row>
    <row r="2146" spans="1:21" ht="48" hidden="1" x14ac:dyDescent="0.2">
      <c r="A2146">
        <v>511</v>
      </c>
      <c r="B2146" s="3" t="s">
        <v>512</v>
      </c>
      <c r="C2146" s="3" t="s">
        <v>4621</v>
      </c>
      <c r="D2146" s="6">
        <v>5000</v>
      </c>
      <c r="E2146" s="8">
        <v>150</v>
      </c>
      <c r="F2146" s="10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>ROUND(E2146/D2146*100, 0)</f>
        <v>3</v>
      </c>
      <c r="P2146">
        <f>IFERROR((ROUND(E2146/L2146, 2)), 0)</f>
        <v>30</v>
      </c>
      <c r="Q2146" s="12" t="s">
        <v>8308</v>
      </c>
      <c r="R2146" s="12" t="s">
        <v>8314</v>
      </c>
      <c r="S2146" s="17">
        <f t="shared" si="99"/>
        <v>41340.303032407406</v>
      </c>
      <c r="T2146" s="17">
        <f t="shared" si="100"/>
        <v>41370.261365740742</v>
      </c>
      <c r="U2146">
        <f t="shared" si="101"/>
        <v>30</v>
      </c>
    </row>
    <row r="2147" spans="1:21" ht="48" hidden="1" x14ac:dyDescent="0.2">
      <c r="A2147">
        <v>2775</v>
      </c>
      <c r="B2147" s="3" t="s">
        <v>2775</v>
      </c>
      <c r="C2147" s="3" t="s">
        <v>6885</v>
      </c>
      <c r="D2147" s="6">
        <v>5000</v>
      </c>
      <c r="E2147" s="8">
        <v>150</v>
      </c>
      <c r="F2147" s="10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>ROUND(E2147/D2147*100, 0)</f>
        <v>3</v>
      </c>
      <c r="P2147">
        <f>IFERROR((ROUND(E2147/L2147, 2)), 0)</f>
        <v>75</v>
      </c>
      <c r="Q2147" s="12" t="s">
        <v>8312</v>
      </c>
      <c r="R2147" s="12" t="s">
        <v>8342</v>
      </c>
      <c r="S2147" s="17">
        <f t="shared" si="99"/>
        <v>40863.013356481482</v>
      </c>
      <c r="T2147" s="17">
        <f t="shared" si="100"/>
        <v>40893.013356481482</v>
      </c>
      <c r="U2147">
        <f t="shared" si="101"/>
        <v>30</v>
      </c>
    </row>
    <row r="2148" spans="1:21" ht="16" hidden="1" x14ac:dyDescent="0.2">
      <c r="A2148">
        <v>1456</v>
      </c>
      <c r="B2148" s="3" t="s">
        <v>1457</v>
      </c>
      <c r="C2148" s="3" t="s">
        <v>5566</v>
      </c>
      <c r="D2148" s="6">
        <v>5000</v>
      </c>
      <c r="E2148" s="8">
        <v>145</v>
      </c>
      <c r="F2148" s="10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>ROUND(E2148/D2148*100, 0)</f>
        <v>3</v>
      </c>
      <c r="P2148">
        <f>IFERROR((ROUND(E2148/L2148, 2)), 0)</f>
        <v>48.33</v>
      </c>
      <c r="Q2148" s="12" t="s">
        <v>8312</v>
      </c>
      <c r="R2148" s="12" t="s">
        <v>8313</v>
      </c>
      <c r="S2148" s="17">
        <f t="shared" si="99"/>
        <v>42708.668576388889</v>
      </c>
      <c r="T2148" s="17">
        <f t="shared" si="100"/>
        <v>42738.668576388889</v>
      </c>
      <c r="U2148">
        <f t="shared" si="101"/>
        <v>30</v>
      </c>
    </row>
    <row r="2149" spans="1:21" ht="32" hidden="1" x14ac:dyDescent="0.2">
      <c r="A2149">
        <v>605</v>
      </c>
      <c r="B2149" s="3" t="s">
        <v>606</v>
      </c>
      <c r="C2149" s="3" t="s">
        <v>4715</v>
      </c>
      <c r="D2149" s="6">
        <v>5000</v>
      </c>
      <c r="E2149" s="8">
        <v>131</v>
      </c>
      <c r="F2149" s="10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>ROUND(E2149/D2149*100, 0)</f>
        <v>3</v>
      </c>
      <c r="P2149">
        <f>IFERROR((ROUND(E2149/L2149, 2)), 0)</f>
        <v>16.38</v>
      </c>
      <c r="Q2149" s="12" t="s">
        <v>8315</v>
      </c>
      <c r="R2149" s="12" t="s">
        <v>8319</v>
      </c>
      <c r="S2149" s="17">
        <f t="shared" si="99"/>
        <v>42194.357731481476</v>
      </c>
      <c r="T2149" s="17">
        <f t="shared" si="100"/>
        <v>42239.357731481476</v>
      </c>
      <c r="U2149">
        <f t="shared" si="101"/>
        <v>45</v>
      </c>
    </row>
    <row r="2150" spans="1:21" ht="48" hidden="1" x14ac:dyDescent="0.2">
      <c r="A2150">
        <v>2155</v>
      </c>
      <c r="B2150" s="3" t="s">
        <v>2156</v>
      </c>
      <c r="C2150" s="3" t="s">
        <v>6265</v>
      </c>
      <c r="D2150" s="6">
        <v>5000</v>
      </c>
      <c r="E2150" s="8">
        <v>115</v>
      </c>
      <c r="F2150" s="1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>ROUND(E2150/D2150*100, 0)</f>
        <v>2</v>
      </c>
      <c r="P2150">
        <f>IFERROR((ROUND(E2150/L2150, 2)), 0)</f>
        <v>23</v>
      </c>
      <c r="Q2150" s="12" t="s">
        <v>8321</v>
      </c>
      <c r="R2150" s="12" t="s">
        <v>8322</v>
      </c>
      <c r="S2150" s="17">
        <f t="shared" si="99"/>
        <v>42430.747511574074</v>
      </c>
      <c r="T2150" s="17">
        <f t="shared" si="100"/>
        <v>42460.70584490741</v>
      </c>
      <c r="U2150">
        <f t="shared" si="101"/>
        <v>30</v>
      </c>
    </row>
    <row r="2151" spans="1:21" ht="48" hidden="1" x14ac:dyDescent="0.2">
      <c r="A2151">
        <v>4047</v>
      </c>
      <c r="B2151" s="3" t="s">
        <v>4043</v>
      </c>
      <c r="C2151" s="3" t="s">
        <v>8151</v>
      </c>
      <c r="D2151" s="6">
        <v>5000</v>
      </c>
      <c r="E2151" s="8">
        <v>110</v>
      </c>
      <c r="F2151" s="10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>ROUND(E2151/D2151*100, 0)</f>
        <v>2</v>
      </c>
      <c r="P2151">
        <f>IFERROR((ROUND(E2151/L2151, 2)), 0)</f>
        <v>27.5</v>
      </c>
      <c r="Q2151" s="12" t="s">
        <v>8310</v>
      </c>
      <c r="R2151" s="12" t="s">
        <v>8334</v>
      </c>
      <c r="S2151" s="17">
        <f t="shared" si="99"/>
        <v>41991.022488425922</v>
      </c>
      <c r="T2151" s="17">
        <f t="shared" si="100"/>
        <v>42015.041666666672</v>
      </c>
      <c r="U2151">
        <f t="shared" si="101"/>
        <v>24</v>
      </c>
    </row>
    <row r="2152" spans="1:21" ht="48" hidden="1" x14ac:dyDescent="0.2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s="10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>ROUND(E2152/D2152*100, 0)</f>
        <v>2</v>
      </c>
      <c r="P2152">
        <f>IFERROR((ROUND(E2152/L2152, 2)), 0)</f>
        <v>17.5</v>
      </c>
      <c r="Q2152" s="12" t="s">
        <v>8312</v>
      </c>
      <c r="R2152" s="12" t="s">
        <v>8351</v>
      </c>
      <c r="S2152" s="17">
        <f t="shared" si="99"/>
        <v>41550.922974537039</v>
      </c>
      <c r="T2152" s="17">
        <f t="shared" si="100"/>
        <v>41580.922974537039</v>
      </c>
      <c r="U2152">
        <f t="shared" si="101"/>
        <v>30</v>
      </c>
    </row>
    <row r="2153" spans="1:21" ht="48" hidden="1" x14ac:dyDescent="0.2">
      <c r="A2153">
        <v>218</v>
      </c>
      <c r="B2153" s="3" t="s">
        <v>220</v>
      </c>
      <c r="C2153" s="3" t="s">
        <v>4328</v>
      </c>
      <c r="D2153" s="6">
        <v>5000</v>
      </c>
      <c r="E2153" s="8">
        <v>100</v>
      </c>
      <c r="F2153" s="10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>ROUND(E2153/D2153*100, 0)</f>
        <v>2</v>
      </c>
      <c r="P2153">
        <f>IFERROR((ROUND(E2153/L2153, 2)), 0)</f>
        <v>100</v>
      </c>
      <c r="Q2153" s="12" t="s">
        <v>8308</v>
      </c>
      <c r="R2153" s="12" t="s">
        <v>8317</v>
      </c>
      <c r="S2153" s="17">
        <f t="shared" si="99"/>
        <v>42079.628344907411</v>
      </c>
      <c r="T2153" s="17">
        <f t="shared" si="100"/>
        <v>42139.628344907411</v>
      </c>
      <c r="U2153">
        <f t="shared" si="101"/>
        <v>60</v>
      </c>
    </row>
    <row r="2154" spans="1:21" ht="32" hidden="1" x14ac:dyDescent="0.2">
      <c r="A2154">
        <v>600</v>
      </c>
      <c r="B2154" s="3" t="s">
        <v>601</v>
      </c>
      <c r="C2154" s="3" t="s">
        <v>4710</v>
      </c>
      <c r="D2154" s="6">
        <v>5000</v>
      </c>
      <c r="E2154" s="8">
        <v>100</v>
      </c>
      <c r="F2154" s="10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>ROUND(E2154/D2154*100, 0)</f>
        <v>2</v>
      </c>
      <c r="P2154">
        <f>IFERROR((ROUND(E2154/L2154, 2)), 0)</f>
        <v>100</v>
      </c>
      <c r="Q2154" s="12" t="s">
        <v>8315</v>
      </c>
      <c r="R2154" s="12" t="s">
        <v>8319</v>
      </c>
      <c r="S2154" s="17">
        <f t="shared" si="99"/>
        <v>42073.798171296294</v>
      </c>
      <c r="T2154" s="17">
        <f t="shared" si="100"/>
        <v>42133.798171296294</v>
      </c>
      <c r="U2154">
        <f t="shared" si="101"/>
        <v>60</v>
      </c>
    </row>
    <row r="2155" spans="1:21" ht="48" hidden="1" x14ac:dyDescent="0.2">
      <c r="A2155">
        <v>2766</v>
      </c>
      <c r="B2155" s="3" t="s">
        <v>2766</v>
      </c>
      <c r="C2155" s="3" t="s">
        <v>6876</v>
      </c>
      <c r="D2155" s="6">
        <v>5000</v>
      </c>
      <c r="E2155" s="8">
        <v>100</v>
      </c>
      <c r="F2155" s="10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>ROUND(E2155/D2155*100, 0)</f>
        <v>2</v>
      </c>
      <c r="P2155">
        <f>IFERROR((ROUND(E2155/L2155, 2)), 0)</f>
        <v>25</v>
      </c>
      <c r="Q2155" s="12" t="s">
        <v>8312</v>
      </c>
      <c r="R2155" s="12" t="s">
        <v>8342</v>
      </c>
      <c r="S2155" s="17">
        <f t="shared" si="99"/>
        <v>40736.668032407404</v>
      </c>
      <c r="T2155" s="17">
        <f t="shared" si="100"/>
        <v>40766.668032407404</v>
      </c>
      <c r="U2155">
        <f t="shared" si="101"/>
        <v>30</v>
      </c>
    </row>
    <row r="2156" spans="1:21" ht="48" hidden="1" x14ac:dyDescent="0.2">
      <c r="A2156">
        <v>3742</v>
      </c>
      <c r="B2156" s="3" t="s">
        <v>3739</v>
      </c>
      <c r="C2156" s="3" t="s">
        <v>7852</v>
      </c>
      <c r="D2156" s="6">
        <v>5000</v>
      </c>
      <c r="E2156" s="8">
        <v>100</v>
      </c>
      <c r="F2156" s="10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>ROUND(E2156/D2156*100, 0)</f>
        <v>2</v>
      </c>
      <c r="P2156">
        <f>IFERROR((ROUND(E2156/L2156, 2)), 0)</f>
        <v>25</v>
      </c>
      <c r="Q2156" s="12" t="s">
        <v>8310</v>
      </c>
      <c r="R2156" s="12" t="s">
        <v>8334</v>
      </c>
      <c r="S2156" s="17">
        <f t="shared" si="99"/>
        <v>41858.214629629627</v>
      </c>
      <c r="T2156" s="17">
        <f t="shared" si="100"/>
        <v>41888.214629629627</v>
      </c>
      <c r="U2156">
        <f t="shared" si="101"/>
        <v>30</v>
      </c>
    </row>
    <row r="2157" spans="1:21" ht="48" hidden="1" x14ac:dyDescent="0.2">
      <c r="A2157">
        <v>2852</v>
      </c>
      <c r="B2157" s="3" t="s">
        <v>2852</v>
      </c>
      <c r="C2157" s="3" t="s">
        <v>6962</v>
      </c>
      <c r="D2157" s="6">
        <v>5000</v>
      </c>
      <c r="E2157" s="8">
        <v>95</v>
      </c>
      <c r="F2157" s="10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>ROUND(E2157/D2157*100, 0)</f>
        <v>2</v>
      </c>
      <c r="P2157">
        <f>IFERROR((ROUND(E2157/L2157, 2)), 0)</f>
        <v>15.83</v>
      </c>
      <c r="Q2157" s="12" t="s">
        <v>8310</v>
      </c>
      <c r="R2157" s="12" t="s">
        <v>8334</v>
      </c>
      <c r="S2157" s="17">
        <f t="shared" si="99"/>
        <v>41781.045173611114</v>
      </c>
      <c r="T2157" s="17">
        <f t="shared" si="100"/>
        <v>41811.045173611114</v>
      </c>
      <c r="U2157">
        <f t="shared" si="101"/>
        <v>30</v>
      </c>
    </row>
    <row r="2158" spans="1:21" ht="48" hidden="1" x14ac:dyDescent="0.2">
      <c r="A2158">
        <v>3919</v>
      </c>
      <c r="B2158" s="3" t="s">
        <v>3916</v>
      </c>
      <c r="C2158" s="3" t="s">
        <v>8027</v>
      </c>
      <c r="D2158" s="6">
        <v>5000</v>
      </c>
      <c r="E2158" s="8">
        <v>90</v>
      </c>
      <c r="F2158" s="10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>ROUND(E2158/D2158*100, 0)</f>
        <v>2</v>
      </c>
      <c r="P2158">
        <f>IFERROR((ROUND(E2158/L2158, 2)), 0)</f>
        <v>30</v>
      </c>
      <c r="Q2158" s="12" t="s">
        <v>8310</v>
      </c>
      <c r="R2158" s="12" t="s">
        <v>8334</v>
      </c>
      <c r="S2158" s="17">
        <f t="shared" si="99"/>
        <v>42358.684872685189</v>
      </c>
      <c r="T2158" s="17">
        <f t="shared" si="100"/>
        <v>42387</v>
      </c>
      <c r="U2158">
        <f t="shared" si="101"/>
        <v>28</v>
      </c>
    </row>
    <row r="2159" spans="1:21" ht="48" hidden="1" x14ac:dyDescent="0.2">
      <c r="A2159">
        <v>878</v>
      </c>
      <c r="B2159" s="3" t="s">
        <v>879</v>
      </c>
      <c r="C2159" s="3" t="s">
        <v>4988</v>
      </c>
      <c r="D2159" s="6">
        <v>5000</v>
      </c>
      <c r="E2159" s="8">
        <v>65</v>
      </c>
      <c r="F2159" s="10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>ROUND(E2159/D2159*100, 0)</f>
        <v>1</v>
      </c>
      <c r="P2159">
        <f>IFERROR((ROUND(E2159/L2159, 2)), 0)</f>
        <v>32.5</v>
      </c>
      <c r="Q2159" s="12" t="s">
        <v>8324</v>
      </c>
      <c r="R2159" s="12" t="s">
        <v>8341</v>
      </c>
      <c r="S2159" s="17">
        <f t="shared" si="99"/>
        <v>40505.232916666668</v>
      </c>
      <c r="T2159" s="17">
        <f t="shared" si="100"/>
        <v>40535.232916666668</v>
      </c>
      <c r="U2159">
        <f t="shared" si="101"/>
        <v>30</v>
      </c>
    </row>
    <row r="2160" spans="1:21" ht="32" hidden="1" x14ac:dyDescent="0.2">
      <c r="A2160">
        <v>997</v>
      </c>
      <c r="B2160" s="3" t="s">
        <v>998</v>
      </c>
      <c r="C2160" s="3" t="s">
        <v>5107</v>
      </c>
      <c r="D2160" s="6">
        <v>5000</v>
      </c>
      <c r="E2160" s="8">
        <v>65</v>
      </c>
      <c r="F2160" s="1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>ROUND(E2160/D2160*100, 0)</f>
        <v>1</v>
      </c>
      <c r="P2160">
        <f>IFERROR((ROUND(E2160/L2160, 2)), 0)</f>
        <v>8.1300000000000008</v>
      </c>
      <c r="Q2160" s="12" t="s">
        <v>8315</v>
      </c>
      <c r="R2160" s="12" t="s">
        <v>8323</v>
      </c>
      <c r="S2160" s="17">
        <f t="shared" si="99"/>
        <v>41941.10297453704</v>
      </c>
      <c r="T2160" s="17">
        <f t="shared" si="100"/>
        <v>41971.144641203704</v>
      </c>
      <c r="U2160">
        <f t="shared" si="101"/>
        <v>30</v>
      </c>
    </row>
    <row r="2161" spans="1:21" ht="48" hidden="1" x14ac:dyDescent="0.2">
      <c r="A2161">
        <v>3864</v>
      </c>
      <c r="B2161" s="3" t="s">
        <v>3861</v>
      </c>
      <c r="C2161" s="3" t="s">
        <v>7973</v>
      </c>
      <c r="D2161" s="6">
        <v>5000</v>
      </c>
      <c r="E2161" s="8">
        <v>60</v>
      </c>
      <c r="F2161" s="10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>ROUND(E2161/D2161*100, 0)</f>
        <v>1</v>
      </c>
      <c r="P2161">
        <f>IFERROR((ROUND(E2161/L2161, 2)), 0)</f>
        <v>20</v>
      </c>
      <c r="Q2161" s="12" t="s">
        <v>8310</v>
      </c>
      <c r="R2161" s="12" t="s">
        <v>8334</v>
      </c>
      <c r="S2161" s="17">
        <f t="shared" si="99"/>
        <v>42295.891828703709</v>
      </c>
      <c r="T2161" s="17">
        <f t="shared" si="100"/>
        <v>42325.933495370366</v>
      </c>
      <c r="U2161">
        <f t="shared" si="101"/>
        <v>30</v>
      </c>
    </row>
    <row r="2162" spans="1:21" ht="32" hidden="1" x14ac:dyDescent="0.2">
      <c r="A2162">
        <v>2748</v>
      </c>
      <c r="B2162" s="3" t="s">
        <v>2748</v>
      </c>
      <c r="C2162" s="3" t="s">
        <v>6858</v>
      </c>
      <c r="D2162" s="6">
        <v>5000</v>
      </c>
      <c r="E2162" s="8">
        <v>53</v>
      </c>
      <c r="F2162" s="10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>ROUND(E2162/D2162*100, 0)</f>
        <v>1</v>
      </c>
      <c r="P2162">
        <f>IFERROR((ROUND(E2162/L2162, 2)), 0)</f>
        <v>13.25</v>
      </c>
      <c r="Q2162" s="12" t="s">
        <v>8312</v>
      </c>
      <c r="R2162" s="12" t="s">
        <v>8342</v>
      </c>
      <c r="S2162" s="17">
        <f t="shared" si="99"/>
        <v>42585.7106712963</v>
      </c>
      <c r="T2162" s="17">
        <f t="shared" si="100"/>
        <v>42615.7106712963</v>
      </c>
      <c r="U2162">
        <f t="shared" si="101"/>
        <v>30</v>
      </c>
    </row>
    <row r="2163" spans="1:21" ht="48" hidden="1" x14ac:dyDescent="0.2">
      <c r="A2163">
        <v>470</v>
      </c>
      <c r="B2163" s="3" t="s">
        <v>471</v>
      </c>
      <c r="C2163" s="3" t="s">
        <v>4580</v>
      </c>
      <c r="D2163" s="6">
        <v>5000</v>
      </c>
      <c r="E2163" s="8">
        <v>51</v>
      </c>
      <c r="F2163" s="10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>ROUND(E2163/D2163*100, 0)</f>
        <v>1</v>
      </c>
      <c r="P2163">
        <f>IFERROR((ROUND(E2163/L2163, 2)), 0)</f>
        <v>25.5</v>
      </c>
      <c r="Q2163" s="12" t="s">
        <v>8308</v>
      </c>
      <c r="R2163" s="12" t="s">
        <v>8314</v>
      </c>
      <c r="S2163" s="17">
        <f t="shared" si="99"/>
        <v>41605.167696759258</v>
      </c>
      <c r="T2163" s="17">
        <f t="shared" si="100"/>
        <v>41655.166666666664</v>
      </c>
      <c r="U2163">
        <f t="shared" si="101"/>
        <v>50</v>
      </c>
    </row>
    <row r="2164" spans="1:21" ht="48" hidden="1" x14ac:dyDescent="0.2">
      <c r="A2164">
        <v>1703</v>
      </c>
      <c r="B2164" s="3" t="s">
        <v>1704</v>
      </c>
      <c r="C2164" s="3" t="s">
        <v>5813</v>
      </c>
      <c r="D2164" s="6">
        <v>5000</v>
      </c>
      <c r="E2164" s="8">
        <v>51</v>
      </c>
      <c r="F2164" s="10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>ROUND(E2164/D2164*100, 0)</f>
        <v>1</v>
      </c>
      <c r="P2164">
        <f>IFERROR((ROUND(E2164/L2164, 2)), 0)</f>
        <v>25.5</v>
      </c>
      <c r="Q2164" s="12" t="s">
        <v>8324</v>
      </c>
      <c r="R2164" s="12" t="s">
        <v>8330</v>
      </c>
      <c r="S2164" s="17">
        <f t="shared" si="99"/>
        <v>42187.281678240746</v>
      </c>
      <c r="T2164" s="17">
        <f t="shared" si="100"/>
        <v>42247.281678240746</v>
      </c>
      <c r="U2164">
        <f t="shared" si="101"/>
        <v>60</v>
      </c>
    </row>
    <row r="2165" spans="1:21" ht="48" hidden="1" x14ac:dyDescent="0.2">
      <c r="A2165">
        <v>1060</v>
      </c>
      <c r="B2165" s="3" t="s">
        <v>1061</v>
      </c>
      <c r="C2165" s="3" t="s">
        <v>5170</v>
      </c>
      <c r="D2165" s="6">
        <v>5000</v>
      </c>
      <c r="E2165" s="8">
        <v>50</v>
      </c>
      <c r="F2165" s="10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>ROUND(E2165/D2165*100, 0)</f>
        <v>1</v>
      </c>
      <c r="P2165">
        <f>IFERROR((ROUND(E2165/L2165, 2)), 0)</f>
        <v>50</v>
      </c>
      <c r="Q2165" s="12" t="s">
        <v>8338</v>
      </c>
      <c r="R2165" s="12" t="s">
        <v>8339</v>
      </c>
      <c r="S2165" s="17">
        <f t="shared" si="99"/>
        <v>42079.913113425922</v>
      </c>
      <c r="T2165" s="17">
        <f t="shared" si="100"/>
        <v>42109.913113425922</v>
      </c>
      <c r="U2165">
        <f t="shared" si="101"/>
        <v>30</v>
      </c>
    </row>
    <row r="2166" spans="1:21" ht="48" hidden="1" x14ac:dyDescent="0.2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s="10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>ROUND(E2166/D2166*100, 0)</f>
        <v>1</v>
      </c>
      <c r="P2166">
        <f>IFERROR((ROUND(E2166/L2166, 2)), 0)</f>
        <v>50</v>
      </c>
      <c r="Q2166" s="12" t="s">
        <v>8328</v>
      </c>
      <c r="R2166" s="12" t="s">
        <v>8335</v>
      </c>
      <c r="S2166" s="17">
        <f t="shared" si="99"/>
        <v>42685.680648148147</v>
      </c>
      <c r="T2166" s="17">
        <f t="shared" si="100"/>
        <v>42715.680648148147</v>
      </c>
      <c r="U2166">
        <f t="shared" si="101"/>
        <v>30</v>
      </c>
    </row>
    <row r="2167" spans="1:21" ht="48" x14ac:dyDescent="0.2">
      <c r="A2167">
        <v>3794</v>
      </c>
      <c r="B2167" s="3" t="s">
        <v>3791</v>
      </c>
      <c r="C2167" s="3" t="s">
        <v>7904</v>
      </c>
      <c r="D2167" s="6">
        <v>5000</v>
      </c>
      <c r="E2167" s="8">
        <v>50</v>
      </c>
      <c r="F2167" s="10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>ROUND(E2167/D2167*100, 0)</f>
        <v>1</v>
      </c>
      <c r="P2167">
        <f>IFERROR((ROUND(E2167/L2167, 2)), 0)</f>
        <v>50</v>
      </c>
      <c r="Q2167" s="12" t="s">
        <v>8310</v>
      </c>
      <c r="R2167" s="12" t="s">
        <v>8318</v>
      </c>
      <c r="S2167" s="17">
        <f t="shared" si="99"/>
        <v>42132.58048611111</v>
      </c>
      <c r="T2167" s="17">
        <f t="shared" si="100"/>
        <v>42162.58048611111</v>
      </c>
      <c r="U2167">
        <f t="shared" si="101"/>
        <v>30</v>
      </c>
    </row>
    <row r="2168" spans="1:21" ht="48" hidden="1" x14ac:dyDescent="0.2">
      <c r="A2168">
        <v>2866</v>
      </c>
      <c r="B2168" s="3" t="s">
        <v>2866</v>
      </c>
      <c r="C2168" s="3" t="s">
        <v>6976</v>
      </c>
      <c r="D2168" s="6">
        <v>5000</v>
      </c>
      <c r="E2168" s="8">
        <v>45</v>
      </c>
      <c r="F2168" s="10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>ROUND(E2168/D2168*100, 0)</f>
        <v>1</v>
      </c>
      <c r="P2168">
        <f>IFERROR((ROUND(E2168/L2168, 2)), 0)</f>
        <v>22.5</v>
      </c>
      <c r="Q2168" s="12" t="s">
        <v>8310</v>
      </c>
      <c r="R2168" s="12" t="s">
        <v>8334</v>
      </c>
      <c r="S2168" s="17">
        <f t="shared" si="99"/>
        <v>42627.955104166671</v>
      </c>
      <c r="T2168" s="17">
        <f t="shared" si="100"/>
        <v>42657.916666666672</v>
      </c>
      <c r="U2168">
        <f t="shared" si="101"/>
        <v>30</v>
      </c>
    </row>
    <row r="2169" spans="1:21" ht="48" hidden="1" x14ac:dyDescent="0.2">
      <c r="A2169">
        <v>1232</v>
      </c>
      <c r="B2169" s="3" t="s">
        <v>1233</v>
      </c>
      <c r="C2169" s="3" t="s">
        <v>5342</v>
      </c>
      <c r="D2169" s="6">
        <v>5000</v>
      </c>
      <c r="E2169" s="8">
        <v>40</v>
      </c>
      <c r="F2169" s="10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>ROUND(E2169/D2169*100, 0)</f>
        <v>1</v>
      </c>
      <c r="P2169">
        <f>IFERROR((ROUND(E2169/L2169, 2)), 0)</f>
        <v>40</v>
      </c>
      <c r="Q2169" s="12" t="s">
        <v>8324</v>
      </c>
      <c r="R2169" s="12" t="s">
        <v>8325</v>
      </c>
      <c r="S2169" s="17">
        <f t="shared" si="99"/>
        <v>41506.848032407412</v>
      </c>
      <c r="T2169" s="17">
        <f t="shared" si="100"/>
        <v>41553.848032407412</v>
      </c>
      <c r="U2169">
        <f t="shared" si="101"/>
        <v>47</v>
      </c>
    </row>
    <row r="2170" spans="1:21" ht="48" hidden="1" x14ac:dyDescent="0.2">
      <c r="A2170">
        <v>2693</v>
      </c>
      <c r="B2170" s="3" t="s">
        <v>2693</v>
      </c>
      <c r="C2170" s="3" t="s">
        <v>6803</v>
      </c>
      <c r="D2170" s="6">
        <v>5000</v>
      </c>
      <c r="E2170" s="8">
        <v>40</v>
      </c>
      <c r="F2170" s="1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>ROUND(E2170/D2170*100, 0)</f>
        <v>1</v>
      </c>
      <c r="P2170">
        <f>IFERROR((ROUND(E2170/L2170, 2)), 0)</f>
        <v>13.33</v>
      </c>
      <c r="Q2170" s="12" t="s">
        <v>8331</v>
      </c>
      <c r="R2170" s="12" t="s">
        <v>8332</v>
      </c>
      <c r="S2170" s="17">
        <f t="shared" si="99"/>
        <v>41834.138495370367</v>
      </c>
      <c r="T2170" s="17">
        <f t="shared" si="100"/>
        <v>41864.138495370367</v>
      </c>
      <c r="U2170">
        <f t="shared" si="101"/>
        <v>30</v>
      </c>
    </row>
    <row r="2171" spans="1:21" ht="48" hidden="1" x14ac:dyDescent="0.2">
      <c r="A2171">
        <v>2903</v>
      </c>
      <c r="B2171" s="3" t="s">
        <v>2903</v>
      </c>
      <c r="C2171" s="3" t="s">
        <v>7013</v>
      </c>
      <c r="D2171" s="6">
        <v>5000</v>
      </c>
      <c r="E2171" s="8">
        <v>39</v>
      </c>
      <c r="F2171" s="10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>ROUND(E2171/D2171*100, 0)</f>
        <v>1</v>
      </c>
      <c r="P2171">
        <f>IFERROR((ROUND(E2171/L2171, 2)), 0)</f>
        <v>9.75</v>
      </c>
      <c r="Q2171" s="12" t="s">
        <v>8310</v>
      </c>
      <c r="R2171" s="12" t="s">
        <v>8334</v>
      </c>
      <c r="S2171" s="17">
        <f t="shared" si="99"/>
        <v>42196.166874999995</v>
      </c>
      <c r="T2171" s="17">
        <f t="shared" si="100"/>
        <v>42256.166874999995</v>
      </c>
      <c r="U2171">
        <f t="shared" si="101"/>
        <v>60</v>
      </c>
    </row>
    <row r="2172" spans="1:21" ht="32" hidden="1" x14ac:dyDescent="0.2">
      <c r="A2172">
        <v>2761</v>
      </c>
      <c r="B2172" s="3" t="s">
        <v>2761</v>
      </c>
      <c r="C2172" s="3" t="s">
        <v>6871</v>
      </c>
      <c r="D2172" s="6">
        <v>5000</v>
      </c>
      <c r="E2172" s="8">
        <v>36</v>
      </c>
      <c r="F2172" s="10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>ROUND(E2172/D2172*100, 0)</f>
        <v>1</v>
      </c>
      <c r="P2172">
        <f>IFERROR((ROUND(E2172/L2172, 2)), 0)</f>
        <v>9</v>
      </c>
      <c r="Q2172" s="12" t="s">
        <v>8312</v>
      </c>
      <c r="R2172" s="12" t="s">
        <v>8342</v>
      </c>
      <c r="S2172" s="17">
        <f t="shared" si="99"/>
        <v>41247.063576388886</v>
      </c>
      <c r="T2172" s="17">
        <f t="shared" si="100"/>
        <v>41277.063576388886</v>
      </c>
      <c r="U2172">
        <f t="shared" si="101"/>
        <v>30</v>
      </c>
    </row>
    <row r="2173" spans="1:21" ht="48" hidden="1" x14ac:dyDescent="0.2">
      <c r="A2173">
        <v>550</v>
      </c>
      <c r="B2173" s="3" t="s">
        <v>551</v>
      </c>
      <c r="C2173" s="3" t="s">
        <v>4660</v>
      </c>
      <c r="D2173" s="6">
        <v>5000</v>
      </c>
      <c r="E2173" s="8">
        <v>35</v>
      </c>
      <c r="F2173" s="10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>ROUND(E2173/D2173*100, 0)</f>
        <v>1</v>
      </c>
      <c r="P2173">
        <f>IFERROR((ROUND(E2173/L2173, 2)), 0)</f>
        <v>8.75</v>
      </c>
      <c r="Q2173" s="12" t="s">
        <v>8315</v>
      </c>
      <c r="R2173" s="12" t="s">
        <v>8319</v>
      </c>
      <c r="S2173" s="17">
        <f t="shared" si="99"/>
        <v>42753.678761574076</v>
      </c>
      <c r="T2173" s="17">
        <f t="shared" si="100"/>
        <v>42766.208333333328</v>
      </c>
      <c r="U2173">
        <f t="shared" si="101"/>
        <v>13</v>
      </c>
    </row>
    <row r="2174" spans="1:21" ht="32" hidden="1" x14ac:dyDescent="0.2">
      <c r="A2174">
        <v>1710</v>
      </c>
      <c r="B2174" s="3" t="s">
        <v>1711</v>
      </c>
      <c r="C2174" s="3" t="s">
        <v>5820</v>
      </c>
      <c r="D2174" s="6">
        <v>5000</v>
      </c>
      <c r="E2174" s="8">
        <v>34</v>
      </c>
      <c r="F2174" s="10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>ROUND(E2174/D2174*100, 0)</f>
        <v>1</v>
      </c>
      <c r="P2174">
        <f>IFERROR((ROUND(E2174/L2174, 2)), 0)</f>
        <v>34</v>
      </c>
      <c r="Q2174" s="12" t="s">
        <v>8324</v>
      </c>
      <c r="R2174" s="12" t="s">
        <v>8330</v>
      </c>
      <c r="S2174" s="17">
        <f t="shared" si="99"/>
        <v>42341.59129629629</v>
      </c>
      <c r="T2174" s="17">
        <f t="shared" si="100"/>
        <v>42387.541666666672</v>
      </c>
      <c r="U2174">
        <f t="shared" si="101"/>
        <v>46</v>
      </c>
    </row>
    <row r="2175" spans="1:21" ht="48" hidden="1" x14ac:dyDescent="0.2">
      <c r="A2175">
        <v>917</v>
      </c>
      <c r="B2175" s="3" t="s">
        <v>918</v>
      </c>
      <c r="C2175" s="3" t="s">
        <v>5027</v>
      </c>
      <c r="D2175" s="6">
        <v>5000</v>
      </c>
      <c r="E2175" s="8">
        <v>30</v>
      </c>
      <c r="F2175" s="10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>ROUND(E2175/D2175*100, 0)</f>
        <v>1</v>
      </c>
      <c r="P2175">
        <f>IFERROR((ROUND(E2175/L2175, 2)), 0)</f>
        <v>30</v>
      </c>
      <c r="Q2175" s="12" t="s">
        <v>8324</v>
      </c>
      <c r="R2175" s="12" t="s">
        <v>8341</v>
      </c>
      <c r="S2175" s="17">
        <f t="shared" si="99"/>
        <v>41802.94363425926</v>
      </c>
      <c r="T2175" s="17">
        <f t="shared" si="100"/>
        <v>41834.104166666664</v>
      </c>
      <c r="U2175">
        <f t="shared" si="101"/>
        <v>31</v>
      </c>
    </row>
    <row r="2176" spans="1:21" ht="48" hidden="1" x14ac:dyDescent="0.2">
      <c r="A2176">
        <v>2506</v>
      </c>
      <c r="B2176" s="3" t="s">
        <v>2506</v>
      </c>
      <c r="C2176" s="3" t="s">
        <v>6616</v>
      </c>
      <c r="D2176" s="6">
        <v>5000</v>
      </c>
      <c r="E2176" s="8">
        <v>30</v>
      </c>
      <c r="F2176" s="10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>ROUND(E2176/D2176*100, 0)</f>
        <v>1</v>
      </c>
      <c r="P2176">
        <f>IFERROR((ROUND(E2176/L2176, 2)), 0)</f>
        <v>15</v>
      </c>
      <c r="Q2176" s="12" t="s">
        <v>8331</v>
      </c>
      <c r="R2176" s="12" t="s">
        <v>8336</v>
      </c>
      <c r="S2176" s="17">
        <f t="shared" si="99"/>
        <v>42258.297094907408</v>
      </c>
      <c r="T2176" s="17">
        <f t="shared" si="100"/>
        <v>42280.875</v>
      </c>
      <c r="U2176">
        <f t="shared" si="101"/>
        <v>23</v>
      </c>
    </row>
    <row r="2177" spans="1:21" ht="48" hidden="1" x14ac:dyDescent="0.2">
      <c r="A2177">
        <v>1099</v>
      </c>
      <c r="B2177" s="3" t="s">
        <v>1100</v>
      </c>
      <c r="C2177" s="3" t="s">
        <v>5209</v>
      </c>
      <c r="D2177" s="6">
        <v>5000</v>
      </c>
      <c r="E2177" s="8">
        <v>25</v>
      </c>
      <c r="F2177" s="10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>ROUND(E2177/D2177*100, 0)</f>
        <v>1</v>
      </c>
      <c r="P2177">
        <f>IFERROR((ROUND(E2177/L2177, 2)), 0)</f>
        <v>25</v>
      </c>
      <c r="Q2177" s="12" t="s">
        <v>8321</v>
      </c>
      <c r="R2177" s="12" t="s">
        <v>8322</v>
      </c>
      <c r="S2177" s="17">
        <f t="shared" si="99"/>
        <v>42107.836435185185</v>
      </c>
      <c r="T2177" s="17">
        <f t="shared" si="100"/>
        <v>42137.836435185185</v>
      </c>
      <c r="U2177">
        <f t="shared" si="101"/>
        <v>30</v>
      </c>
    </row>
    <row r="2178" spans="1:21" ht="16" hidden="1" x14ac:dyDescent="0.2">
      <c r="A2178">
        <v>2893</v>
      </c>
      <c r="B2178" s="3" t="s">
        <v>2893</v>
      </c>
      <c r="C2178" s="3" t="s">
        <v>7003</v>
      </c>
      <c r="D2178" s="6">
        <v>5000</v>
      </c>
      <c r="E2178" s="8">
        <v>25</v>
      </c>
      <c r="F2178" s="10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>ROUND(E2178/D2178*100, 0)</f>
        <v>1</v>
      </c>
      <c r="P2178">
        <f>IFERROR((ROUND(E2178/L2178, 2)), 0)</f>
        <v>12.5</v>
      </c>
      <c r="Q2178" s="12" t="s">
        <v>8310</v>
      </c>
      <c r="R2178" s="12" t="s">
        <v>8334</v>
      </c>
      <c r="S2178" s="17">
        <f t="shared" si="99"/>
        <v>41953.773090277777</v>
      </c>
      <c r="T2178" s="17">
        <f t="shared" si="100"/>
        <v>42013.083333333328</v>
      </c>
      <c r="U2178">
        <f t="shared" si="101"/>
        <v>59</v>
      </c>
    </row>
    <row r="2179" spans="1:21" ht="32" hidden="1" x14ac:dyDescent="0.2">
      <c r="A2179">
        <v>900</v>
      </c>
      <c r="B2179" s="3" t="s">
        <v>901</v>
      </c>
      <c r="C2179" s="3" t="s">
        <v>5010</v>
      </c>
      <c r="D2179" s="6">
        <v>5000</v>
      </c>
      <c r="E2179" s="8">
        <v>21</v>
      </c>
      <c r="F2179" s="10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>ROUND(E2179/D2179*100, 0)</f>
        <v>0</v>
      </c>
      <c r="P2179">
        <f>IFERROR((ROUND(E2179/L2179, 2)), 0)</f>
        <v>10.5</v>
      </c>
      <c r="Q2179" s="12" t="s">
        <v>8324</v>
      </c>
      <c r="R2179" s="12" t="s">
        <v>8341</v>
      </c>
      <c r="S2179" s="17">
        <f t="shared" ref="S2179:S2242" si="102">(((J2179/60)/60)/24)+DATE(1970,1,1)</f>
        <v>42429.84956018519</v>
      </c>
      <c r="T2179" s="17">
        <f t="shared" ref="T2179:T2242" si="103">(((I2179/60)/60)/24)+DATE(1970,1,1)</f>
        <v>42459.807893518519</v>
      </c>
      <c r="U2179">
        <f t="shared" ref="U2179:U2242" si="104">ROUND(T2179-S2179, 0)</f>
        <v>30</v>
      </c>
    </row>
    <row r="2180" spans="1:21" ht="48" hidden="1" x14ac:dyDescent="0.2">
      <c r="A2180">
        <v>3961</v>
      </c>
      <c r="B2180" s="3" t="s">
        <v>3958</v>
      </c>
      <c r="C2180" s="3" t="s">
        <v>8068</v>
      </c>
      <c r="D2180" s="6">
        <v>5000</v>
      </c>
      <c r="E2180" s="8">
        <v>21</v>
      </c>
      <c r="F2180" s="1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>ROUND(E2180/D2180*100, 0)</f>
        <v>0</v>
      </c>
      <c r="P2180">
        <f>IFERROR((ROUND(E2180/L2180, 2)), 0)</f>
        <v>10.5</v>
      </c>
      <c r="Q2180" s="12" t="s">
        <v>8310</v>
      </c>
      <c r="R2180" s="12" t="s">
        <v>8334</v>
      </c>
      <c r="S2180" s="17">
        <f t="shared" si="102"/>
        <v>41745.891319444447</v>
      </c>
      <c r="T2180" s="17">
        <f t="shared" si="103"/>
        <v>41767.891319444447</v>
      </c>
      <c r="U2180">
        <f t="shared" si="104"/>
        <v>22</v>
      </c>
    </row>
    <row r="2181" spans="1:21" ht="32" hidden="1" x14ac:dyDescent="0.2">
      <c r="A2181">
        <v>4041</v>
      </c>
      <c r="B2181" s="3" t="s">
        <v>4037</v>
      </c>
      <c r="C2181" s="3" t="s">
        <v>8145</v>
      </c>
      <c r="D2181" s="6">
        <v>5000</v>
      </c>
      <c r="E2181" s="8">
        <v>21</v>
      </c>
      <c r="F2181" s="10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>ROUND(E2181/D2181*100, 0)</f>
        <v>0</v>
      </c>
      <c r="P2181">
        <f>IFERROR((ROUND(E2181/L2181, 2)), 0)</f>
        <v>10.5</v>
      </c>
      <c r="Q2181" s="12" t="s">
        <v>8310</v>
      </c>
      <c r="R2181" s="12" t="s">
        <v>8334</v>
      </c>
      <c r="S2181" s="17">
        <f t="shared" si="102"/>
        <v>42559.474004629628</v>
      </c>
      <c r="T2181" s="17">
        <f t="shared" si="103"/>
        <v>42619.474004629628</v>
      </c>
      <c r="U2181">
        <f t="shared" si="104"/>
        <v>60</v>
      </c>
    </row>
    <row r="2182" spans="1:21" ht="32" hidden="1" x14ac:dyDescent="0.2">
      <c r="A2182">
        <v>1738</v>
      </c>
      <c r="B2182" s="3" t="s">
        <v>1739</v>
      </c>
      <c r="C2182" s="3" t="s">
        <v>5848</v>
      </c>
      <c r="D2182" s="6">
        <v>5000</v>
      </c>
      <c r="E2182" s="8">
        <v>20</v>
      </c>
      <c r="F2182" s="10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>ROUND(E2182/D2182*100, 0)</f>
        <v>0</v>
      </c>
      <c r="P2182">
        <f>IFERROR((ROUND(E2182/L2182, 2)), 0)</f>
        <v>20</v>
      </c>
      <c r="Q2182" s="12" t="s">
        <v>8324</v>
      </c>
      <c r="R2182" s="12" t="s">
        <v>8330</v>
      </c>
      <c r="S2182" s="17">
        <f t="shared" si="102"/>
        <v>41884.874328703707</v>
      </c>
      <c r="T2182" s="17">
        <f t="shared" si="103"/>
        <v>41914.874328703707</v>
      </c>
      <c r="U2182">
        <f t="shared" si="104"/>
        <v>30</v>
      </c>
    </row>
    <row r="2183" spans="1:21" ht="48" hidden="1" x14ac:dyDescent="0.2">
      <c r="A2183">
        <v>1686</v>
      </c>
      <c r="B2183" s="3" t="s">
        <v>1687</v>
      </c>
      <c r="C2183" s="3" t="s">
        <v>5796</v>
      </c>
      <c r="D2183" s="6">
        <v>5000</v>
      </c>
      <c r="E2183" s="8">
        <v>18</v>
      </c>
      <c r="F2183" s="10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>ROUND(E2183/D2183*100, 0)</f>
        <v>0</v>
      </c>
      <c r="P2183">
        <f>IFERROR((ROUND(E2183/L2183, 2)), 0)</f>
        <v>18</v>
      </c>
      <c r="Q2183" s="12" t="s">
        <v>8324</v>
      </c>
      <c r="R2183" s="12" t="s">
        <v>8330</v>
      </c>
      <c r="S2183" s="17">
        <f t="shared" si="102"/>
        <v>42792.843969907408</v>
      </c>
      <c r="T2183" s="17">
        <f t="shared" si="103"/>
        <v>42852.802303240736</v>
      </c>
      <c r="U2183">
        <f t="shared" si="104"/>
        <v>60</v>
      </c>
    </row>
    <row r="2184" spans="1:21" ht="32" hidden="1" x14ac:dyDescent="0.2">
      <c r="A2184">
        <v>3926</v>
      </c>
      <c r="B2184" s="3" t="s">
        <v>3923</v>
      </c>
      <c r="C2184" s="3" t="s">
        <v>8034</v>
      </c>
      <c r="D2184" s="6">
        <v>5000</v>
      </c>
      <c r="E2184" s="8">
        <v>15</v>
      </c>
      <c r="F2184" s="10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>ROUND(E2184/D2184*100, 0)</f>
        <v>0</v>
      </c>
      <c r="P2184">
        <f>IFERROR((ROUND(E2184/L2184, 2)), 0)</f>
        <v>15</v>
      </c>
      <c r="Q2184" s="12" t="s">
        <v>8310</v>
      </c>
      <c r="R2184" s="12" t="s">
        <v>8334</v>
      </c>
      <c r="S2184" s="17">
        <f t="shared" si="102"/>
        <v>41970.085046296299</v>
      </c>
      <c r="T2184" s="17">
        <f t="shared" si="103"/>
        <v>42000.085046296299</v>
      </c>
      <c r="U2184">
        <f t="shared" si="104"/>
        <v>30</v>
      </c>
    </row>
    <row r="2185" spans="1:21" ht="48" hidden="1" x14ac:dyDescent="0.2">
      <c r="A2185">
        <v>1123</v>
      </c>
      <c r="B2185" s="3" t="s">
        <v>1124</v>
      </c>
      <c r="C2185" s="3" t="s">
        <v>5233</v>
      </c>
      <c r="D2185" s="6">
        <v>5000</v>
      </c>
      <c r="E2185" s="8">
        <v>11</v>
      </c>
      <c r="F2185" s="10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>ROUND(E2185/D2185*100, 0)</f>
        <v>0</v>
      </c>
      <c r="P2185">
        <f>IFERROR((ROUND(E2185/L2185, 2)), 0)</f>
        <v>3.67</v>
      </c>
      <c r="Q2185" s="12" t="s">
        <v>8321</v>
      </c>
      <c r="R2185" s="12" t="s">
        <v>8322</v>
      </c>
      <c r="S2185" s="17">
        <f t="shared" si="102"/>
        <v>41718.5237037037</v>
      </c>
      <c r="T2185" s="17">
        <f t="shared" si="103"/>
        <v>41748.5237037037</v>
      </c>
      <c r="U2185">
        <f t="shared" si="104"/>
        <v>30</v>
      </c>
    </row>
    <row r="2186" spans="1:21" ht="48" hidden="1" x14ac:dyDescent="0.2">
      <c r="A2186">
        <v>1130</v>
      </c>
      <c r="B2186" s="3" t="s">
        <v>1131</v>
      </c>
      <c r="C2186" s="3" t="s">
        <v>5240</v>
      </c>
      <c r="D2186" s="6">
        <v>5000</v>
      </c>
      <c r="E2186" s="8">
        <v>11</v>
      </c>
      <c r="F2186" s="10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>ROUND(E2186/D2186*100, 0)</f>
        <v>0</v>
      </c>
      <c r="P2186">
        <f>IFERROR((ROUND(E2186/L2186, 2)), 0)</f>
        <v>3.67</v>
      </c>
      <c r="Q2186" s="12" t="s">
        <v>8321</v>
      </c>
      <c r="R2186" s="12" t="s">
        <v>8333</v>
      </c>
      <c r="S2186" s="17">
        <f t="shared" si="102"/>
        <v>41908.996527777781</v>
      </c>
      <c r="T2186" s="17">
        <f t="shared" si="103"/>
        <v>41969.038194444445</v>
      </c>
      <c r="U2186">
        <f t="shared" si="104"/>
        <v>60</v>
      </c>
    </row>
    <row r="2187" spans="1:21" ht="48" hidden="1" x14ac:dyDescent="0.2">
      <c r="A2187">
        <v>1715</v>
      </c>
      <c r="B2187" s="3" t="s">
        <v>1716</v>
      </c>
      <c r="C2187" s="3" t="s">
        <v>5825</v>
      </c>
      <c r="D2187" s="6">
        <v>5000</v>
      </c>
      <c r="E2187" s="8">
        <v>11</v>
      </c>
      <c r="F2187" s="10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>ROUND(E2187/D2187*100, 0)</f>
        <v>0</v>
      </c>
      <c r="P2187">
        <f>IFERROR((ROUND(E2187/L2187, 2)), 0)</f>
        <v>5.5</v>
      </c>
      <c r="Q2187" s="12" t="s">
        <v>8324</v>
      </c>
      <c r="R2187" s="12" t="s">
        <v>8330</v>
      </c>
      <c r="S2187" s="17">
        <f t="shared" si="102"/>
        <v>42064.217418981483</v>
      </c>
      <c r="T2187" s="17">
        <f t="shared" si="103"/>
        <v>42094.140277777777</v>
      </c>
      <c r="U2187">
        <f t="shared" si="104"/>
        <v>30</v>
      </c>
    </row>
    <row r="2188" spans="1:21" ht="48" hidden="1" x14ac:dyDescent="0.2">
      <c r="A2188">
        <v>3940</v>
      </c>
      <c r="B2188" s="3" t="s">
        <v>3937</v>
      </c>
      <c r="C2188" s="3" t="s">
        <v>8048</v>
      </c>
      <c r="D2188" s="6">
        <v>5000</v>
      </c>
      <c r="E2188" s="8">
        <v>11</v>
      </c>
      <c r="F2188" s="10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>ROUND(E2188/D2188*100, 0)</f>
        <v>0</v>
      </c>
      <c r="P2188">
        <f>IFERROR((ROUND(E2188/L2188, 2)), 0)</f>
        <v>5.5</v>
      </c>
      <c r="Q2188" s="12" t="s">
        <v>8310</v>
      </c>
      <c r="R2188" s="12" t="s">
        <v>8334</v>
      </c>
      <c r="S2188" s="17">
        <f t="shared" si="102"/>
        <v>41961.492488425924</v>
      </c>
      <c r="T2188" s="17">
        <f t="shared" si="103"/>
        <v>42006.492488425924</v>
      </c>
      <c r="U2188">
        <f t="shared" si="104"/>
        <v>45</v>
      </c>
    </row>
    <row r="2189" spans="1:21" ht="48" hidden="1" x14ac:dyDescent="0.2">
      <c r="A2189">
        <v>509</v>
      </c>
      <c r="B2189" s="3" t="s">
        <v>510</v>
      </c>
      <c r="C2189" s="3" t="s">
        <v>4619</v>
      </c>
      <c r="D2189" s="6">
        <v>5000</v>
      </c>
      <c r="E2189" s="8">
        <v>10</v>
      </c>
      <c r="F2189" s="10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>ROUND(E2189/D2189*100, 0)</f>
        <v>0</v>
      </c>
      <c r="P2189">
        <f>IFERROR((ROUND(E2189/L2189, 2)), 0)</f>
        <v>10</v>
      </c>
      <c r="Q2189" s="12" t="s">
        <v>8308</v>
      </c>
      <c r="R2189" s="12" t="s">
        <v>8314</v>
      </c>
      <c r="S2189" s="17">
        <f t="shared" si="102"/>
        <v>42153.631597222222</v>
      </c>
      <c r="T2189" s="17">
        <f t="shared" si="103"/>
        <v>42183.631597222222</v>
      </c>
      <c r="U2189">
        <f t="shared" si="104"/>
        <v>30</v>
      </c>
    </row>
    <row r="2190" spans="1:21" ht="48" hidden="1" x14ac:dyDescent="0.2">
      <c r="A2190">
        <v>577</v>
      </c>
      <c r="B2190" s="3" t="s">
        <v>578</v>
      </c>
      <c r="C2190" s="3" t="s">
        <v>4687</v>
      </c>
      <c r="D2190" s="6">
        <v>5000</v>
      </c>
      <c r="E2190" s="8">
        <v>10</v>
      </c>
      <c r="F2190" s="1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>ROUND(E2190/D2190*100, 0)</f>
        <v>0</v>
      </c>
      <c r="P2190">
        <f>IFERROR((ROUND(E2190/L2190, 2)), 0)</f>
        <v>10</v>
      </c>
      <c r="Q2190" s="12" t="s">
        <v>8315</v>
      </c>
      <c r="R2190" s="12" t="s">
        <v>8319</v>
      </c>
      <c r="S2190" s="17">
        <f t="shared" si="102"/>
        <v>42450.589143518519</v>
      </c>
      <c r="T2190" s="17">
        <f t="shared" si="103"/>
        <v>42510.589143518519</v>
      </c>
      <c r="U2190">
        <f t="shared" si="104"/>
        <v>60</v>
      </c>
    </row>
    <row r="2191" spans="1:21" ht="48" hidden="1" x14ac:dyDescent="0.2">
      <c r="A2191">
        <v>606</v>
      </c>
      <c r="B2191" s="3" t="s">
        <v>607</v>
      </c>
      <c r="C2191" s="3" t="s">
        <v>4716</v>
      </c>
      <c r="D2191" s="6">
        <v>5000</v>
      </c>
      <c r="E2191" s="8">
        <v>10</v>
      </c>
      <c r="F2191" s="10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>ROUND(E2191/D2191*100, 0)</f>
        <v>0</v>
      </c>
      <c r="P2191">
        <f>IFERROR((ROUND(E2191/L2191, 2)), 0)</f>
        <v>10</v>
      </c>
      <c r="Q2191" s="12" t="s">
        <v>8315</v>
      </c>
      <c r="R2191" s="12" t="s">
        <v>8319</v>
      </c>
      <c r="S2191" s="17">
        <f t="shared" si="102"/>
        <v>42102.650567129633</v>
      </c>
      <c r="T2191" s="17">
        <f t="shared" si="103"/>
        <v>42148.625</v>
      </c>
      <c r="U2191">
        <f t="shared" si="104"/>
        <v>46</v>
      </c>
    </row>
    <row r="2192" spans="1:21" ht="48" hidden="1" x14ac:dyDescent="0.2">
      <c r="A2192">
        <v>2396</v>
      </c>
      <c r="B2192" s="3" t="s">
        <v>2397</v>
      </c>
      <c r="C2192" s="3" t="s">
        <v>6506</v>
      </c>
      <c r="D2192" s="6">
        <v>5000</v>
      </c>
      <c r="E2192" s="8">
        <v>10</v>
      </c>
      <c r="F2192" s="10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>ROUND(E2192/D2192*100, 0)</f>
        <v>0</v>
      </c>
      <c r="P2192">
        <f>IFERROR((ROUND(E2192/L2192, 2)), 0)</f>
        <v>10</v>
      </c>
      <c r="Q2192" s="12" t="s">
        <v>8315</v>
      </c>
      <c r="R2192" s="12" t="s">
        <v>8319</v>
      </c>
      <c r="S2192" s="17">
        <f t="shared" si="102"/>
        <v>42262.849050925928</v>
      </c>
      <c r="T2192" s="17">
        <f t="shared" si="103"/>
        <v>42292.849050925928</v>
      </c>
      <c r="U2192">
        <f t="shared" si="104"/>
        <v>30</v>
      </c>
    </row>
    <row r="2193" spans="1:21" ht="32" hidden="1" x14ac:dyDescent="0.2">
      <c r="A2193">
        <v>2440</v>
      </c>
      <c r="B2193" s="3" t="s">
        <v>2441</v>
      </c>
      <c r="C2193" s="3" t="s">
        <v>6550</v>
      </c>
      <c r="D2193" s="6">
        <v>5000</v>
      </c>
      <c r="E2193" s="8">
        <v>10</v>
      </c>
      <c r="F2193" s="10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>ROUND(E2193/D2193*100, 0)</f>
        <v>0</v>
      </c>
      <c r="P2193">
        <f>IFERROR((ROUND(E2193/L2193, 2)), 0)</f>
        <v>5</v>
      </c>
      <c r="Q2193" s="12" t="s">
        <v>8331</v>
      </c>
      <c r="R2193" s="12" t="s">
        <v>8332</v>
      </c>
      <c r="S2193" s="17">
        <f t="shared" si="102"/>
        <v>42383.899456018517</v>
      </c>
      <c r="T2193" s="17">
        <f t="shared" si="103"/>
        <v>42413.899456018517</v>
      </c>
      <c r="U2193">
        <f t="shared" si="104"/>
        <v>30</v>
      </c>
    </row>
    <row r="2194" spans="1:21" ht="16" x14ac:dyDescent="0.2">
      <c r="A2194">
        <v>3868</v>
      </c>
      <c r="B2194" s="3" t="s">
        <v>3865</v>
      </c>
      <c r="C2194" s="3" t="s">
        <v>7977</v>
      </c>
      <c r="D2194" s="6">
        <v>5000</v>
      </c>
      <c r="E2194" s="8">
        <v>10</v>
      </c>
      <c r="F2194" s="10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>ROUND(E2194/D2194*100, 0)</f>
        <v>0</v>
      </c>
      <c r="P2194">
        <f>IFERROR((ROUND(E2194/L2194, 2)), 0)</f>
        <v>10</v>
      </c>
      <c r="Q2194" s="12" t="s">
        <v>8310</v>
      </c>
      <c r="R2194" s="12" t="s">
        <v>8318</v>
      </c>
      <c r="S2194" s="17">
        <f t="shared" si="102"/>
        <v>41865.659780092588</v>
      </c>
      <c r="T2194" s="17">
        <f t="shared" si="103"/>
        <v>41890.659780092588</v>
      </c>
      <c r="U2194">
        <f t="shared" si="104"/>
        <v>25</v>
      </c>
    </row>
    <row r="2195" spans="1:21" ht="48" hidden="1" x14ac:dyDescent="0.2">
      <c r="A2195">
        <v>1879</v>
      </c>
      <c r="B2195" s="3" t="s">
        <v>1880</v>
      </c>
      <c r="C2195" s="3" t="s">
        <v>5989</v>
      </c>
      <c r="D2195" s="6">
        <v>5000</v>
      </c>
      <c r="E2195" s="8">
        <v>6</v>
      </c>
      <c r="F2195" s="10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>ROUND(E2195/D2195*100, 0)</f>
        <v>0</v>
      </c>
      <c r="P2195">
        <f>IFERROR((ROUND(E2195/L2195, 2)), 0)</f>
        <v>3</v>
      </c>
      <c r="Q2195" s="12" t="s">
        <v>8321</v>
      </c>
      <c r="R2195" s="12" t="s">
        <v>8333</v>
      </c>
      <c r="S2195" s="17">
        <f t="shared" si="102"/>
        <v>42413.649641203709</v>
      </c>
      <c r="T2195" s="17">
        <f t="shared" si="103"/>
        <v>42443.607974537037</v>
      </c>
      <c r="U2195">
        <f t="shared" si="104"/>
        <v>30</v>
      </c>
    </row>
    <row r="2196" spans="1:21" ht="48" hidden="1" x14ac:dyDescent="0.2">
      <c r="A2196">
        <v>440</v>
      </c>
      <c r="B2196" s="3" t="s">
        <v>441</v>
      </c>
      <c r="C2196" s="3" t="s">
        <v>4550</v>
      </c>
      <c r="D2196" s="6">
        <v>5000</v>
      </c>
      <c r="E2196" s="8">
        <v>5</v>
      </c>
      <c r="F2196" s="10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>ROUND(E2196/D2196*100, 0)</f>
        <v>0</v>
      </c>
      <c r="P2196">
        <f>IFERROR((ROUND(E2196/L2196, 2)), 0)</f>
        <v>5</v>
      </c>
      <c r="Q2196" s="12" t="s">
        <v>8308</v>
      </c>
      <c r="R2196" s="12" t="s">
        <v>8314</v>
      </c>
      <c r="S2196" s="17">
        <f t="shared" si="102"/>
        <v>42423.985567129625</v>
      </c>
      <c r="T2196" s="17">
        <f t="shared" si="103"/>
        <v>42453.943900462968</v>
      </c>
      <c r="U2196">
        <f t="shared" si="104"/>
        <v>30</v>
      </c>
    </row>
    <row r="2197" spans="1:21" ht="48" hidden="1" x14ac:dyDescent="0.2">
      <c r="A2197">
        <v>1482</v>
      </c>
      <c r="B2197" s="3" t="s">
        <v>1483</v>
      </c>
      <c r="C2197" s="3" t="s">
        <v>5592</v>
      </c>
      <c r="D2197" s="6">
        <v>5000</v>
      </c>
      <c r="E2197" s="8">
        <v>5</v>
      </c>
      <c r="F2197" s="10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>ROUND(E2197/D2197*100, 0)</f>
        <v>0</v>
      </c>
      <c r="P2197">
        <f>IFERROR((ROUND(E2197/L2197, 2)), 0)</f>
        <v>5</v>
      </c>
      <c r="Q2197" s="12" t="s">
        <v>8312</v>
      </c>
      <c r="R2197" s="12" t="s">
        <v>8351</v>
      </c>
      <c r="S2197" s="17">
        <f t="shared" si="102"/>
        <v>41136.85805555556</v>
      </c>
      <c r="T2197" s="17">
        <f t="shared" si="103"/>
        <v>41159.32708333333</v>
      </c>
      <c r="U2197">
        <f t="shared" si="104"/>
        <v>22</v>
      </c>
    </row>
    <row r="2198" spans="1:21" ht="48" hidden="1" x14ac:dyDescent="0.2">
      <c r="A2198">
        <v>3939</v>
      </c>
      <c r="B2198" s="3" t="s">
        <v>3936</v>
      </c>
      <c r="C2198" s="3" t="s">
        <v>8047</v>
      </c>
      <c r="D2198" s="6">
        <v>5000</v>
      </c>
      <c r="E2198" s="8">
        <v>5</v>
      </c>
      <c r="F2198" s="10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>ROUND(E2198/D2198*100, 0)</f>
        <v>0</v>
      </c>
      <c r="P2198">
        <f>IFERROR((ROUND(E2198/L2198, 2)), 0)</f>
        <v>5</v>
      </c>
      <c r="Q2198" s="12" t="s">
        <v>8310</v>
      </c>
      <c r="R2198" s="12" t="s">
        <v>8334</v>
      </c>
      <c r="S2198" s="17">
        <f t="shared" si="102"/>
        <v>41915.400219907409</v>
      </c>
      <c r="T2198" s="17">
        <f t="shared" si="103"/>
        <v>41919.1875</v>
      </c>
      <c r="U2198">
        <f t="shared" si="104"/>
        <v>4</v>
      </c>
    </row>
    <row r="2199" spans="1:21" ht="48" hidden="1" x14ac:dyDescent="0.2">
      <c r="A2199">
        <v>2394</v>
      </c>
      <c r="B2199" s="3" t="s">
        <v>2395</v>
      </c>
      <c r="C2199" s="3" t="s">
        <v>6504</v>
      </c>
      <c r="D2199" s="6">
        <v>5000</v>
      </c>
      <c r="E2199" s="8">
        <v>3</v>
      </c>
      <c r="F2199" s="10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>ROUND(E2199/D2199*100, 0)</f>
        <v>0</v>
      </c>
      <c r="P2199">
        <f>IFERROR((ROUND(E2199/L2199, 2)), 0)</f>
        <v>1.5</v>
      </c>
      <c r="Q2199" s="12" t="s">
        <v>8315</v>
      </c>
      <c r="R2199" s="12" t="s">
        <v>8319</v>
      </c>
      <c r="S2199" s="17">
        <f t="shared" si="102"/>
        <v>42031.362187499995</v>
      </c>
      <c r="T2199" s="17">
        <f t="shared" si="103"/>
        <v>42061.362187499995</v>
      </c>
      <c r="U2199">
        <f t="shared" si="104"/>
        <v>30</v>
      </c>
    </row>
    <row r="2200" spans="1:21" ht="48" hidden="1" x14ac:dyDescent="0.2">
      <c r="A2200">
        <v>2360</v>
      </c>
      <c r="B2200" s="3" t="s">
        <v>2361</v>
      </c>
      <c r="C2200" s="3" t="s">
        <v>6470</v>
      </c>
      <c r="D2200" s="6">
        <v>5000</v>
      </c>
      <c r="E2200" s="8">
        <v>2</v>
      </c>
      <c r="F2200" s="1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>ROUND(E2200/D2200*100, 0)</f>
        <v>0</v>
      </c>
      <c r="P2200">
        <f>IFERROR((ROUND(E2200/L2200, 2)), 0)</f>
        <v>2</v>
      </c>
      <c r="Q2200" s="12" t="s">
        <v>8315</v>
      </c>
      <c r="R2200" s="12" t="s">
        <v>8319</v>
      </c>
      <c r="S2200" s="17">
        <f t="shared" si="102"/>
        <v>42377.70694444445</v>
      </c>
      <c r="T2200" s="17">
        <f t="shared" si="103"/>
        <v>42407.70694444445</v>
      </c>
      <c r="U2200">
        <f t="shared" si="104"/>
        <v>30</v>
      </c>
    </row>
    <row r="2201" spans="1:21" ht="48" hidden="1" x14ac:dyDescent="0.2">
      <c r="A2201">
        <v>566</v>
      </c>
      <c r="B2201" s="3" t="s">
        <v>567</v>
      </c>
      <c r="C2201" s="3" t="s">
        <v>4676</v>
      </c>
      <c r="D2201" s="6">
        <v>5000</v>
      </c>
      <c r="E2201" s="8">
        <v>1</v>
      </c>
      <c r="F2201" s="10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>ROUND(E2201/D2201*100, 0)</f>
        <v>0</v>
      </c>
      <c r="P2201">
        <f>IFERROR((ROUND(E2201/L2201, 2)), 0)</f>
        <v>1</v>
      </c>
      <c r="Q2201" s="12" t="s">
        <v>8315</v>
      </c>
      <c r="R2201" s="12" t="s">
        <v>8319</v>
      </c>
      <c r="S2201" s="17">
        <f t="shared" si="102"/>
        <v>42535.68440972222</v>
      </c>
      <c r="T2201" s="17">
        <f t="shared" si="103"/>
        <v>42565.68440972222</v>
      </c>
      <c r="U2201">
        <f t="shared" si="104"/>
        <v>30</v>
      </c>
    </row>
    <row r="2202" spans="1:21" ht="32" hidden="1" x14ac:dyDescent="0.2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s="10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>ROUND(E2202/D2202*100, 0)</f>
        <v>0</v>
      </c>
      <c r="P2202">
        <f>IFERROR((ROUND(E2202/L2202, 2)), 0)</f>
        <v>1</v>
      </c>
      <c r="Q2202" s="12" t="s">
        <v>8315</v>
      </c>
      <c r="R2202" s="12" t="s">
        <v>8319</v>
      </c>
      <c r="S2202" s="17">
        <f t="shared" si="102"/>
        <v>42031.928576388891</v>
      </c>
      <c r="T2202" s="17">
        <f t="shared" si="103"/>
        <v>42061.928576388891</v>
      </c>
      <c r="U2202">
        <f t="shared" si="104"/>
        <v>30</v>
      </c>
    </row>
    <row r="2203" spans="1:21" ht="48" hidden="1" x14ac:dyDescent="0.2">
      <c r="A2203">
        <v>2146</v>
      </c>
      <c r="B2203" s="3" t="s">
        <v>2147</v>
      </c>
      <c r="C2203" s="3" t="s">
        <v>6256</v>
      </c>
      <c r="D2203" s="6">
        <v>5000</v>
      </c>
      <c r="E2203" s="8">
        <v>1</v>
      </c>
      <c r="F2203" s="10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>ROUND(E2203/D2203*100, 0)</f>
        <v>0</v>
      </c>
      <c r="P2203">
        <f>IFERROR((ROUND(E2203/L2203, 2)), 0)</f>
        <v>1</v>
      </c>
      <c r="Q2203" s="12" t="s">
        <v>8321</v>
      </c>
      <c r="R2203" s="12" t="s">
        <v>8322</v>
      </c>
      <c r="S2203" s="17">
        <f t="shared" si="102"/>
        <v>42397.679513888885</v>
      </c>
      <c r="T2203" s="17">
        <f t="shared" si="103"/>
        <v>42411.679513888885</v>
      </c>
      <c r="U2203">
        <f t="shared" si="104"/>
        <v>14</v>
      </c>
    </row>
    <row r="2204" spans="1:21" ht="48" hidden="1" x14ac:dyDescent="0.2">
      <c r="A2204">
        <v>3856</v>
      </c>
      <c r="B2204" s="3" t="s">
        <v>3853</v>
      </c>
      <c r="C2204" s="3" t="s">
        <v>7965</v>
      </c>
      <c r="D2204" s="6">
        <v>5000</v>
      </c>
      <c r="E2204" s="8">
        <v>1</v>
      </c>
      <c r="F2204" s="10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>ROUND(E2204/D2204*100, 0)</f>
        <v>0</v>
      </c>
      <c r="P2204">
        <f>IFERROR((ROUND(E2204/L2204, 2)), 0)</f>
        <v>1</v>
      </c>
      <c r="Q2204" s="12" t="s">
        <v>8310</v>
      </c>
      <c r="R2204" s="12" t="s">
        <v>8334</v>
      </c>
      <c r="S2204" s="17">
        <f t="shared" si="102"/>
        <v>42041.743090277778</v>
      </c>
      <c r="T2204" s="17">
        <f t="shared" si="103"/>
        <v>42071.701423611114</v>
      </c>
      <c r="U2204">
        <f t="shared" si="104"/>
        <v>30</v>
      </c>
    </row>
    <row r="2205" spans="1:21" ht="48" hidden="1" x14ac:dyDescent="0.2">
      <c r="A2205">
        <v>4045</v>
      </c>
      <c r="B2205" s="3" t="s">
        <v>4041</v>
      </c>
      <c r="C2205" s="3" t="s">
        <v>8149</v>
      </c>
      <c r="D2205" s="6">
        <v>5000</v>
      </c>
      <c r="E2205" s="8">
        <v>1</v>
      </c>
      <c r="F2205" s="10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>ROUND(E2205/D2205*100, 0)</f>
        <v>0</v>
      </c>
      <c r="P2205">
        <f>IFERROR((ROUND(E2205/L2205, 2)), 0)</f>
        <v>1</v>
      </c>
      <c r="Q2205" s="12" t="s">
        <v>8310</v>
      </c>
      <c r="R2205" s="12" t="s">
        <v>8334</v>
      </c>
      <c r="S2205" s="17">
        <f t="shared" si="102"/>
        <v>41842.201261574075</v>
      </c>
      <c r="T2205" s="17">
        <f t="shared" si="103"/>
        <v>41872.201261574075</v>
      </c>
      <c r="U2205">
        <f t="shared" si="104"/>
        <v>30</v>
      </c>
    </row>
    <row r="2206" spans="1:21" ht="32" hidden="1" x14ac:dyDescent="0.2">
      <c r="A2206">
        <v>134</v>
      </c>
      <c r="B2206" s="3" t="s">
        <v>136</v>
      </c>
      <c r="C2206" s="3" t="s">
        <v>4245</v>
      </c>
      <c r="D2206" s="6">
        <v>5000</v>
      </c>
      <c r="E2206" s="8">
        <v>0</v>
      </c>
      <c r="F2206" s="10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>ROUND(E2206/D2206*100, 0)</f>
        <v>0</v>
      </c>
      <c r="P2206">
        <f>IFERROR((ROUND(E2206/L2206, 2)), 0)</f>
        <v>0</v>
      </c>
      <c r="Q2206" s="12" t="s">
        <v>8308</v>
      </c>
      <c r="R2206" s="12" t="s">
        <v>8309</v>
      </c>
      <c r="S2206" s="17">
        <f t="shared" si="102"/>
        <v>42221.909930555557</v>
      </c>
      <c r="T2206" s="17">
        <f t="shared" si="103"/>
        <v>42251.708333333328</v>
      </c>
      <c r="U2206">
        <f t="shared" si="104"/>
        <v>30</v>
      </c>
    </row>
    <row r="2207" spans="1:21" ht="48" hidden="1" x14ac:dyDescent="0.2">
      <c r="A2207">
        <v>158</v>
      </c>
      <c r="B2207" s="3" t="s">
        <v>160</v>
      </c>
      <c r="C2207" s="3" t="s">
        <v>4268</v>
      </c>
      <c r="D2207" s="6">
        <v>5000</v>
      </c>
      <c r="E2207" s="8">
        <v>0</v>
      </c>
      <c r="F2207" s="10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>ROUND(E2207/D2207*100, 0)</f>
        <v>0</v>
      </c>
      <c r="P2207">
        <f>IFERROR((ROUND(E2207/L2207, 2)), 0)</f>
        <v>0</v>
      </c>
      <c r="Q2207" s="12" t="s">
        <v>8308</v>
      </c>
      <c r="R2207" s="12" t="s">
        <v>8309</v>
      </c>
      <c r="S2207" s="17">
        <f t="shared" si="102"/>
        <v>41904.07671296296</v>
      </c>
      <c r="T2207" s="17">
        <f t="shared" si="103"/>
        <v>41934.07671296296</v>
      </c>
      <c r="U2207">
        <f t="shared" si="104"/>
        <v>30</v>
      </c>
    </row>
    <row r="2208" spans="1:21" ht="48" hidden="1" x14ac:dyDescent="0.2">
      <c r="A2208">
        <v>160</v>
      </c>
      <c r="B2208" s="3" t="s">
        <v>162</v>
      </c>
      <c r="C2208" s="3" t="s">
        <v>4270</v>
      </c>
      <c r="D2208" s="6">
        <v>5000</v>
      </c>
      <c r="E2208" s="8">
        <v>0</v>
      </c>
      <c r="F2208" s="10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>ROUND(E2208/D2208*100, 0)</f>
        <v>0</v>
      </c>
      <c r="P2208">
        <f>IFERROR((ROUND(E2208/L2208, 2)), 0)</f>
        <v>0</v>
      </c>
      <c r="Q2208" s="12" t="s">
        <v>8308</v>
      </c>
      <c r="R2208" s="12" t="s">
        <v>8317</v>
      </c>
      <c r="S2208" s="17">
        <f t="shared" si="102"/>
        <v>42171.913090277783</v>
      </c>
      <c r="T2208" s="17">
        <f t="shared" si="103"/>
        <v>42231.913090277783</v>
      </c>
      <c r="U2208">
        <f t="shared" si="104"/>
        <v>60</v>
      </c>
    </row>
    <row r="2209" spans="1:21" ht="48" hidden="1" x14ac:dyDescent="0.2">
      <c r="A2209">
        <v>186</v>
      </c>
      <c r="B2209" s="3" t="s">
        <v>188</v>
      </c>
      <c r="C2209" s="3" t="s">
        <v>4296</v>
      </c>
      <c r="D2209" s="6">
        <v>5000</v>
      </c>
      <c r="E2209" s="8">
        <v>0</v>
      </c>
      <c r="F2209" s="10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>ROUND(E2209/D2209*100, 0)</f>
        <v>0</v>
      </c>
      <c r="P2209">
        <f>IFERROR((ROUND(E2209/L2209, 2)), 0)</f>
        <v>0</v>
      </c>
      <c r="Q2209" s="12" t="s">
        <v>8308</v>
      </c>
      <c r="R2209" s="12" t="s">
        <v>8317</v>
      </c>
      <c r="S2209" s="17">
        <f t="shared" si="102"/>
        <v>42767.812893518523</v>
      </c>
      <c r="T2209" s="17">
        <f t="shared" si="103"/>
        <v>42797.833333333328</v>
      </c>
      <c r="U2209">
        <f t="shared" si="104"/>
        <v>30</v>
      </c>
    </row>
    <row r="2210" spans="1:21" ht="64" hidden="1" x14ac:dyDescent="0.2">
      <c r="A2210">
        <v>429</v>
      </c>
      <c r="B2210" s="3" t="s">
        <v>430</v>
      </c>
      <c r="C2210" s="3" t="s">
        <v>4539</v>
      </c>
      <c r="D2210" s="6">
        <v>5000</v>
      </c>
      <c r="E2210" s="8">
        <v>0</v>
      </c>
      <c r="F2210" s="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>ROUND(E2210/D2210*100, 0)</f>
        <v>0</v>
      </c>
      <c r="P2210">
        <f>IFERROR((ROUND(E2210/L2210, 2)), 0)</f>
        <v>0</v>
      </c>
      <c r="Q2210" s="12" t="s">
        <v>8308</v>
      </c>
      <c r="R2210" s="12" t="s">
        <v>8314</v>
      </c>
      <c r="S2210" s="17">
        <f t="shared" si="102"/>
        <v>40070.901412037041</v>
      </c>
      <c r="T2210" s="17">
        <f t="shared" si="103"/>
        <v>40144.207638888889</v>
      </c>
      <c r="U2210">
        <f t="shared" si="104"/>
        <v>73</v>
      </c>
    </row>
    <row r="2211" spans="1:21" ht="32" hidden="1" x14ac:dyDescent="0.2">
      <c r="A2211">
        <v>516</v>
      </c>
      <c r="B2211" s="3" t="s">
        <v>517</v>
      </c>
      <c r="C2211" s="3" t="s">
        <v>4626</v>
      </c>
      <c r="D2211" s="6">
        <v>5000</v>
      </c>
      <c r="E2211" s="8">
        <v>0</v>
      </c>
      <c r="F2211" s="10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>ROUND(E2211/D2211*100, 0)</f>
        <v>0</v>
      </c>
      <c r="P2211">
        <f>IFERROR((ROUND(E2211/L2211, 2)), 0)</f>
        <v>0</v>
      </c>
      <c r="Q2211" s="12" t="s">
        <v>8308</v>
      </c>
      <c r="R2211" s="12" t="s">
        <v>8314</v>
      </c>
      <c r="S2211" s="17">
        <f t="shared" si="102"/>
        <v>42091.778703703705</v>
      </c>
      <c r="T2211" s="17">
        <f t="shared" si="103"/>
        <v>42151.778703703705</v>
      </c>
      <c r="U2211">
        <f t="shared" si="104"/>
        <v>60</v>
      </c>
    </row>
    <row r="2212" spans="1:21" ht="48" hidden="1" x14ac:dyDescent="0.2">
      <c r="A2212">
        <v>616</v>
      </c>
      <c r="B2212" s="3" t="s">
        <v>617</v>
      </c>
      <c r="C2212" s="3" t="s">
        <v>4726</v>
      </c>
      <c r="D2212" s="6">
        <v>5000</v>
      </c>
      <c r="E2212" s="8">
        <v>0</v>
      </c>
      <c r="F2212" s="10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>ROUND(E2212/D2212*100, 0)</f>
        <v>0</v>
      </c>
      <c r="P2212">
        <f>IFERROR((ROUND(E2212/L2212, 2)), 0)</f>
        <v>0</v>
      </c>
      <c r="Q2212" s="12" t="s">
        <v>8315</v>
      </c>
      <c r="R2212" s="12" t="s">
        <v>8319</v>
      </c>
      <c r="S2212" s="17">
        <f t="shared" si="102"/>
        <v>42761.376238425932</v>
      </c>
      <c r="T2212" s="17">
        <f t="shared" si="103"/>
        <v>42791.376238425932</v>
      </c>
      <c r="U2212">
        <f t="shared" si="104"/>
        <v>30</v>
      </c>
    </row>
    <row r="2213" spans="1:21" ht="48" hidden="1" x14ac:dyDescent="0.2">
      <c r="A2213">
        <v>624</v>
      </c>
      <c r="B2213" s="3" t="s">
        <v>625</v>
      </c>
      <c r="C2213" s="3" t="s">
        <v>4734</v>
      </c>
      <c r="D2213" s="6">
        <v>5000</v>
      </c>
      <c r="E2213" s="8">
        <v>0</v>
      </c>
      <c r="F2213" s="10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>ROUND(E2213/D2213*100, 0)</f>
        <v>0</v>
      </c>
      <c r="P2213">
        <f>IFERROR((ROUND(E2213/L2213, 2)), 0)</f>
        <v>0</v>
      </c>
      <c r="Q2213" s="12" t="s">
        <v>8315</v>
      </c>
      <c r="R2213" s="12" t="s">
        <v>8319</v>
      </c>
      <c r="S2213" s="17">
        <f t="shared" si="102"/>
        <v>42108.988900462966</v>
      </c>
      <c r="T2213" s="17">
        <f t="shared" si="103"/>
        <v>42138.988900462966</v>
      </c>
      <c r="U2213">
        <f t="shared" si="104"/>
        <v>30</v>
      </c>
    </row>
    <row r="2214" spans="1:21" ht="48" hidden="1" x14ac:dyDescent="0.2">
      <c r="A2214">
        <v>628</v>
      </c>
      <c r="B2214" s="3" t="s">
        <v>629</v>
      </c>
      <c r="C2214" s="3" t="s">
        <v>4738</v>
      </c>
      <c r="D2214" s="6">
        <v>5000</v>
      </c>
      <c r="E2214" s="8">
        <v>0</v>
      </c>
      <c r="F2214" s="10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>ROUND(E2214/D2214*100, 0)</f>
        <v>0</v>
      </c>
      <c r="P2214">
        <f>IFERROR((ROUND(E2214/L2214, 2)), 0)</f>
        <v>0</v>
      </c>
      <c r="Q2214" s="12" t="s">
        <v>8315</v>
      </c>
      <c r="R2214" s="12" t="s">
        <v>8319</v>
      </c>
      <c r="S2214" s="17">
        <f t="shared" si="102"/>
        <v>41803.692789351851</v>
      </c>
      <c r="T2214" s="17">
        <f t="shared" si="103"/>
        <v>41833.692789351851</v>
      </c>
      <c r="U2214">
        <f t="shared" si="104"/>
        <v>30</v>
      </c>
    </row>
    <row r="2215" spans="1:21" ht="48" hidden="1" x14ac:dyDescent="0.2">
      <c r="A2215">
        <v>764</v>
      </c>
      <c r="B2215" s="3" t="s">
        <v>765</v>
      </c>
      <c r="C2215" s="3" t="s">
        <v>4874</v>
      </c>
      <c r="D2215" s="6">
        <v>5000</v>
      </c>
      <c r="E2215" s="8">
        <v>0</v>
      </c>
      <c r="F2215" s="10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>ROUND(E2215/D2215*100, 0)</f>
        <v>0</v>
      </c>
      <c r="P2215">
        <f>IFERROR((ROUND(E2215/L2215, 2)), 0)</f>
        <v>0</v>
      </c>
      <c r="Q2215" s="12" t="s">
        <v>8312</v>
      </c>
      <c r="R2215" s="12" t="s">
        <v>8351</v>
      </c>
      <c r="S2215" s="17">
        <f t="shared" si="102"/>
        <v>42227.173159722224</v>
      </c>
      <c r="T2215" s="17">
        <f t="shared" si="103"/>
        <v>42257.173159722224</v>
      </c>
      <c r="U2215">
        <f t="shared" si="104"/>
        <v>30</v>
      </c>
    </row>
    <row r="2216" spans="1:21" ht="64" hidden="1" x14ac:dyDescent="0.2">
      <c r="A2216">
        <v>875</v>
      </c>
      <c r="B2216" s="3" t="s">
        <v>876</v>
      </c>
      <c r="C2216" s="3" t="s">
        <v>4985</v>
      </c>
      <c r="D2216" s="6">
        <v>5000</v>
      </c>
      <c r="E2216" s="8">
        <v>0</v>
      </c>
      <c r="F2216" s="10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>ROUND(E2216/D2216*100, 0)</f>
        <v>0</v>
      </c>
      <c r="P2216">
        <f>IFERROR((ROUND(E2216/L2216, 2)), 0)</f>
        <v>0</v>
      </c>
      <c r="Q2216" s="12" t="s">
        <v>8324</v>
      </c>
      <c r="R2216" s="12" t="s">
        <v>8341</v>
      </c>
      <c r="S2216" s="17">
        <f t="shared" si="102"/>
        <v>42248.723738425921</v>
      </c>
      <c r="T2216" s="17">
        <f t="shared" si="103"/>
        <v>42268.723738425921</v>
      </c>
      <c r="U2216">
        <f t="shared" si="104"/>
        <v>20</v>
      </c>
    </row>
    <row r="2217" spans="1:21" ht="48" hidden="1" x14ac:dyDescent="0.2">
      <c r="A2217">
        <v>988</v>
      </c>
      <c r="B2217" s="3" t="s">
        <v>989</v>
      </c>
      <c r="C2217" s="3" t="s">
        <v>5098</v>
      </c>
      <c r="D2217" s="6">
        <v>5000</v>
      </c>
      <c r="E2217" s="8">
        <v>0</v>
      </c>
      <c r="F2217" s="10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>ROUND(E2217/D2217*100, 0)</f>
        <v>0</v>
      </c>
      <c r="P2217">
        <f>IFERROR((ROUND(E2217/L2217, 2)), 0)</f>
        <v>0</v>
      </c>
      <c r="Q2217" s="12" t="s">
        <v>8315</v>
      </c>
      <c r="R2217" s="12" t="s">
        <v>8323</v>
      </c>
      <c r="S2217" s="17">
        <f t="shared" si="102"/>
        <v>42614.356770833328</v>
      </c>
      <c r="T2217" s="17">
        <f t="shared" si="103"/>
        <v>42644.356770833328</v>
      </c>
      <c r="U2217">
        <f t="shared" si="104"/>
        <v>30</v>
      </c>
    </row>
    <row r="2218" spans="1:21" ht="48" hidden="1" x14ac:dyDescent="0.2">
      <c r="A2218">
        <v>1140</v>
      </c>
      <c r="B2218" s="3" t="s">
        <v>1141</v>
      </c>
      <c r="C2218" s="3" t="s">
        <v>5250</v>
      </c>
      <c r="D2218" s="6">
        <v>5000</v>
      </c>
      <c r="E2218" s="8">
        <v>0</v>
      </c>
      <c r="F2218" s="10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>ROUND(E2218/D2218*100, 0)</f>
        <v>0</v>
      </c>
      <c r="P2218">
        <f>IFERROR((ROUND(E2218/L2218, 2)), 0)</f>
        <v>0</v>
      </c>
      <c r="Q2218" s="12" t="s">
        <v>8321</v>
      </c>
      <c r="R2218" s="12" t="s">
        <v>8333</v>
      </c>
      <c r="S2218" s="17">
        <f t="shared" si="102"/>
        <v>42192.462048611109</v>
      </c>
      <c r="T2218" s="17">
        <f t="shared" si="103"/>
        <v>42222.462048611109</v>
      </c>
      <c r="U2218">
        <f t="shared" si="104"/>
        <v>30</v>
      </c>
    </row>
    <row r="2219" spans="1:21" ht="48" hidden="1" x14ac:dyDescent="0.2">
      <c r="A2219">
        <v>1231</v>
      </c>
      <c r="B2219" s="3" t="s">
        <v>1232</v>
      </c>
      <c r="C2219" s="3" t="s">
        <v>5341</v>
      </c>
      <c r="D2219" s="6">
        <v>5000</v>
      </c>
      <c r="E2219" s="8">
        <v>0</v>
      </c>
      <c r="F2219" s="10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>ROUND(E2219/D2219*100, 0)</f>
        <v>0</v>
      </c>
      <c r="P2219">
        <f>IFERROR((ROUND(E2219/L2219, 2)), 0)</f>
        <v>0</v>
      </c>
      <c r="Q2219" s="12" t="s">
        <v>8324</v>
      </c>
      <c r="R2219" s="12" t="s">
        <v>8325</v>
      </c>
      <c r="S2219" s="17">
        <f t="shared" si="102"/>
        <v>42193.941759259258</v>
      </c>
      <c r="T2219" s="17">
        <f t="shared" si="103"/>
        <v>42244.041666666672</v>
      </c>
      <c r="U2219">
        <f t="shared" si="104"/>
        <v>50</v>
      </c>
    </row>
    <row r="2220" spans="1:21" ht="48" hidden="1" x14ac:dyDescent="0.2">
      <c r="A2220">
        <v>1458</v>
      </c>
      <c r="B2220" s="3" t="s">
        <v>1459</v>
      </c>
      <c r="C2220" s="3" t="s">
        <v>5568</v>
      </c>
      <c r="D2220" s="6">
        <v>5000</v>
      </c>
      <c r="E2220" s="8">
        <v>0</v>
      </c>
      <c r="F2220" s="1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>ROUND(E2220/D2220*100, 0)</f>
        <v>0</v>
      </c>
      <c r="P2220">
        <f>IFERROR((ROUND(E2220/L2220, 2)), 0)</f>
        <v>0</v>
      </c>
      <c r="Q2220" s="12" t="s">
        <v>8312</v>
      </c>
      <c r="R2220" s="12" t="s">
        <v>8313</v>
      </c>
      <c r="S2220" s="17">
        <f t="shared" si="102"/>
        <v>41831.705555555556</v>
      </c>
      <c r="T2220" s="17">
        <f t="shared" si="103"/>
        <v>41862.166666666664</v>
      </c>
      <c r="U2220">
        <f t="shared" si="104"/>
        <v>30</v>
      </c>
    </row>
    <row r="2221" spans="1:21" ht="48" hidden="1" x14ac:dyDescent="0.2">
      <c r="A2221">
        <v>1489</v>
      </c>
      <c r="B2221" s="3" t="s">
        <v>1490</v>
      </c>
      <c r="C2221" s="3" t="s">
        <v>5599</v>
      </c>
      <c r="D2221" s="6">
        <v>5000</v>
      </c>
      <c r="E2221" s="8">
        <v>0</v>
      </c>
      <c r="F2221" s="10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>ROUND(E2221/D2221*100, 0)</f>
        <v>0</v>
      </c>
      <c r="P2221">
        <f>IFERROR((ROUND(E2221/L2221, 2)), 0)</f>
        <v>0</v>
      </c>
      <c r="Q2221" s="12" t="s">
        <v>8312</v>
      </c>
      <c r="R2221" s="12" t="s">
        <v>8351</v>
      </c>
      <c r="S2221" s="17">
        <f t="shared" si="102"/>
        <v>41198.611712962964</v>
      </c>
      <c r="T2221" s="17">
        <f t="shared" si="103"/>
        <v>41228.653379629628</v>
      </c>
      <c r="U2221">
        <f t="shared" si="104"/>
        <v>30</v>
      </c>
    </row>
    <row r="2222" spans="1:21" ht="48" hidden="1" x14ac:dyDescent="0.2">
      <c r="A2222">
        <v>1712</v>
      </c>
      <c r="B2222" s="3" t="s">
        <v>1713</v>
      </c>
      <c r="C2222" s="3" t="s">
        <v>5822</v>
      </c>
      <c r="D2222" s="6">
        <v>5000</v>
      </c>
      <c r="E2222" s="8">
        <v>0</v>
      </c>
      <c r="F2222" s="10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>ROUND(E2222/D2222*100, 0)</f>
        <v>0</v>
      </c>
      <c r="P2222">
        <f>IFERROR((ROUND(E2222/L2222, 2)), 0)</f>
        <v>0</v>
      </c>
      <c r="Q2222" s="12" t="s">
        <v>8324</v>
      </c>
      <c r="R2222" s="12" t="s">
        <v>8330</v>
      </c>
      <c r="S2222" s="17">
        <f t="shared" si="102"/>
        <v>42125.913807870369</v>
      </c>
      <c r="T2222" s="17">
        <f t="shared" si="103"/>
        <v>42185.913807870369</v>
      </c>
      <c r="U2222">
        <f t="shared" si="104"/>
        <v>60</v>
      </c>
    </row>
    <row r="2223" spans="1:21" ht="48" hidden="1" x14ac:dyDescent="0.2">
      <c r="A2223">
        <v>1721</v>
      </c>
      <c r="B2223" s="3" t="s">
        <v>1722</v>
      </c>
      <c r="C2223" s="3" t="s">
        <v>5831</v>
      </c>
      <c r="D2223" s="6">
        <v>5000</v>
      </c>
      <c r="E2223" s="8">
        <v>0</v>
      </c>
      <c r="F2223" s="10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>ROUND(E2223/D2223*100, 0)</f>
        <v>0</v>
      </c>
      <c r="P2223">
        <f>IFERROR((ROUND(E2223/L2223, 2)), 0)</f>
        <v>0</v>
      </c>
      <c r="Q2223" s="12" t="s">
        <v>8324</v>
      </c>
      <c r="R2223" s="12" t="s">
        <v>8330</v>
      </c>
      <c r="S2223" s="17">
        <f t="shared" si="102"/>
        <v>42319.461377314816</v>
      </c>
      <c r="T2223" s="17">
        <f t="shared" si="103"/>
        <v>42349.461377314816</v>
      </c>
      <c r="U2223">
        <f t="shared" si="104"/>
        <v>30</v>
      </c>
    </row>
    <row r="2224" spans="1:21" ht="48" hidden="1" x14ac:dyDescent="0.2">
      <c r="A2224">
        <v>2341</v>
      </c>
      <c r="B2224" s="3" t="s">
        <v>2342</v>
      </c>
      <c r="C2224" s="3" t="s">
        <v>6451</v>
      </c>
      <c r="D2224" s="6">
        <v>5000</v>
      </c>
      <c r="E2224" s="8">
        <v>0</v>
      </c>
      <c r="F2224" s="10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>ROUND(E2224/D2224*100, 0)</f>
        <v>0</v>
      </c>
      <c r="P2224">
        <f>IFERROR((ROUND(E2224/L2224, 2)), 0)</f>
        <v>0</v>
      </c>
      <c r="Q2224" s="12" t="s">
        <v>8315</v>
      </c>
      <c r="R2224" s="12" t="s">
        <v>8319</v>
      </c>
      <c r="S2224" s="17">
        <f t="shared" si="102"/>
        <v>42167.813703703709</v>
      </c>
      <c r="T2224" s="17">
        <f t="shared" si="103"/>
        <v>42197.813703703709</v>
      </c>
      <c r="U2224">
        <f t="shared" si="104"/>
        <v>30</v>
      </c>
    </row>
    <row r="2225" spans="1:21" ht="48" hidden="1" x14ac:dyDescent="0.2">
      <c r="A2225">
        <v>2518</v>
      </c>
      <c r="B2225" s="3" t="s">
        <v>2518</v>
      </c>
      <c r="C2225" s="3" t="s">
        <v>6628</v>
      </c>
      <c r="D2225" s="6">
        <v>5000</v>
      </c>
      <c r="E2225" s="8">
        <v>0</v>
      </c>
      <c r="F2225" s="10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>ROUND(E2225/D2225*100, 0)</f>
        <v>0</v>
      </c>
      <c r="P2225">
        <f>IFERROR((ROUND(E2225/L2225, 2)), 0)</f>
        <v>0</v>
      </c>
      <c r="Q2225" s="12" t="s">
        <v>8331</v>
      </c>
      <c r="R2225" s="12" t="s">
        <v>8336</v>
      </c>
      <c r="S2225" s="17">
        <f t="shared" si="102"/>
        <v>41926.680879629632</v>
      </c>
      <c r="T2225" s="17">
        <f t="shared" si="103"/>
        <v>41956.722546296296</v>
      </c>
      <c r="U2225">
        <f t="shared" si="104"/>
        <v>30</v>
      </c>
    </row>
    <row r="2226" spans="1:21" ht="48" hidden="1" x14ac:dyDescent="0.2">
      <c r="A2226">
        <v>2760</v>
      </c>
      <c r="B2226" s="3" t="s">
        <v>2760</v>
      </c>
      <c r="C2226" s="3" t="s">
        <v>6870</v>
      </c>
      <c r="D2226" s="6">
        <v>5000</v>
      </c>
      <c r="E2226" s="8">
        <v>0</v>
      </c>
      <c r="F2226" s="10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>ROUND(E2226/D2226*100, 0)</f>
        <v>0</v>
      </c>
      <c r="P2226">
        <f>IFERROR((ROUND(E2226/L2226, 2)), 0)</f>
        <v>0</v>
      </c>
      <c r="Q2226" s="12" t="s">
        <v>8312</v>
      </c>
      <c r="R2226" s="12" t="s">
        <v>8342</v>
      </c>
      <c r="S2226" s="17">
        <f t="shared" si="102"/>
        <v>41415.461319444446</v>
      </c>
      <c r="T2226" s="17">
        <f t="shared" si="103"/>
        <v>41445.461319444446</v>
      </c>
      <c r="U2226">
        <f t="shared" si="104"/>
        <v>30</v>
      </c>
    </row>
    <row r="2227" spans="1:21" ht="48" hidden="1" x14ac:dyDescent="0.2">
      <c r="A2227">
        <v>3206</v>
      </c>
      <c r="B2227" s="3" t="s">
        <v>3206</v>
      </c>
      <c r="C2227" s="3" t="s">
        <v>7316</v>
      </c>
      <c r="D2227" s="6">
        <v>5000</v>
      </c>
      <c r="E2227" s="8">
        <v>0</v>
      </c>
      <c r="F2227" s="10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>ROUND(E2227/D2227*100, 0)</f>
        <v>0</v>
      </c>
      <c r="P2227">
        <f>IFERROR((ROUND(E2227/L2227, 2)), 0)</f>
        <v>0</v>
      </c>
      <c r="Q2227" s="12" t="s">
        <v>8310</v>
      </c>
      <c r="R2227" s="12" t="s">
        <v>8318</v>
      </c>
      <c r="S2227" s="17">
        <f t="shared" si="102"/>
        <v>42236.276053240741</v>
      </c>
      <c r="T2227" s="17">
        <f t="shared" si="103"/>
        <v>42266.276053240741</v>
      </c>
      <c r="U2227">
        <f t="shared" si="104"/>
        <v>30</v>
      </c>
    </row>
    <row r="2228" spans="1:21" ht="48" hidden="1" x14ac:dyDescent="0.2">
      <c r="A2228">
        <v>3944</v>
      </c>
      <c r="B2228" s="3" t="s">
        <v>3941</v>
      </c>
      <c r="C2228" s="3" t="s">
        <v>8052</v>
      </c>
      <c r="D2228" s="6">
        <v>5000</v>
      </c>
      <c r="E2228" s="8">
        <v>0</v>
      </c>
      <c r="F2228" s="10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>ROUND(E2228/D2228*100, 0)</f>
        <v>0</v>
      </c>
      <c r="P2228">
        <f>IFERROR((ROUND(E2228/L2228, 2)), 0)</f>
        <v>0</v>
      </c>
      <c r="Q2228" s="12" t="s">
        <v>8310</v>
      </c>
      <c r="R2228" s="12" t="s">
        <v>8334</v>
      </c>
      <c r="S2228" s="17">
        <f t="shared" si="102"/>
        <v>42213.662905092591</v>
      </c>
      <c r="T2228" s="17">
        <f t="shared" si="103"/>
        <v>42243.662905092591</v>
      </c>
      <c r="U2228">
        <f t="shared" si="104"/>
        <v>30</v>
      </c>
    </row>
    <row r="2229" spans="1:21" ht="48" hidden="1" x14ac:dyDescent="0.2">
      <c r="A2229">
        <v>4031</v>
      </c>
      <c r="B2229" s="3" t="s">
        <v>4027</v>
      </c>
      <c r="C2229" s="3" t="s">
        <v>8136</v>
      </c>
      <c r="D2229" s="6">
        <v>5000</v>
      </c>
      <c r="E2229" s="8">
        <v>0</v>
      </c>
      <c r="F2229" s="10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>ROUND(E2229/D2229*100, 0)</f>
        <v>0</v>
      </c>
      <c r="P2229">
        <f>IFERROR((ROUND(E2229/L2229, 2)), 0)</f>
        <v>0</v>
      </c>
      <c r="Q2229" s="12" t="s">
        <v>8310</v>
      </c>
      <c r="R2229" s="12" t="s">
        <v>8334</v>
      </c>
      <c r="S2229" s="17">
        <f t="shared" si="102"/>
        <v>41941.585231481484</v>
      </c>
      <c r="T2229" s="17">
        <f t="shared" si="103"/>
        <v>41991.626898148148</v>
      </c>
      <c r="U2229">
        <f t="shared" si="104"/>
        <v>50</v>
      </c>
    </row>
    <row r="2230" spans="1:21" ht="16" hidden="1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s="1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 0)</f>
        <v>112</v>
      </c>
      <c r="P2230">
        <f>IFERROR((ROUND(E2230/L2230, 2)), 0)</f>
        <v>69.19</v>
      </c>
      <c r="Q2230" s="12" t="s">
        <v>8310</v>
      </c>
      <c r="R2230" s="12" t="s">
        <v>8334</v>
      </c>
      <c r="S2230" s="17">
        <f t="shared" si="102"/>
        <v>42762.942430555559</v>
      </c>
      <c r="T2230" s="17">
        <f t="shared" si="103"/>
        <v>42794.208333333328</v>
      </c>
      <c r="U2230">
        <f t="shared" si="104"/>
        <v>31</v>
      </c>
    </row>
    <row r="2231" spans="1:21" ht="32" hidden="1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s="10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 0)</f>
        <v>0</v>
      </c>
      <c r="P2231">
        <f>IFERROR((ROUND(E2231/L2231, 2)), 0)</f>
        <v>0</v>
      </c>
      <c r="Q2231" s="12" t="s">
        <v>8312</v>
      </c>
      <c r="R2231" s="12" t="s">
        <v>8313</v>
      </c>
      <c r="S2231" s="17">
        <f t="shared" si="102"/>
        <v>42199.873402777783</v>
      </c>
      <c r="T2231" s="17">
        <f t="shared" si="103"/>
        <v>42259.873402777783</v>
      </c>
      <c r="U2231">
        <f t="shared" si="104"/>
        <v>60</v>
      </c>
    </row>
    <row r="2232" spans="1:21" ht="48" hidden="1" x14ac:dyDescent="0.2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s="10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>ROUND(E2232/D2232*100, 0)</f>
        <v>819</v>
      </c>
      <c r="P2232">
        <f>IFERROR((ROUND(E2232/L2232, 2)), 0)</f>
        <v>152.62</v>
      </c>
      <c r="Q2232" s="12" t="s">
        <v>8315</v>
      </c>
      <c r="R2232" s="12" t="s">
        <v>8326</v>
      </c>
      <c r="S2232" s="17">
        <f t="shared" si="102"/>
        <v>41069.088506944441</v>
      </c>
      <c r="T2232" s="17">
        <f t="shared" si="103"/>
        <v>41099.088506944441</v>
      </c>
      <c r="U2232">
        <f t="shared" si="104"/>
        <v>30</v>
      </c>
    </row>
    <row r="2233" spans="1:21" ht="48" hidden="1" x14ac:dyDescent="0.2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s="10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>ROUND(E2233/D2233*100, 0)</f>
        <v>147</v>
      </c>
      <c r="P2233">
        <f>IFERROR((ROUND(E2233/L2233, 2)), 0)</f>
        <v>48.45</v>
      </c>
      <c r="Q2233" s="12" t="s">
        <v>8312</v>
      </c>
      <c r="R2233" s="12" t="s">
        <v>8346</v>
      </c>
      <c r="S2233" s="17">
        <f t="shared" si="102"/>
        <v>41422.075821759259</v>
      </c>
      <c r="T2233" s="17">
        <f t="shared" si="103"/>
        <v>41452.075821759259</v>
      </c>
      <c r="U2233">
        <f t="shared" si="104"/>
        <v>30</v>
      </c>
    </row>
    <row r="2234" spans="1:21" ht="48" hidden="1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s="10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 0)</f>
        <v>100</v>
      </c>
      <c r="P2234">
        <f>IFERROR((ROUND(E2234/L2234, 2)), 0)</f>
        <v>148.47999999999999</v>
      </c>
      <c r="Q2234" s="12" t="s">
        <v>8310</v>
      </c>
      <c r="R2234" s="12" t="s">
        <v>8334</v>
      </c>
      <c r="S2234" s="17">
        <f t="shared" si="102"/>
        <v>42062.834444444445</v>
      </c>
      <c r="T2234" s="17">
        <f t="shared" si="103"/>
        <v>42083.852083333331</v>
      </c>
      <c r="U2234">
        <f t="shared" si="104"/>
        <v>21</v>
      </c>
    </row>
    <row r="2235" spans="1:21" ht="48" hidden="1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s="10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 0)</f>
        <v>126</v>
      </c>
      <c r="P2235">
        <f>IFERROR((ROUND(E2235/L2235, 2)), 0)</f>
        <v>58.53</v>
      </c>
      <c r="Q2235" s="12" t="s">
        <v>8328</v>
      </c>
      <c r="R2235" s="12" t="s">
        <v>8329</v>
      </c>
      <c r="S2235" s="17">
        <f t="shared" si="102"/>
        <v>42089.477500000001</v>
      </c>
      <c r="T2235" s="17">
        <f t="shared" si="103"/>
        <v>42110.477500000001</v>
      </c>
      <c r="U2235">
        <f t="shared" si="104"/>
        <v>21</v>
      </c>
    </row>
    <row r="2236" spans="1:21" ht="48" hidden="1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s="10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 0)</f>
        <v>14</v>
      </c>
      <c r="P2236">
        <f>IFERROR((ROUND(E2236/L2236, 2)), 0)</f>
        <v>65.099999999999994</v>
      </c>
      <c r="Q2236" s="12" t="s">
        <v>8328</v>
      </c>
      <c r="R2236" s="12" t="s">
        <v>8329</v>
      </c>
      <c r="S2236" s="17">
        <f t="shared" si="102"/>
        <v>42025.357094907406</v>
      </c>
      <c r="T2236" s="17">
        <f t="shared" si="103"/>
        <v>42055.357094907406</v>
      </c>
      <c r="U2236">
        <f t="shared" si="104"/>
        <v>30</v>
      </c>
    </row>
    <row r="2237" spans="1:21" ht="48" hidden="1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s="10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 0)</f>
        <v>11</v>
      </c>
      <c r="P2237">
        <f>IFERROR((ROUND(E2237/L2237, 2)), 0)</f>
        <v>39.29</v>
      </c>
      <c r="Q2237" s="12" t="s">
        <v>8312</v>
      </c>
      <c r="R2237" s="12" t="s">
        <v>8342</v>
      </c>
      <c r="S2237" s="17">
        <f t="shared" si="102"/>
        <v>40855.765092592592</v>
      </c>
      <c r="T2237" s="17">
        <f t="shared" si="103"/>
        <v>40895.765092592592</v>
      </c>
      <c r="U2237">
        <f t="shared" si="104"/>
        <v>40</v>
      </c>
    </row>
    <row r="2238" spans="1:21" ht="48" hidden="1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s="10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 0)</f>
        <v>112</v>
      </c>
      <c r="P2238">
        <f>IFERROR((ROUND(E2238/L2238, 2)), 0)</f>
        <v>105.18</v>
      </c>
      <c r="Q2238" s="12" t="s">
        <v>8308</v>
      </c>
      <c r="R2238" s="12" t="s">
        <v>8337</v>
      </c>
      <c r="S2238" s="17">
        <f t="shared" si="102"/>
        <v>42417.818078703705</v>
      </c>
      <c r="T2238" s="17">
        <f t="shared" si="103"/>
        <v>42477.776412037041</v>
      </c>
      <c r="U2238">
        <f t="shared" si="104"/>
        <v>60</v>
      </c>
    </row>
    <row r="2239" spans="1:21" ht="32" hidden="1" x14ac:dyDescent="0.2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s="10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>ROUND(E2239/D2239*100, 0)</f>
        <v>120</v>
      </c>
      <c r="P2239">
        <f>IFERROR((ROUND(E2239/L2239, 2)), 0)</f>
        <v>48.13</v>
      </c>
      <c r="Q2239" s="12" t="s">
        <v>8321</v>
      </c>
      <c r="R2239" s="12" t="s">
        <v>8349</v>
      </c>
      <c r="S2239" s="17">
        <f t="shared" si="102"/>
        <v>42197.771990740745</v>
      </c>
      <c r="T2239" s="17">
        <f t="shared" si="103"/>
        <v>42227.771990740745</v>
      </c>
      <c r="U2239">
        <f t="shared" si="104"/>
        <v>30</v>
      </c>
    </row>
    <row r="2240" spans="1:21" ht="48" hidden="1" x14ac:dyDescent="0.2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s="1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>ROUND(E2240/D2240*100, 0)</f>
        <v>108</v>
      </c>
      <c r="P2240">
        <f>IFERROR((ROUND(E2240/L2240, 2)), 0)</f>
        <v>65.16</v>
      </c>
      <c r="Q2240" s="12" t="s">
        <v>8324</v>
      </c>
      <c r="R2240" s="12" t="s">
        <v>8343</v>
      </c>
      <c r="S2240" s="17">
        <f t="shared" si="102"/>
        <v>42016.641435185185</v>
      </c>
      <c r="T2240" s="17">
        <f t="shared" si="103"/>
        <v>42046.641435185185</v>
      </c>
      <c r="U2240">
        <f t="shared" si="104"/>
        <v>30</v>
      </c>
    </row>
    <row r="2241" spans="1:21" ht="48" hidden="1" x14ac:dyDescent="0.2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s="10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>ROUND(E2241/D2241*100, 0)</f>
        <v>1</v>
      </c>
      <c r="P2241">
        <f>IFERROR((ROUND(E2241/L2241, 2)), 0)</f>
        <v>28</v>
      </c>
      <c r="Q2241" s="12" t="s">
        <v>8315</v>
      </c>
      <c r="R2241" s="12" t="s">
        <v>8323</v>
      </c>
      <c r="S2241" s="17">
        <f t="shared" si="102"/>
        <v>42082.702800925923</v>
      </c>
      <c r="T2241" s="17">
        <f t="shared" si="103"/>
        <v>42112.702800925923</v>
      </c>
      <c r="U2241">
        <f t="shared" si="104"/>
        <v>30</v>
      </c>
    </row>
    <row r="2242" spans="1:21" ht="48" hidden="1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s="10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 0)</f>
        <v>106</v>
      </c>
      <c r="P2242">
        <f>IFERROR((ROUND(E2242/L2242, 2)), 0)</f>
        <v>64.75</v>
      </c>
      <c r="Q2242" s="12" t="s">
        <v>8321</v>
      </c>
      <c r="R2242" s="12" t="s">
        <v>8349</v>
      </c>
      <c r="S2242" s="17">
        <f t="shared" si="102"/>
        <v>41614.651493055557</v>
      </c>
      <c r="T2242" s="17">
        <f t="shared" si="103"/>
        <v>41644.651493055557</v>
      </c>
      <c r="U2242">
        <f t="shared" si="104"/>
        <v>30</v>
      </c>
    </row>
    <row r="2243" spans="1:21" ht="48" hidden="1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s="10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 0)</f>
        <v>116</v>
      </c>
      <c r="P2243">
        <f>IFERROR((ROUND(E2243/L2243, 2)), 0)</f>
        <v>50.69</v>
      </c>
      <c r="Q2243" s="12" t="s">
        <v>8324</v>
      </c>
      <c r="R2243" s="12" t="s">
        <v>8345</v>
      </c>
      <c r="S2243" s="17">
        <f t="shared" ref="S2243:S2306" si="105">(((J2243/60)/60)/24)+DATE(1970,1,1)</f>
        <v>41099.093865740739</v>
      </c>
      <c r="T2243" s="17">
        <f t="shared" ref="T2243:T2306" si="106">(((I2243/60)/60)/24)+DATE(1970,1,1)</f>
        <v>41131.916666666664</v>
      </c>
      <c r="U2243">
        <f t="shared" ref="U2243:U2306" si="107">ROUND(T2243-S2243, 0)</f>
        <v>33</v>
      </c>
    </row>
    <row r="2244" spans="1:21" ht="48" hidden="1" x14ac:dyDescent="0.2">
      <c r="A2244">
        <v>3293</v>
      </c>
      <c r="B2244" s="3" t="s">
        <v>3293</v>
      </c>
      <c r="C2244" s="3" t="s">
        <v>7403</v>
      </c>
      <c r="D2244" s="6">
        <v>4500</v>
      </c>
      <c r="E2244" s="8">
        <v>7670</v>
      </c>
      <c r="F2244" s="10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>ROUND(E2244/D2244*100, 0)</f>
        <v>170</v>
      </c>
      <c r="P2244">
        <f>IFERROR((ROUND(E2244/L2244, 2)), 0)</f>
        <v>84.29</v>
      </c>
      <c r="Q2244" s="12" t="s">
        <v>8310</v>
      </c>
      <c r="R2244" s="12" t="s">
        <v>8334</v>
      </c>
      <c r="S2244" s="17">
        <f t="shared" si="105"/>
        <v>42768.425370370373</v>
      </c>
      <c r="T2244" s="17">
        <f t="shared" si="106"/>
        <v>42798.425370370373</v>
      </c>
      <c r="U2244">
        <f t="shared" si="107"/>
        <v>30</v>
      </c>
    </row>
    <row r="2245" spans="1:21" ht="48" hidden="1" x14ac:dyDescent="0.2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s="10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>ROUND(E2245/D2245*100, 0)</f>
        <v>120</v>
      </c>
      <c r="P2245">
        <f>IFERROR((ROUND(E2245/L2245, 2)), 0)</f>
        <v>50.93</v>
      </c>
      <c r="Q2245" s="12" t="s">
        <v>8324</v>
      </c>
      <c r="R2245" s="12" t="s">
        <v>8348</v>
      </c>
      <c r="S2245" s="17">
        <f t="shared" si="105"/>
        <v>41792.667361111111</v>
      </c>
      <c r="T2245" s="17">
        <f t="shared" si="106"/>
        <v>41813.667361111111</v>
      </c>
      <c r="U2245">
        <f t="shared" si="107"/>
        <v>21</v>
      </c>
    </row>
    <row r="2246" spans="1:21" ht="48" hidden="1" x14ac:dyDescent="0.2">
      <c r="A2246">
        <v>3276</v>
      </c>
      <c r="B2246" s="3" t="s">
        <v>3276</v>
      </c>
      <c r="C2246" s="3" t="s">
        <v>7386</v>
      </c>
      <c r="D2246" s="6">
        <v>4500</v>
      </c>
      <c r="E2246" s="8">
        <v>5258</v>
      </c>
      <c r="F2246" s="10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>ROUND(E2246/D2246*100, 0)</f>
        <v>117</v>
      </c>
      <c r="P2246">
        <f>IFERROR((ROUND(E2246/L2246, 2)), 0)</f>
        <v>52.58</v>
      </c>
      <c r="Q2246" s="12" t="s">
        <v>8310</v>
      </c>
      <c r="R2246" s="12" t="s">
        <v>8334</v>
      </c>
      <c r="S2246" s="17">
        <f t="shared" si="105"/>
        <v>42426.949988425928</v>
      </c>
      <c r="T2246" s="17">
        <f t="shared" si="106"/>
        <v>42461.165972222225</v>
      </c>
      <c r="U2246">
        <f t="shared" si="107"/>
        <v>34</v>
      </c>
    </row>
    <row r="2247" spans="1:21" ht="48" hidden="1" x14ac:dyDescent="0.2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s="10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>ROUND(E2247/D2247*100, 0)</f>
        <v>116</v>
      </c>
      <c r="P2247">
        <f>IFERROR((ROUND(E2247/L2247, 2)), 0)</f>
        <v>50.69</v>
      </c>
      <c r="Q2247" s="12" t="s">
        <v>8310</v>
      </c>
      <c r="R2247" s="12" t="s">
        <v>8311</v>
      </c>
      <c r="S2247" s="17">
        <f t="shared" si="105"/>
        <v>42660.618854166663</v>
      </c>
      <c r="T2247" s="17">
        <f t="shared" si="106"/>
        <v>42696.249305555553</v>
      </c>
      <c r="U2247">
        <f t="shared" si="107"/>
        <v>36</v>
      </c>
    </row>
    <row r="2248" spans="1:21" ht="32" hidden="1" x14ac:dyDescent="0.2">
      <c r="A2248">
        <v>3217</v>
      </c>
      <c r="B2248" s="3" t="s">
        <v>3217</v>
      </c>
      <c r="C2248" s="3" t="s">
        <v>7327</v>
      </c>
      <c r="D2248" s="6">
        <v>4500</v>
      </c>
      <c r="E2248" s="8">
        <v>5221</v>
      </c>
      <c r="F2248" s="10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>ROUND(E2248/D2248*100, 0)</f>
        <v>116</v>
      </c>
      <c r="P2248">
        <f>IFERROR((ROUND(E2248/L2248, 2)), 0)</f>
        <v>50.2</v>
      </c>
      <c r="Q2248" s="12" t="s">
        <v>8310</v>
      </c>
      <c r="R2248" s="12" t="s">
        <v>8334</v>
      </c>
      <c r="S2248" s="17">
        <f t="shared" si="105"/>
        <v>42648.546111111107</v>
      </c>
      <c r="T2248" s="17">
        <f t="shared" si="106"/>
        <v>42678.546111111107</v>
      </c>
      <c r="U2248">
        <f t="shared" si="107"/>
        <v>30</v>
      </c>
    </row>
    <row r="2249" spans="1:21" ht="48" hidden="1" x14ac:dyDescent="0.2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s="10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>ROUND(E2249/D2249*100, 0)</f>
        <v>112</v>
      </c>
      <c r="P2249">
        <f>IFERROR((ROUND(E2249/L2249, 2)), 0)</f>
        <v>23.96</v>
      </c>
      <c r="Q2249" s="12" t="s">
        <v>8324</v>
      </c>
      <c r="R2249" s="12" t="s">
        <v>8343</v>
      </c>
      <c r="S2249" s="17">
        <f t="shared" si="105"/>
        <v>41249.448958333334</v>
      </c>
      <c r="T2249" s="17">
        <f t="shared" si="106"/>
        <v>41281.333333333336</v>
      </c>
      <c r="U2249">
        <f t="shared" si="107"/>
        <v>32</v>
      </c>
    </row>
    <row r="2250" spans="1:21" ht="48" hidden="1" x14ac:dyDescent="0.2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s="1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>ROUND(E2250/D2250*100, 0)</f>
        <v>112</v>
      </c>
      <c r="P2250">
        <f>IFERROR((ROUND(E2250/L2250, 2)), 0)</f>
        <v>87.1</v>
      </c>
      <c r="Q2250" s="12" t="s">
        <v>8324</v>
      </c>
      <c r="R2250" s="12" t="s">
        <v>8348</v>
      </c>
      <c r="S2250" s="17">
        <f t="shared" si="105"/>
        <v>41813.766099537039</v>
      </c>
      <c r="T2250" s="17">
        <f t="shared" si="106"/>
        <v>41844.766099537039</v>
      </c>
      <c r="U2250">
        <f t="shared" si="107"/>
        <v>31</v>
      </c>
    </row>
    <row r="2251" spans="1:21" ht="48" hidden="1" x14ac:dyDescent="0.2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s="10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>ROUND(E2251/D2251*100, 0)</f>
        <v>110</v>
      </c>
      <c r="P2251">
        <f>IFERROR((ROUND(E2251/L2251, 2)), 0)</f>
        <v>94.9</v>
      </c>
      <c r="Q2251" s="12" t="s">
        <v>8310</v>
      </c>
      <c r="R2251" s="12" t="s">
        <v>8318</v>
      </c>
      <c r="S2251" s="17">
        <f t="shared" si="105"/>
        <v>41865.882928240739</v>
      </c>
      <c r="T2251" s="17">
        <f t="shared" si="106"/>
        <v>41890.882928240739</v>
      </c>
      <c r="U2251">
        <f t="shared" si="107"/>
        <v>25</v>
      </c>
    </row>
    <row r="2252" spans="1:21" ht="32" hidden="1" x14ac:dyDescent="0.2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s="10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>ROUND(E2252/D2252*100, 0)</f>
        <v>107</v>
      </c>
      <c r="P2252">
        <f>IFERROR((ROUND(E2252/L2252, 2)), 0)</f>
        <v>28.58</v>
      </c>
      <c r="Q2252" s="12" t="s">
        <v>8308</v>
      </c>
      <c r="R2252" s="12" t="s">
        <v>8337</v>
      </c>
      <c r="S2252" s="17">
        <f t="shared" si="105"/>
        <v>40526.36917824074</v>
      </c>
      <c r="T2252" s="17">
        <f t="shared" si="106"/>
        <v>40576.332638888889</v>
      </c>
      <c r="U2252">
        <f t="shared" si="107"/>
        <v>50</v>
      </c>
    </row>
    <row r="2253" spans="1:21" ht="48" hidden="1" x14ac:dyDescent="0.2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s="10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>ROUND(E2253/D2253*100, 0)</f>
        <v>104</v>
      </c>
      <c r="P2253">
        <f>IFERROR((ROUND(E2253/L2253, 2)), 0)</f>
        <v>53.56</v>
      </c>
      <c r="Q2253" s="12" t="s">
        <v>8324</v>
      </c>
      <c r="R2253" s="12" t="s">
        <v>8348</v>
      </c>
      <c r="S2253" s="17">
        <f t="shared" si="105"/>
        <v>40663.08666666667</v>
      </c>
      <c r="T2253" s="17">
        <f t="shared" si="106"/>
        <v>40706.166666666664</v>
      </c>
      <c r="U2253">
        <f t="shared" si="107"/>
        <v>43</v>
      </c>
    </row>
    <row r="2254" spans="1:21" ht="48" hidden="1" x14ac:dyDescent="0.2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s="10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>ROUND(E2254/D2254*100, 0)</f>
        <v>103</v>
      </c>
      <c r="P2254">
        <f>IFERROR((ROUND(E2254/L2254, 2)), 0)</f>
        <v>43.04</v>
      </c>
      <c r="Q2254" s="12" t="s">
        <v>8308</v>
      </c>
      <c r="R2254" s="12" t="s">
        <v>8357</v>
      </c>
      <c r="S2254" s="17">
        <f t="shared" si="105"/>
        <v>41701.901817129627</v>
      </c>
      <c r="T2254" s="17">
        <f t="shared" si="106"/>
        <v>41721</v>
      </c>
      <c r="U2254">
        <f t="shared" si="107"/>
        <v>19</v>
      </c>
    </row>
    <row r="2255" spans="1:21" ht="32" hidden="1" x14ac:dyDescent="0.2">
      <c r="A2255">
        <v>3723</v>
      </c>
      <c r="B2255" s="3" t="s">
        <v>3720</v>
      </c>
      <c r="C2255" s="3" t="s">
        <v>7833</v>
      </c>
      <c r="D2255" s="6">
        <v>4500</v>
      </c>
      <c r="E2255" s="8">
        <v>4592</v>
      </c>
      <c r="F2255" s="10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>ROUND(E2255/D2255*100, 0)</f>
        <v>102</v>
      </c>
      <c r="P2255">
        <f>IFERROR((ROUND(E2255/L2255, 2)), 0)</f>
        <v>72.89</v>
      </c>
      <c r="Q2255" s="12" t="s">
        <v>8310</v>
      </c>
      <c r="R2255" s="12" t="s">
        <v>8334</v>
      </c>
      <c r="S2255" s="17">
        <f t="shared" si="105"/>
        <v>41943.753032407411</v>
      </c>
      <c r="T2255" s="17">
        <f t="shared" si="106"/>
        <v>41973.794699074075</v>
      </c>
      <c r="U2255">
        <f t="shared" si="107"/>
        <v>30</v>
      </c>
    </row>
    <row r="2256" spans="1:21" ht="48" hidden="1" x14ac:dyDescent="0.2">
      <c r="A2256">
        <v>3160</v>
      </c>
      <c r="B2256" s="3" t="s">
        <v>3160</v>
      </c>
      <c r="C2256" s="3" t="s">
        <v>7270</v>
      </c>
      <c r="D2256" s="6">
        <v>4500</v>
      </c>
      <c r="E2256" s="8">
        <v>4569</v>
      </c>
      <c r="F2256" s="10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>ROUND(E2256/D2256*100, 0)</f>
        <v>102</v>
      </c>
      <c r="P2256">
        <f>IFERROR((ROUND(E2256/L2256, 2)), 0)</f>
        <v>80.16</v>
      </c>
      <c r="Q2256" s="12" t="s">
        <v>8310</v>
      </c>
      <c r="R2256" s="12" t="s">
        <v>8334</v>
      </c>
      <c r="S2256" s="17">
        <f t="shared" si="105"/>
        <v>41841.26489583333</v>
      </c>
      <c r="T2256" s="17">
        <f t="shared" si="106"/>
        <v>41864.207638888889</v>
      </c>
      <c r="U2256">
        <f t="shared" si="107"/>
        <v>23</v>
      </c>
    </row>
    <row r="2257" spans="1:21" ht="48" hidden="1" x14ac:dyDescent="0.2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s="10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>ROUND(E2257/D2257*100, 0)</f>
        <v>101</v>
      </c>
      <c r="P2257">
        <f>IFERROR((ROUND(E2257/L2257, 2)), 0)</f>
        <v>114.13</v>
      </c>
      <c r="Q2257" s="12" t="s">
        <v>8310</v>
      </c>
      <c r="R2257" s="12" t="s">
        <v>8334</v>
      </c>
      <c r="S2257" s="17">
        <f t="shared" si="105"/>
        <v>41851.200150462959</v>
      </c>
      <c r="T2257" s="17">
        <f t="shared" si="106"/>
        <v>41881.200150462959</v>
      </c>
      <c r="U2257">
        <f t="shared" si="107"/>
        <v>30</v>
      </c>
    </row>
    <row r="2258" spans="1:21" ht="48" hidden="1" x14ac:dyDescent="0.2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s="10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>ROUND(E2258/D2258*100, 0)</f>
        <v>101</v>
      </c>
      <c r="P2258">
        <f>IFERROR((ROUND(E2258/L2258, 2)), 0)</f>
        <v>267.64999999999998</v>
      </c>
      <c r="Q2258" s="12" t="s">
        <v>8310</v>
      </c>
      <c r="R2258" s="12" t="s">
        <v>8318</v>
      </c>
      <c r="S2258" s="17">
        <f t="shared" si="105"/>
        <v>41771.814791666664</v>
      </c>
      <c r="T2258" s="17">
        <f t="shared" si="106"/>
        <v>41801.814791666664</v>
      </c>
      <c r="U2258">
        <f t="shared" si="107"/>
        <v>30</v>
      </c>
    </row>
    <row r="2259" spans="1:21" ht="48" hidden="1" x14ac:dyDescent="0.2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s="10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>ROUND(E2259/D2259*100, 0)</f>
        <v>101</v>
      </c>
      <c r="P2259">
        <f>IFERROR((ROUND(E2259/L2259, 2)), 0)</f>
        <v>64.709999999999994</v>
      </c>
      <c r="Q2259" s="12" t="s">
        <v>8324</v>
      </c>
      <c r="R2259" s="12" t="s">
        <v>8354</v>
      </c>
      <c r="S2259" s="17">
        <f t="shared" si="105"/>
        <v>41572.492974537039</v>
      </c>
      <c r="T2259" s="17">
        <f t="shared" si="106"/>
        <v>41602.534641203703</v>
      </c>
      <c r="U2259">
        <f t="shared" si="107"/>
        <v>30</v>
      </c>
    </row>
    <row r="2260" spans="1:21" ht="48" hidden="1" x14ac:dyDescent="0.2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s="1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>ROUND(E2260/D2260*100, 0)</f>
        <v>100</v>
      </c>
      <c r="P2260">
        <f>IFERROR((ROUND(E2260/L2260, 2)), 0)</f>
        <v>167.49</v>
      </c>
      <c r="Q2260" s="12" t="s">
        <v>8308</v>
      </c>
      <c r="R2260" s="12" t="s">
        <v>8357</v>
      </c>
      <c r="S2260" s="17">
        <f t="shared" si="105"/>
        <v>40248.834999999999</v>
      </c>
      <c r="T2260" s="17">
        <f t="shared" si="106"/>
        <v>40338.791666666664</v>
      </c>
      <c r="U2260">
        <f t="shared" si="107"/>
        <v>90</v>
      </c>
    </row>
    <row r="2261" spans="1:21" ht="48" hidden="1" x14ac:dyDescent="0.2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s="10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>ROUND(E2261/D2261*100, 0)</f>
        <v>100</v>
      </c>
      <c r="P2261">
        <f>IFERROR((ROUND(E2261/L2261, 2)), 0)</f>
        <v>74.069999999999993</v>
      </c>
      <c r="Q2261" s="12" t="s">
        <v>8324</v>
      </c>
      <c r="R2261" s="12" t="s">
        <v>8355</v>
      </c>
      <c r="S2261" s="17">
        <f t="shared" si="105"/>
        <v>42208.680023148147</v>
      </c>
      <c r="T2261" s="17">
        <f t="shared" si="106"/>
        <v>42231.165972222225</v>
      </c>
      <c r="U2261">
        <f t="shared" si="107"/>
        <v>22</v>
      </c>
    </row>
    <row r="2262" spans="1:21" ht="48" hidden="1" x14ac:dyDescent="0.2">
      <c r="A2262">
        <v>2808</v>
      </c>
      <c r="B2262" s="3" t="s">
        <v>2808</v>
      </c>
      <c r="C2262" s="3" t="s">
        <v>6918</v>
      </c>
      <c r="D2262" s="6">
        <v>4500</v>
      </c>
      <c r="E2262" s="8">
        <v>4511</v>
      </c>
      <c r="F2262" s="10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>ROUND(E2262/D2262*100, 0)</f>
        <v>100</v>
      </c>
      <c r="P2262">
        <f>IFERROR((ROUND(E2262/L2262, 2)), 0)</f>
        <v>65.38</v>
      </c>
      <c r="Q2262" s="12" t="s">
        <v>8310</v>
      </c>
      <c r="R2262" s="12" t="s">
        <v>8334</v>
      </c>
      <c r="S2262" s="17">
        <f t="shared" si="105"/>
        <v>42208.84646990741</v>
      </c>
      <c r="T2262" s="17">
        <f t="shared" si="106"/>
        <v>42238.84646990741</v>
      </c>
      <c r="U2262">
        <f t="shared" si="107"/>
        <v>30</v>
      </c>
    </row>
    <row r="2263" spans="1:21" ht="48" hidden="1" x14ac:dyDescent="0.2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s="10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>ROUND(E2263/D2263*100, 0)</f>
        <v>100</v>
      </c>
      <c r="P2263">
        <f>IFERROR((ROUND(E2263/L2263, 2)), 0)</f>
        <v>104.65</v>
      </c>
      <c r="Q2263" s="12" t="s">
        <v>8324</v>
      </c>
      <c r="R2263" s="12" t="s">
        <v>8348</v>
      </c>
      <c r="S2263" s="17">
        <f t="shared" si="105"/>
        <v>41962.100532407407</v>
      </c>
      <c r="T2263" s="17">
        <f t="shared" si="106"/>
        <v>41995.207638888889</v>
      </c>
      <c r="U2263">
        <f t="shared" si="107"/>
        <v>33</v>
      </c>
    </row>
    <row r="2264" spans="1:21" ht="48" hidden="1" x14ac:dyDescent="0.2">
      <c r="A2264">
        <v>3674</v>
      </c>
      <c r="B2264" s="3" t="s">
        <v>3671</v>
      </c>
      <c r="C2264" s="3" t="s">
        <v>7784</v>
      </c>
      <c r="D2264" s="6">
        <v>4500</v>
      </c>
      <c r="E2264" s="8">
        <v>4500</v>
      </c>
      <c r="F2264" s="10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>ROUND(E2264/D2264*100, 0)</f>
        <v>100</v>
      </c>
      <c r="P2264">
        <f>IFERROR((ROUND(E2264/L2264, 2)), 0)</f>
        <v>145.16</v>
      </c>
      <c r="Q2264" s="12" t="s">
        <v>8310</v>
      </c>
      <c r="R2264" s="12" t="s">
        <v>8334</v>
      </c>
      <c r="S2264" s="17">
        <f t="shared" si="105"/>
        <v>42556.873020833329</v>
      </c>
      <c r="T2264" s="17">
        <f t="shared" si="106"/>
        <v>42616.873020833329</v>
      </c>
      <c r="U2264">
        <f t="shared" si="107"/>
        <v>60</v>
      </c>
    </row>
    <row r="2265" spans="1:21" ht="48" hidden="1" x14ac:dyDescent="0.2">
      <c r="A2265">
        <v>145</v>
      </c>
      <c r="B2265" s="3" t="s">
        <v>147</v>
      </c>
      <c r="C2265" s="3" t="s">
        <v>4255</v>
      </c>
      <c r="D2265" s="6">
        <v>4500</v>
      </c>
      <c r="E2265" s="8">
        <v>338</v>
      </c>
      <c r="F2265" s="10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>ROUND(E2265/D2265*100, 0)</f>
        <v>8</v>
      </c>
      <c r="P2265">
        <f>IFERROR((ROUND(E2265/L2265, 2)), 0)</f>
        <v>37.56</v>
      </c>
      <c r="Q2265" s="12" t="s">
        <v>8308</v>
      </c>
      <c r="R2265" s="12" t="s">
        <v>8309</v>
      </c>
      <c r="S2265" s="17">
        <f t="shared" si="105"/>
        <v>42200.542268518519</v>
      </c>
      <c r="T2265" s="17">
        <f t="shared" si="106"/>
        <v>42227.542268518519</v>
      </c>
      <c r="U2265">
        <f t="shared" si="107"/>
        <v>27</v>
      </c>
    </row>
    <row r="2266" spans="1:21" ht="48" hidden="1" x14ac:dyDescent="0.2">
      <c r="A2266">
        <v>1118</v>
      </c>
      <c r="B2266" s="3" t="s">
        <v>1119</v>
      </c>
      <c r="C2266" s="3" t="s">
        <v>5228</v>
      </c>
      <c r="D2266" s="6">
        <v>4500</v>
      </c>
      <c r="E2266" s="8">
        <v>109</v>
      </c>
      <c r="F2266" s="10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>ROUND(E2266/D2266*100, 0)</f>
        <v>2</v>
      </c>
      <c r="P2266">
        <f>IFERROR((ROUND(E2266/L2266, 2)), 0)</f>
        <v>36.33</v>
      </c>
      <c r="Q2266" s="12" t="s">
        <v>8321</v>
      </c>
      <c r="R2266" s="12" t="s">
        <v>8322</v>
      </c>
      <c r="S2266" s="17">
        <f t="shared" si="105"/>
        <v>41704.16642361111</v>
      </c>
      <c r="T2266" s="17">
        <f t="shared" si="106"/>
        <v>41734.124756944446</v>
      </c>
      <c r="U2266">
        <f t="shared" si="107"/>
        <v>30</v>
      </c>
    </row>
    <row r="2267" spans="1:21" ht="48" hidden="1" x14ac:dyDescent="0.2">
      <c r="A2267">
        <v>861</v>
      </c>
      <c r="B2267" s="3" t="s">
        <v>862</v>
      </c>
      <c r="C2267" s="3" t="s">
        <v>4971</v>
      </c>
      <c r="D2267" s="6">
        <v>4500</v>
      </c>
      <c r="E2267" s="8">
        <v>101</v>
      </c>
      <c r="F2267" s="10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>ROUND(E2267/D2267*100, 0)</f>
        <v>2</v>
      </c>
      <c r="P2267">
        <f>IFERROR((ROUND(E2267/L2267, 2)), 0)</f>
        <v>50.5</v>
      </c>
      <c r="Q2267" s="12" t="s">
        <v>8324</v>
      </c>
      <c r="R2267" s="12" t="s">
        <v>8341</v>
      </c>
      <c r="S2267" s="17">
        <f t="shared" si="105"/>
        <v>42599.965324074074</v>
      </c>
      <c r="T2267" s="17">
        <f t="shared" si="106"/>
        <v>42629.965324074074</v>
      </c>
      <c r="U2267">
        <f t="shared" si="107"/>
        <v>30</v>
      </c>
    </row>
    <row r="2268" spans="1:21" ht="48" hidden="1" x14ac:dyDescent="0.2">
      <c r="A2268">
        <v>1417</v>
      </c>
      <c r="B2268" s="3" t="s">
        <v>1418</v>
      </c>
      <c r="C2268" s="3" t="s">
        <v>5527</v>
      </c>
      <c r="D2268" s="6">
        <v>4500</v>
      </c>
      <c r="E2268" s="8">
        <v>55</v>
      </c>
      <c r="F2268" s="10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>ROUND(E2268/D2268*100, 0)</f>
        <v>1</v>
      </c>
      <c r="P2268">
        <f>IFERROR((ROUND(E2268/L2268, 2)), 0)</f>
        <v>27.5</v>
      </c>
      <c r="Q2268" s="12" t="s">
        <v>8312</v>
      </c>
      <c r="R2268" s="12" t="s">
        <v>8313</v>
      </c>
      <c r="S2268" s="17">
        <f t="shared" si="105"/>
        <v>42232.15016203704</v>
      </c>
      <c r="T2268" s="17">
        <f t="shared" si="106"/>
        <v>42262.465972222228</v>
      </c>
      <c r="U2268">
        <f t="shared" si="107"/>
        <v>30</v>
      </c>
    </row>
    <row r="2269" spans="1:21" ht="48" hidden="1" x14ac:dyDescent="0.2">
      <c r="A2269">
        <v>4099</v>
      </c>
      <c r="B2269" s="3" t="s">
        <v>4095</v>
      </c>
      <c r="C2269" s="3" t="s">
        <v>8202</v>
      </c>
      <c r="D2269" s="6">
        <v>4500</v>
      </c>
      <c r="E2269" s="8">
        <v>50</v>
      </c>
      <c r="F2269" s="10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>ROUND(E2269/D2269*100, 0)</f>
        <v>1</v>
      </c>
      <c r="P2269">
        <f>IFERROR((ROUND(E2269/L2269, 2)), 0)</f>
        <v>50</v>
      </c>
      <c r="Q2269" s="12" t="s">
        <v>8310</v>
      </c>
      <c r="R2269" s="12" t="s">
        <v>8334</v>
      </c>
      <c r="S2269" s="17">
        <f t="shared" si="105"/>
        <v>42570.850381944445</v>
      </c>
      <c r="T2269" s="17">
        <f t="shared" si="106"/>
        <v>42615.850381944445</v>
      </c>
      <c r="U2269">
        <f t="shared" si="107"/>
        <v>45</v>
      </c>
    </row>
    <row r="2270" spans="1:21" ht="48" hidden="1" x14ac:dyDescent="0.2">
      <c r="A2270">
        <v>541</v>
      </c>
      <c r="B2270" s="3" t="s">
        <v>542</v>
      </c>
      <c r="C2270" s="3" t="s">
        <v>4651</v>
      </c>
      <c r="D2270" s="6">
        <v>4500</v>
      </c>
      <c r="E2270" s="8">
        <v>25</v>
      </c>
      <c r="F2270" s="1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>ROUND(E2270/D2270*100, 0)</f>
        <v>1</v>
      </c>
      <c r="P2270">
        <f>IFERROR((ROUND(E2270/L2270, 2)), 0)</f>
        <v>25</v>
      </c>
      <c r="Q2270" s="12" t="s">
        <v>8315</v>
      </c>
      <c r="R2270" s="12" t="s">
        <v>8319</v>
      </c>
      <c r="S2270" s="17">
        <f t="shared" si="105"/>
        <v>42276.046689814815</v>
      </c>
      <c r="T2270" s="17">
        <f t="shared" si="106"/>
        <v>42306.046689814815</v>
      </c>
      <c r="U2270">
        <f t="shared" si="107"/>
        <v>30</v>
      </c>
    </row>
    <row r="2271" spans="1:21" ht="48" hidden="1" x14ac:dyDescent="0.2">
      <c r="A2271">
        <v>1734</v>
      </c>
      <c r="B2271" s="3" t="s">
        <v>1735</v>
      </c>
      <c r="C2271" s="3" t="s">
        <v>5844</v>
      </c>
      <c r="D2271" s="6">
        <v>4500</v>
      </c>
      <c r="E2271" s="8">
        <v>1</v>
      </c>
      <c r="F2271" s="10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>ROUND(E2271/D2271*100, 0)</f>
        <v>0</v>
      </c>
      <c r="P2271">
        <f>IFERROR((ROUND(E2271/L2271, 2)), 0)</f>
        <v>1</v>
      </c>
      <c r="Q2271" s="12" t="s">
        <v>8324</v>
      </c>
      <c r="R2271" s="12" t="s">
        <v>8330</v>
      </c>
      <c r="S2271" s="17">
        <f t="shared" si="105"/>
        <v>42102.036527777775</v>
      </c>
      <c r="T2271" s="17">
        <f t="shared" si="106"/>
        <v>42132.036527777775</v>
      </c>
      <c r="U2271">
        <f t="shared" si="107"/>
        <v>30</v>
      </c>
    </row>
    <row r="2272" spans="1:21" ht="48" hidden="1" x14ac:dyDescent="0.2">
      <c r="A2272">
        <v>2851</v>
      </c>
      <c r="B2272" s="3" t="s">
        <v>2851</v>
      </c>
      <c r="C2272" s="3" t="s">
        <v>6961</v>
      </c>
      <c r="D2272" s="6">
        <v>4500</v>
      </c>
      <c r="E2272" s="8">
        <v>0</v>
      </c>
      <c r="F2272" s="10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>ROUND(E2272/D2272*100, 0)</f>
        <v>0</v>
      </c>
      <c r="P2272">
        <f>IFERROR((ROUND(E2272/L2272, 2)), 0)</f>
        <v>0</v>
      </c>
      <c r="Q2272" s="12" t="s">
        <v>8310</v>
      </c>
      <c r="R2272" s="12" t="s">
        <v>8334</v>
      </c>
      <c r="S2272" s="17">
        <f t="shared" si="105"/>
        <v>42390.002650462964</v>
      </c>
      <c r="T2272" s="17">
        <f t="shared" si="106"/>
        <v>42398.970138888893</v>
      </c>
      <c r="U2272">
        <f t="shared" si="107"/>
        <v>9</v>
      </c>
    </row>
    <row r="2273" spans="1:21" ht="16" hidden="1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s="10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 0)</f>
        <v>1</v>
      </c>
      <c r="P2273">
        <f>IFERROR((ROUND(E2273/L2273, 2)), 0)</f>
        <v>10</v>
      </c>
      <c r="Q2273" s="12" t="s">
        <v>8308</v>
      </c>
      <c r="R2273" s="12" t="s">
        <v>8314</v>
      </c>
      <c r="S2273" s="17">
        <f t="shared" si="105"/>
        <v>41945.037789351853</v>
      </c>
      <c r="T2273" s="17">
        <f t="shared" si="106"/>
        <v>41998.208333333328</v>
      </c>
      <c r="U2273">
        <f t="shared" si="107"/>
        <v>53</v>
      </c>
    </row>
    <row r="2274" spans="1:21" ht="48" hidden="1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s="10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 0)</f>
        <v>103</v>
      </c>
      <c r="P2274">
        <f>IFERROR((ROUND(E2274/L2274, 2)), 0)</f>
        <v>77.27</v>
      </c>
      <c r="Q2274" s="12" t="s">
        <v>8312</v>
      </c>
      <c r="R2274" s="12" t="s">
        <v>8346</v>
      </c>
      <c r="S2274" s="17">
        <f t="shared" si="105"/>
        <v>41299.878148148149</v>
      </c>
      <c r="T2274" s="17">
        <f t="shared" si="106"/>
        <v>41329.878148148149</v>
      </c>
      <c r="U2274">
        <f t="shared" si="107"/>
        <v>30</v>
      </c>
    </row>
    <row r="2275" spans="1:21" ht="48" hidden="1" x14ac:dyDescent="0.2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s="10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>ROUND(E2275/D2275*100, 0)</f>
        <v>110</v>
      </c>
      <c r="P2275">
        <f>IFERROR((ROUND(E2275/L2275, 2)), 0)</f>
        <v>74.25</v>
      </c>
      <c r="Q2275" s="12" t="s">
        <v>8324</v>
      </c>
      <c r="R2275" s="12" t="s">
        <v>8348</v>
      </c>
      <c r="S2275" s="17">
        <f t="shared" si="105"/>
        <v>42526.874236111107</v>
      </c>
      <c r="T2275" s="17">
        <f t="shared" si="106"/>
        <v>42556.874236111107</v>
      </c>
      <c r="U2275">
        <f t="shared" si="107"/>
        <v>30</v>
      </c>
    </row>
    <row r="2276" spans="1:21" ht="48" hidden="1" x14ac:dyDescent="0.2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s="10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>ROUND(E2276/D2276*100, 0)</f>
        <v>18</v>
      </c>
      <c r="P2276">
        <f>IFERROR((ROUND(E2276/L2276, 2)), 0)</f>
        <v>88.89</v>
      </c>
      <c r="Q2276" s="12" t="s">
        <v>8312</v>
      </c>
      <c r="R2276" s="12" t="s">
        <v>8313</v>
      </c>
      <c r="S2276" s="17">
        <f t="shared" si="105"/>
        <v>42192.675821759258</v>
      </c>
      <c r="T2276" s="17">
        <f t="shared" si="106"/>
        <v>42232.675821759258</v>
      </c>
      <c r="U2276">
        <f t="shared" si="107"/>
        <v>40</v>
      </c>
    </row>
    <row r="2277" spans="1:21" ht="48" hidden="1" x14ac:dyDescent="0.2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s="10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>ROUND(E2277/D2277*100, 0)</f>
        <v>0</v>
      </c>
      <c r="P2277">
        <f>IFERROR((ROUND(E2277/L2277, 2)), 0)</f>
        <v>10</v>
      </c>
      <c r="Q2277" s="12" t="s">
        <v>8308</v>
      </c>
      <c r="R2277" s="12" t="s">
        <v>8317</v>
      </c>
      <c r="S2277" s="17">
        <f t="shared" si="105"/>
        <v>42375.230115740742</v>
      </c>
      <c r="T2277" s="17">
        <f t="shared" si="106"/>
        <v>42417.999305555553</v>
      </c>
      <c r="U2277">
        <f t="shared" si="107"/>
        <v>43</v>
      </c>
    </row>
    <row r="2278" spans="1:21" ht="64" hidden="1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s="10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 0)</f>
        <v>0</v>
      </c>
      <c r="P2278">
        <f>IFERROR((ROUND(E2278/L2278, 2)), 0)</f>
        <v>0</v>
      </c>
      <c r="Q2278" s="12" t="s">
        <v>8338</v>
      </c>
      <c r="R2278" s="12" t="s">
        <v>8339</v>
      </c>
      <c r="S2278" s="17">
        <f t="shared" si="105"/>
        <v>42483.797395833331</v>
      </c>
      <c r="T2278" s="17">
        <f t="shared" si="106"/>
        <v>42527.839583333334</v>
      </c>
      <c r="U2278">
        <f t="shared" si="107"/>
        <v>44</v>
      </c>
    </row>
    <row r="2279" spans="1:21" ht="48" hidden="1" x14ac:dyDescent="0.2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s="10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>ROUND(E2279/D2279*100, 0)</f>
        <v>107</v>
      </c>
      <c r="P2279">
        <f>IFERROR((ROUND(E2279/L2279, 2)), 0)</f>
        <v>100.22</v>
      </c>
      <c r="Q2279" s="12" t="s">
        <v>8310</v>
      </c>
      <c r="R2279" s="12" t="s">
        <v>8334</v>
      </c>
      <c r="S2279" s="17">
        <f t="shared" si="105"/>
        <v>41791.993414351848</v>
      </c>
      <c r="T2279" s="17">
        <f t="shared" si="106"/>
        <v>41821.993414351848</v>
      </c>
      <c r="U2279">
        <f t="shared" si="107"/>
        <v>30</v>
      </c>
    </row>
    <row r="2280" spans="1:21" ht="48" hidden="1" x14ac:dyDescent="0.2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s="1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>ROUND(E2280/D2280*100, 0)</f>
        <v>103</v>
      </c>
      <c r="P2280">
        <f>IFERROR((ROUND(E2280/L2280, 2)), 0)</f>
        <v>49.55</v>
      </c>
      <c r="Q2280" s="12" t="s">
        <v>8310</v>
      </c>
      <c r="R2280" s="12" t="s">
        <v>8334</v>
      </c>
      <c r="S2280" s="17">
        <f t="shared" si="105"/>
        <v>42465.491435185191</v>
      </c>
      <c r="T2280" s="17">
        <f t="shared" si="106"/>
        <v>42494.958333333328</v>
      </c>
      <c r="U2280">
        <f t="shared" si="107"/>
        <v>29</v>
      </c>
    </row>
    <row r="2281" spans="1:21" ht="48" hidden="1" x14ac:dyDescent="0.2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s="10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>ROUND(E2281/D2281*100, 0)</f>
        <v>49</v>
      </c>
      <c r="P2281">
        <f>IFERROR((ROUND(E2281/L2281, 2)), 0)</f>
        <v>132.19</v>
      </c>
      <c r="Q2281" s="12" t="s">
        <v>8328</v>
      </c>
      <c r="R2281" s="12" t="s">
        <v>8356</v>
      </c>
      <c r="S2281" s="17">
        <f t="shared" si="105"/>
        <v>41892.688750000001</v>
      </c>
      <c r="T2281" s="17">
        <f t="shared" si="106"/>
        <v>41913.165972222225</v>
      </c>
      <c r="U2281">
        <f t="shared" si="107"/>
        <v>20</v>
      </c>
    </row>
    <row r="2282" spans="1:21" ht="48" hidden="1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s="10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 0)</f>
        <v>0</v>
      </c>
      <c r="P2282">
        <f>IFERROR((ROUND(E2282/L2282, 2)), 0)</f>
        <v>5</v>
      </c>
      <c r="Q2282" s="12" t="s">
        <v>8312</v>
      </c>
      <c r="R2282" s="12" t="s">
        <v>8351</v>
      </c>
      <c r="S2282" s="17">
        <f t="shared" si="105"/>
        <v>41471.446851851848</v>
      </c>
      <c r="T2282" s="17">
        <f t="shared" si="106"/>
        <v>41501.446851851848</v>
      </c>
      <c r="U2282">
        <f t="shared" si="107"/>
        <v>30</v>
      </c>
    </row>
    <row r="2283" spans="1:21" ht="48" hidden="1" x14ac:dyDescent="0.2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s="10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>ROUND(E2283/D2283*100, 0)</f>
        <v>127</v>
      </c>
      <c r="P2283">
        <f>IFERROR((ROUND(E2283/L2283, 2)), 0)</f>
        <v>59.23</v>
      </c>
      <c r="Q2283" s="12" t="s">
        <v>8324</v>
      </c>
      <c r="R2283" s="12" t="s">
        <v>8348</v>
      </c>
      <c r="S2283" s="17">
        <f t="shared" si="105"/>
        <v>41495.692627314813</v>
      </c>
      <c r="T2283" s="17">
        <f t="shared" si="106"/>
        <v>41527.165972222225</v>
      </c>
      <c r="U2283">
        <f t="shared" si="107"/>
        <v>31</v>
      </c>
    </row>
    <row r="2284" spans="1:21" ht="32" hidden="1" x14ac:dyDescent="0.2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s="10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>ROUND(E2284/D2284*100, 0)</f>
        <v>114</v>
      </c>
      <c r="P2284">
        <f>IFERROR((ROUND(E2284/L2284, 2)), 0)</f>
        <v>77.34</v>
      </c>
      <c r="Q2284" s="12" t="s">
        <v>8310</v>
      </c>
      <c r="R2284" s="12" t="s">
        <v>8334</v>
      </c>
      <c r="S2284" s="17">
        <f t="shared" si="105"/>
        <v>41375.702210648145</v>
      </c>
      <c r="T2284" s="17">
        <f t="shared" si="106"/>
        <v>41400.702210648145</v>
      </c>
      <c r="U2284">
        <f t="shared" si="107"/>
        <v>25</v>
      </c>
    </row>
    <row r="2285" spans="1:21" ht="48" hidden="1" x14ac:dyDescent="0.2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s="10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>ROUND(E2285/D2285*100, 0)</f>
        <v>101</v>
      </c>
      <c r="P2285">
        <f>IFERROR((ROUND(E2285/L2285, 2)), 0)</f>
        <v>103.17</v>
      </c>
      <c r="Q2285" s="12" t="s">
        <v>8310</v>
      </c>
      <c r="R2285" s="12" t="s">
        <v>8311</v>
      </c>
      <c r="S2285" s="17">
        <f t="shared" si="105"/>
        <v>42163.29833333334</v>
      </c>
      <c r="T2285" s="17">
        <f t="shared" si="106"/>
        <v>42205.916666666672</v>
      </c>
      <c r="U2285">
        <f t="shared" si="107"/>
        <v>43</v>
      </c>
    </row>
    <row r="2286" spans="1:21" ht="48" hidden="1" x14ac:dyDescent="0.2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s="10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>ROUND(E2286/D2286*100, 0)</f>
        <v>21</v>
      </c>
      <c r="P2286">
        <f>IFERROR((ROUND(E2286/L2286, 2)), 0)</f>
        <v>35.799999999999997</v>
      </c>
      <c r="Q2286" s="12" t="s">
        <v>8328</v>
      </c>
      <c r="R2286" s="12" t="s">
        <v>8329</v>
      </c>
      <c r="S2286" s="17">
        <f t="shared" si="105"/>
        <v>41905.979629629634</v>
      </c>
      <c r="T2286" s="17">
        <f t="shared" si="106"/>
        <v>41935.979629629634</v>
      </c>
      <c r="U2286">
        <f t="shared" si="107"/>
        <v>30</v>
      </c>
    </row>
    <row r="2287" spans="1:21" ht="48" hidden="1" x14ac:dyDescent="0.2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s="10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>ROUND(E2287/D2287*100, 0)</f>
        <v>0</v>
      </c>
      <c r="P2287">
        <f>IFERROR((ROUND(E2287/L2287, 2)), 0)</f>
        <v>0</v>
      </c>
      <c r="Q2287" s="12" t="s">
        <v>8315</v>
      </c>
      <c r="R2287" s="12" t="s">
        <v>8319</v>
      </c>
      <c r="S2287" s="17">
        <f t="shared" si="105"/>
        <v>42276.120636574073</v>
      </c>
      <c r="T2287" s="17">
        <f t="shared" si="106"/>
        <v>42306.120636574073</v>
      </c>
      <c r="U2287">
        <f t="shared" si="107"/>
        <v>30</v>
      </c>
    </row>
    <row r="2288" spans="1:21" ht="48" hidden="1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s="10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 0)</f>
        <v>6</v>
      </c>
      <c r="P2288">
        <f>IFERROR((ROUND(E2288/L2288, 2)), 0)</f>
        <v>45</v>
      </c>
      <c r="Q2288" s="12" t="s">
        <v>8321</v>
      </c>
      <c r="R2288" s="12" t="s">
        <v>8333</v>
      </c>
      <c r="S2288" s="17">
        <f t="shared" si="105"/>
        <v>42327.671631944439</v>
      </c>
      <c r="T2288" s="17">
        <f t="shared" si="106"/>
        <v>42357.671631944439</v>
      </c>
      <c r="U2288">
        <f t="shared" si="107"/>
        <v>30</v>
      </c>
    </row>
    <row r="2289" spans="1:21" ht="32" hidden="1" x14ac:dyDescent="0.2">
      <c r="A2289">
        <v>3131</v>
      </c>
      <c r="B2289" s="3" t="s">
        <v>3131</v>
      </c>
      <c r="C2289" s="3" t="s">
        <v>7241</v>
      </c>
      <c r="D2289" s="6">
        <v>4100</v>
      </c>
      <c r="E2289" s="8">
        <v>645</v>
      </c>
      <c r="F2289" s="10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>ROUND(E2289/D2289*100, 0)</f>
        <v>16</v>
      </c>
      <c r="P2289">
        <f>IFERROR((ROUND(E2289/L2289, 2)), 0)</f>
        <v>53.75</v>
      </c>
      <c r="Q2289" s="12" t="s">
        <v>8310</v>
      </c>
      <c r="R2289" s="12" t="s">
        <v>8334</v>
      </c>
      <c r="S2289" s="17">
        <f t="shared" si="105"/>
        <v>42803.579224537039</v>
      </c>
      <c r="T2289" s="17">
        <f t="shared" si="106"/>
        <v>42833.537557870368</v>
      </c>
      <c r="U2289">
        <f t="shared" si="107"/>
        <v>30</v>
      </c>
    </row>
    <row r="2290" spans="1:21" ht="32" hidden="1" x14ac:dyDescent="0.2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s="1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>ROUND(E2290/D2290*100, 0)</f>
        <v>0</v>
      </c>
      <c r="P2290">
        <f>IFERROR((ROUND(E2290/L2290, 2)), 0)</f>
        <v>5.5</v>
      </c>
      <c r="Q2290" s="12" t="s">
        <v>8310</v>
      </c>
      <c r="R2290" s="12" t="s">
        <v>8311</v>
      </c>
      <c r="S2290" s="17">
        <f t="shared" si="105"/>
        <v>42107.156319444446</v>
      </c>
      <c r="T2290" s="17">
        <f t="shared" si="106"/>
        <v>42167.156319444446</v>
      </c>
      <c r="U2290">
        <f t="shared" si="107"/>
        <v>60</v>
      </c>
    </row>
    <row r="2291" spans="1:21" ht="48" hidden="1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s="10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 0)</f>
        <v>12</v>
      </c>
      <c r="P2291">
        <f>IFERROR((ROUND(E2291/L2291, 2)), 0)</f>
        <v>78.33</v>
      </c>
      <c r="Q2291" s="12" t="s">
        <v>8310</v>
      </c>
      <c r="R2291" s="12" t="s">
        <v>8311</v>
      </c>
      <c r="S2291" s="17">
        <f t="shared" si="105"/>
        <v>42100.723738425921</v>
      </c>
      <c r="T2291" s="17">
        <f t="shared" si="106"/>
        <v>42129.783333333333</v>
      </c>
      <c r="U2291">
        <f t="shared" si="107"/>
        <v>29</v>
      </c>
    </row>
    <row r="2292" spans="1:21" ht="48" hidden="1" x14ac:dyDescent="0.2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s="10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>ROUND(E2292/D2292*100, 0)</f>
        <v>2647</v>
      </c>
      <c r="P2292">
        <f>IFERROR((ROUND(E2292/L2292, 2)), 0)</f>
        <v>53.48</v>
      </c>
      <c r="Q2292" s="12" t="s">
        <v>8321</v>
      </c>
      <c r="R2292" s="12" t="s">
        <v>8349</v>
      </c>
      <c r="S2292" s="17">
        <f t="shared" si="105"/>
        <v>41660.708530092597</v>
      </c>
      <c r="T2292" s="17">
        <f t="shared" si="106"/>
        <v>41691.75</v>
      </c>
      <c r="U2292">
        <f t="shared" si="107"/>
        <v>31</v>
      </c>
    </row>
    <row r="2293" spans="1:21" ht="32" hidden="1" x14ac:dyDescent="0.2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s="10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>ROUND(E2293/D2293*100, 0)</f>
        <v>704</v>
      </c>
      <c r="P2293">
        <f>IFERROR((ROUND(E2293/L2293, 2)), 0)</f>
        <v>39.07</v>
      </c>
      <c r="Q2293" s="12" t="s">
        <v>8324</v>
      </c>
      <c r="R2293" s="12" t="s">
        <v>8343</v>
      </c>
      <c r="S2293" s="17">
        <f t="shared" si="105"/>
        <v>41184.849166666667</v>
      </c>
      <c r="T2293" s="17">
        <f t="shared" si="106"/>
        <v>41214.849166666667</v>
      </c>
      <c r="U2293">
        <f t="shared" si="107"/>
        <v>30</v>
      </c>
    </row>
    <row r="2294" spans="1:21" ht="48" hidden="1" x14ac:dyDescent="0.2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s="10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>ROUND(E2294/D2294*100, 0)</f>
        <v>585</v>
      </c>
      <c r="P2294">
        <f>IFERROR((ROUND(E2294/L2294, 2)), 0)</f>
        <v>222.99</v>
      </c>
      <c r="Q2294" s="12" t="s">
        <v>8315</v>
      </c>
      <c r="R2294" s="12" t="s">
        <v>8326</v>
      </c>
      <c r="S2294" s="17">
        <f t="shared" si="105"/>
        <v>41099.966944444444</v>
      </c>
      <c r="T2294" s="17">
        <f t="shared" si="106"/>
        <v>41134.125</v>
      </c>
      <c r="U2294">
        <f t="shared" si="107"/>
        <v>34</v>
      </c>
    </row>
    <row r="2295" spans="1:21" ht="32" hidden="1" x14ac:dyDescent="0.2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s="10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>ROUND(E2295/D2295*100, 0)</f>
        <v>347</v>
      </c>
      <c r="P2295">
        <f>IFERROR((ROUND(E2295/L2295, 2)), 0)</f>
        <v>29.31</v>
      </c>
      <c r="Q2295" s="12" t="s">
        <v>8315</v>
      </c>
      <c r="R2295" s="12" t="s">
        <v>8326</v>
      </c>
      <c r="S2295" s="17">
        <f t="shared" si="105"/>
        <v>41438.899594907409</v>
      </c>
      <c r="T2295" s="17">
        <f t="shared" si="106"/>
        <v>41468.899594907409</v>
      </c>
      <c r="U2295">
        <f t="shared" si="107"/>
        <v>30</v>
      </c>
    </row>
    <row r="2296" spans="1:21" ht="32" hidden="1" x14ac:dyDescent="0.2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s="10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>ROUND(E2296/D2296*100, 0)</f>
        <v>280</v>
      </c>
      <c r="P2296">
        <f>IFERROR((ROUND(E2296/L2296, 2)), 0)</f>
        <v>81.27</v>
      </c>
      <c r="Q2296" s="12" t="s">
        <v>8328</v>
      </c>
      <c r="R2296" s="12" t="s">
        <v>8329</v>
      </c>
      <c r="S2296" s="17">
        <f t="shared" si="105"/>
        <v>42430.720451388886</v>
      </c>
      <c r="T2296" s="17">
        <f t="shared" si="106"/>
        <v>42461.166666666672</v>
      </c>
      <c r="U2296">
        <f t="shared" si="107"/>
        <v>30</v>
      </c>
    </row>
    <row r="2297" spans="1:21" ht="48" hidden="1" x14ac:dyDescent="0.2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s="10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>ROUND(E2297/D2297*100, 0)</f>
        <v>265</v>
      </c>
      <c r="P2297">
        <f>IFERROR((ROUND(E2297/L2297, 2)), 0)</f>
        <v>84.21</v>
      </c>
      <c r="Q2297" s="12" t="s">
        <v>8324</v>
      </c>
      <c r="R2297" s="12" t="s">
        <v>8348</v>
      </c>
      <c r="S2297" s="17">
        <f t="shared" si="105"/>
        <v>40939.837673611109</v>
      </c>
      <c r="T2297" s="17">
        <f t="shared" si="106"/>
        <v>40970.290972222225</v>
      </c>
      <c r="U2297">
        <f t="shared" si="107"/>
        <v>30</v>
      </c>
    </row>
    <row r="2298" spans="1:21" ht="48" hidden="1" x14ac:dyDescent="0.2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s="10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>ROUND(E2298/D2298*100, 0)</f>
        <v>203</v>
      </c>
      <c r="P2298">
        <f>IFERROR((ROUND(E2298/L2298, 2)), 0)</f>
        <v>47.68</v>
      </c>
      <c r="Q2298" s="12" t="s">
        <v>8324</v>
      </c>
      <c r="R2298" s="12" t="s">
        <v>8345</v>
      </c>
      <c r="S2298" s="17">
        <f t="shared" si="105"/>
        <v>41226.648576388885</v>
      </c>
      <c r="T2298" s="17">
        <f t="shared" si="106"/>
        <v>41274.75</v>
      </c>
      <c r="U2298">
        <f t="shared" si="107"/>
        <v>48</v>
      </c>
    </row>
    <row r="2299" spans="1:21" ht="48" hidden="1" x14ac:dyDescent="0.2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s="10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>ROUND(E2299/D2299*100, 0)</f>
        <v>171</v>
      </c>
      <c r="P2299">
        <f>IFERROR((ROUND(E2299/L2299, 2)), 0)</f>
        <v>62.87</v>
      </c>
      <c r="Q2299" s="12" t="s">
        <v>8324</v>
      </c>
      <c r="R2299" s="12" t="s">
        <v>8348</v>
      </c>
      <c r="S2299" s="17">
        <f t="shared" si="105"/>
        <v>42720.066192129627</v>
      </c>
      <c r="T2299" s="17">
        <f t="shared" si="106"/>
        <v>42750.066192129627</v>
      </c>
      <c r="U2299">
        <f t="shared" si="107"/>
        <v>30</v>
      </c>
    </row>
    <row r="2300" spans="1:21" ht="48" hidden="1" x14ac:dyDescent="0.2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s="1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>ROUND(E2300/D2300*100, 0)</f>
        <v>156</v>
      </c>
      <c r="P2300">
        <f>IFERROR((ROUND(E2300/L2300, 2)), 0)</f>
        <v>55.22</v>
      </c>
      <c r="Q2300" s="12" t="s">
        <v>8308</v>
      </c>
      <c r="R2300" s="12" t="s">
        <v>8337</v>
      </c>
      <c r="S2300" s="17">
        <f t="shared" si="105"/>
        <v>40969.912372685183</v>
      </c>
      <c r="T2300" s="17">
        <f t="shared" si="106"/>
        <v>41004.290972222225</v>
      </c>
      <c r="U2300">
        <f t="shared" si="107"/>
        <v>34</v>
      </c>
    </row>
    <row r="2301" spans="1:21" ht="48" hidden="1" x14ac:dyDescent="0.2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s="10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>ROUND(E2301/D2301*100, 0)</f>
        <v>155</v>
      </c>
      <c r="P2301">
        <f>IFERROR((ROUND(E2301/L2301, 2)), 0)</f>
        <v>46.67</v>
      </c>
      <c r="Q2301" s="12" t="s">
        <v>8324</v>
      </c>
      <c r="R2301" s="12" t="s">
        <v>8353</v>
      </c>
      <c r="S2301" s="17">
        <f t="shared" si="105"/>
        <v>42452.827743055561</v>
      </c>
      <c r="T2301" s="17">
        <f t="shared" si="106"/>
        <v>42485.207638888889</v>
      </c>
      <c r="U2301">
        <f t="shared" si="107"/>
        <v>32</v>
      </c>
    </row>
    <row r="2302" spans="1:21" ht="32" hidden="1" x14ac:dyDescent="0.2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s="10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>ROUND(E2302/D2302*100, 0)</f>
        <v>148</v>
      </c>
      <c r="P2302">
        <f>IFERROR((ROUND(E2302/L2302, 2)), 0)</f>
        <v>120.86</v>
      </c>
      <c r="Q2302" s="12" t="s">
        <v>8315</v>
      </c>
      <c r="R2302" s="12" t="s">
        <v>8326</v>
      </c>
      <c r="S2302" s="17">
        <f t="shared" si="105"/>
        <v>42472.73265046296</v>
      </c>
      <c r="T2302" s="17">
        <f t="shared" si="106"/>
        <v>42505.73265046296</v>
      </c>
      <c r="U2302">
        <f t="shared" si="107"/>
        <v>33</v>
      </c>
    </row>
    <row r="2303" spans="1:21" ht="48" hidden="1" x14ac:dyDescent="0.2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s="10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>ROUND(E2303/D2303*100, 0)</f>
        <v>148</v>
      </c>
      <c r="P2303">
        <f>IFERROR((ROUND(E2303/L2303, 2)), 0)</f>
        <v>95.23</v>
      </c>
      <c r="Q2303" s="12" t="s">
        <v>8308</v>
      </c>
      <c r="R2303" s="12" t="s">
        <v>8337</v>
      </c>
      <c r="S2303" s="17">
        <f t="shared" si="105"/>
        <v>40967.081874999996</v>
      </c>
      <c r="T2303" s="17">
        <f t="shared" si="106"/>
        <v>41027.040208333332</v>
      </c>
      <c r="U2303">
        <f t="shared" si="107"/>
        <v>60</v>
      </c>
    </row>
    <row r="2304" spans="1:21" ht="48" hidden="1" x14ac:dyDescent="0.2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s="10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>ROUND(E2304/D2304*100, 0)</f>
        <v>142</v>
      </c>
      <c r="P2304">
        <f>IFERROR((ROUND(E2304/L2304, 2)), 0)</f>
        <v>115.51</v>
      </c>
      <c r="Q2304" s="12" t="s">
        <v>8308</v>
      </c>
      <c r="R2304" s="12" t="s">
        <v>8337</v>
      </c>
      <c r="S2304" s="17">
        <f t="shared" si="105"/>
        <v>42367.719814814816</v>
      </c>
      <c r="T2304" s="17">
        <f t="shared" si="106"/>
        <v>42392.719814814816</v>
      </c>
      <c r="U2304">
        <f t="shared" si="107"/>
        <v>25</v>
      </c>
    </row>
    <row r="2305" spans="1:21" ht="32" hidden="1" x14ac:dyDescent="0.2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s="10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>ROUND(E2305/D2305*100, 0)</f>
        <v>137</v>
      </c>
      <c r="P2305">
        <f>IFERROR((ROUND(E2305/L2305, 2)), 0)</f>
        <v>69.569999999999993</v>
      </c>
      <c r="Q2305" s="12" t="s">
        <v>8321</v>
      </c>
      <c r="R2305" s="12" t="s">
        <v>8349</v>
      </c>
      <c r="S2305" s="17">
        <f t="shared" si="105"/>
        <v>42774.621712962966</v>
      </c>
      <c r="T2305" s="17">
        <f t="shared" si="106"/>
        <v>42804.621712962966</v>
      </c>
      <c r="U2305">
        <f t="shared" si="107"/>
        <v>30</v>
      </c>
    </row>
    <row r="2306" spans="1:21" ht="48" hidden="1" x14ac:dyDescent="0.2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s="10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>ROUND(E2306/D2306*100, 0)</f>
        <v>137</v>
      </c>
      <c r="P2306">
        <f>IFERROR((ROUND(E2306/L2306, 2)), 0)</f>
        <v>70.06</v>
      </c>
      <c r="Q2306" s="12" t="s">
        <v>8324</v>
      </c>
      <c r="R2306" s="12" t="s">
        <v>8348</v>
      </c>
      <c r="S2306" s="17">
        <f t="shared" si="105"/>
        <v>42126.92123842593</v>
      </c>
      <c r="T2306" s="17">
        <f t="shared" si="106"/>
        <v>42158.1875</v>
      </c>
      <c r="U2306">
        <f t="shared" si="107"/>
        <v>31</v>
      </c>
    </row>
    <row r="2307" spans="1:21" ht="48" hidden="1" x14ac:dyDescent="0.2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s="10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>ROUND(E2307/D2307*100, 0)</f>
        <v>136</v>
      </c>
      <c r="P2307">
        <f>IFERROR((ROUND(E2307/L2307, 2)), 0)</f>
        <v>160.47</v>
      </c>
      <c r="Q2307" s="12" t="s">
        <v>8308</v>
      </c>
      <c r="R2307" s="12" t="s">
        <v>8337</v>
      </c>
      <c r="S2307" s="17">
        <f t="shared" ref="S2307:S2370" si="108">(((J2307/60)/60)/24)+DATE(1970,1,1)</f>
        <v>42058.235289351855</v>
      </c>
      <c r="T2307" s="17">
        <f t="shared" ref="T2307:T2370" si="109">(((I2307/60)/60)/24)+DATE(1970,1,1)</f>
        <v>42085.333333333328</v>
      </c>
      <c r="U2307">
        <f t="shared" ref="U2307:U2370" si="110">ROUND(T2307-S2307, 0)</f>
        <v>27</v>
      </c>
    </row>
    <row r="2308" spans="1:21" ht="48" hidden="1" x14ac:dyDescent="0.2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s="10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>ROUND(E2308/D2308*100, 0)</f>
        <v>133</v>
      </c>
      <c r="P2308">
        <f>IFERROR((ROUND(E2308/L2308, 2)), 0)</f>
        <v>82.94</v>
      </c>
      <c r="Q2308" s="12" t="s">
        <v>8310</v>
      </c>
      <c r="R2308" s="12" t="s">
        <v>8311</v>
      </c>
      <c r="S2308" s="17">
        <f t="shared" si="108"/>
        <v>41843.155729166669</v>
      </c>
      <c r="T2308" s="17">
        <f t="shared" si="109"/>
        <v>41873.155729166669</v>
      </c>
      <c r="U2308">
        <f t="shared" si="110"/>
        <v>30</v>
      </c>
    </row>
    <row r="2309" spans="1:21" ht="48" hidden="1" x14ac:dyDescent="0.2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s="10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>ROUND(E2309/D2309*100, 0)</f>
        <v>132</v>
      </c>
      <c r="P2309">
        <f>IFERROR((ROUND(E2309/L2309, 2)), 0)</f>
        <v>48.15</v>
      </c>
      <c r="Q2309" s="12" t="s">
        <v>8328</v>
      </c>
      <c r="R2309" s="12" t="s">
        <v>8329</v>
      </c>
      <c r="S2309" s="17">
        <f t="shared" si="108"/>
        <v>42484.829062500001</v>
      </c>
      <c r="T2309" s="17">
        <f t="shared" si="109"/>
        <v>42513.916666666672</v>
      </c>
      <c r="U2309">
        <f t="shared" si="110"/>
        <v>29</v>
      </c>
    </row>
    <row r="2310" spans="1:21" ht="48" hidden="1" x14ac:dyDescent="0.2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s="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>ROUND(E2310/D2310*100, 0)</f>
        <v>131</v>
      </c>
      <c r="P2310">
        <f>IFERROR((ROUND(E2310/L2310, 2)), 0)</f>
        <v>43.55</v>
      </c>
      <c r="Q2310" s="12" t="s">
        <v>8312</v>
      </c>
      <c r="R2310" s="12" t="s">
        <v>8346</v>
      </c>
      <c r="S2310" s="17">
        <f t="shared" si="108"/>
        <v>41111.185891203706</v>
      </c>
      <c r="T2310" s="17">
        <f t="shared" si="109"/>
        <v>41171.185891203706</v>
      </c>
      <c r="U2310">
        <f t="shared" si="110"/>
        <v>60</v>
      </c>
    </row>
    <row r="2311" spans="1:21" ht="48" hidden="1" x14ac:dyDescent="0.2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s="10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>ROUND(E2311/D2311*100, 0)</f>
        <v>129</v>
      </c>
      <c r="P2311">
        <f>IFERROR((ROUND(E2311/L2311, 2)), 0)</f>
        <v>53.16</v>
      </c>
      <c r="Q2311" s="12" t="s">
        <v>8310</v>
      </c>
      <c r="R2311" s="12" t="s">
        <v>8311</v>
      </c>
      <c r="S2311" s="17">
        <f t="shared" si="108"/>
        <v>42225.559675925921</v>
      </c>
      <c r="T2311" s="17">
        <f t="shared" si="109"/>
        <v>42270.559675925921</v>
      </c>
      <c r="U2311">
        <f t="shared" si="110"/>
        <v>45</v>
      </c>
    </row>
    <row r="2312" spans="1:21" ht="48" hidden="1" x14ac:dyDescent="0.2">
      <c r="A2312">
        <v>3589</v>
      </c>
      <c r="B2312" s="3" t="s">
        <v>3588</v>
      </c>
      <c r="C2312" s="3" t="s">
        <v>7699</v>
      </c>
      <c r="D2312" s="6">
        <v>4000</v>
      </c>
      <c r="E2312" s="8">
        <v>5100</v>
      </c>
      <c r="F2312" s="10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>ROUND(E2312/D2312*100, 0)</f>
        <v>128</v>
      </c>
      <c r="P2312">
        <f>IFERROR((ROUND(E2312/L2312, 2)), 0)</f>
        <v>82.26</v>
      </c>
      <c r="Q2312" s="12" t="s">
        <v>8310</v>
      </c>
      <c r="R2312" s="12" t="s">
        <v>8334</v>
      </c>
      <c r="S2312" s="17">
        <f t="shared" si="108"/>
        <v>42125.647534722222</v>
      </c>
      <c r="T2312" s="17">
        <f t="shared" si="109"/>
        <v>42150.647534722222</v>
      </c>
      <c r="U2312">
        <f t="shared" si="110"/>
        <v>25</v>
      </c>
    </row>
    <row r="2313" spans="1:21" ht="48" hidden="1" x14ac:dyDescent="0.2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s="10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>ROUND(E2313/D2313*100, 0)</f>
        <v>127</v>
      </c>
      <c r="P2313">
        <f>IFERROR((ROUND(E2313/L2313, 2)), 0)</f>
        <v>80.73</v>
      </c>
      <c r="Q2313" s="12" t="s">
        <v>8310</v>
      </c>
      <c r="R2313" s="12" t="s">
        <v>8334</v>
      </c>
      <c r="S2313" s="17">
        <f t="shared" si="108"/>
        <v>41799.685902777775</v>
      </c>
      <c r="T2313" s="17">
        <f t="shared" si="109"/>
        <v>41827.083333333336</v>
      </c>
      <c r="U2313">
        <f t="shared" si="110"/>
        <v>27</v>
      </c>
    </row>
    <row r="2314" spans="1:21" ht="32" hidden="1" x14ac:dyDescent="0.2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s="10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>ROUND(E2314/D2314*100, 0)</f>
        <v>126</v>
      </c>
      <c r="P2314">
        <f>IFERROR((ROUND(E2314/L2314, 2)), 0)</f>
        <v>53.72</v>
      </c>
      <c r="Q2314" s="12" t="s">
        <v>8310</v>
      </c>
      <c r="R2314" s="12" t="s">
        <v>8334</v>
      </c>
      <c r="S2314" s="17">
        <f t="shared" si="108"/>
        <v>41829.795729166668</v>
      </c>
      <c r="T2314" s="17">
        <f t="shared" si="109"/>
        <v>41859.795729166668</v>
      </c>
      <c r="U2314">
        <f t="shared" si="110"/>
        <v>30</v>
      </c>
    </row>
    <row r="2315" spans="1:21" ht="48" hidden="1" x14ac:dyDescent="0.2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s="10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>ROUND(E2315/D2315*100, 0)</f>
        <v>126</v>
      </c>
      <c r="P2315">
        <f>IFERROR((ROUND(E2315/L2315, 2)), 0)</f>
        <v>84.08</v>
      </c>
      <c r="Q2315" s="12" t="s">
        <v>8324</v>
      </c>
      <c r="R2315" s="12" t="s">
        <v>8355</v>
      </c>
      <c r="S2315" s="17">
        <f t="shared" si="108"/>
        <v>41107.849143518521</v>
      </c>
      <c r="T2315" s="17">
        <f t="shared" si="109"/>
        <v>41137.849143518521</v>
      </c>
      <c r="U2315">
        <f t="shared" si="110"/>
        <v>30</v>
      </c>
    </row>
    <row r="2316" spans="1:21" ht="64" hidden="1" x14ac:dyDescent="0.2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s="10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>ROUND(E2316/D2316*100, 0)</f>
        <v>120</v>
      </c>
      <c r="P2316">
        <f>IFERROR((ROUND(E2316/L2316, 2)), 0)</f>
        <v>41.7</v>
      </c>
      <c r="Q2316" s="12" t="s">
        <v>8324</v>
      </c>
      <c r="R2316" s="12" t="s">
        <v>8353</v>
      </c>
      <c r="S2316" s="17">
        <f t="shared" si="108"/>
        <v>42051.148888888885</v>
      </c>
      <c r="T2316" s="17">
        <f t="shared" si="109"/>
        <v>42079.107222222221</v>
      </c>
      <c r="U2316">
        <f t="shared" si="110"/>
        <v>28</v>
      </c>
    </row>
    <row r="2317" spans="1:21" ht="48" hidden="1" x14ac:dyDescent="0.2">
      <c r="A2317">
        <v>3416</v>
      </c>
      <c r="B2317" s="3" t="s">
        <v>3415</v>
      </c>
      <c r="C2317" s="3" t="s">
        <v>7526</v>
      </c>
      <c r="D2317" s="6">
        <v>4000</v>
      </c>
      <c r="E2317" s="8">
        <v>4784</v>
      </c>
      <c r="F2317" s="10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>ROUND(E2317/D2317*100, 0)</f>
        <v>120</v>
      </c>
      <c r="P2317">
        <f>IFERROR((ROUND(E2317/L2317, 2)), 0)</f>
        <v>159.47</v>
      </c>
      <c r="Q2317" s="12" t="s">
        <v>8310</v>
      </c>
      <c r="R2317" s="12" t="s">
        <v>8334</v>
      </c>
      <c r="S2317" s="17">
        <f t="shared" si="108"/>
        <v>42089.412557870368</v>
      </c>
      <c r="T2317" s="17">
        <f t="shared" si="109"/>
        <v>42117.770833333328</v>
      </c>
      <c r="U2317">
        <f t="shared" si="110"/>
        <v>28</v>
      </c>
    </row>
    <row r="2318" spans="1:21" ht="48" hidden="1" x14ac:dyDescent="0.2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s="10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>ROUND(E2318/D2318*100, 0)</f>
        <v>117</v>
      </c>
      <c r="P2318">
        <f>IFERROR((ROUND(E2318/L2318, 2)), 0)</f>
        <v>85.18</v>
      </c>
      <c r="Q2318" s="12" t="s">
        <v>8310</v>
      </c>
      <c r="R2318" s="12" t="s">
        <v>8311</v>
      </c>
      <c r="S2318" s="17">
        <f t="shared" si="108"/>
        <v>42024.702893518523</v>
      </c>
      <c r="T2318" s="17">
        <f t="shared" si="109"/>
        <v>42045.702893518523</v>
      </c>
      <c r="U2318">
        <f t="shared" si="110"/>
        <v>21</v>
      </c>
    </row>
    <row r="2319" spans="1:21" ht="48" hidden="1" x14ac:dyDescent="0.2">
      <c r="A2319">
        <v>3523</v>
      </c>
      <c r="B2319" s="3" t="s">
        <v>3522</v>
      </c>
      <c r="C2319" s="3" t="s">
        <v>7633</v>
      </c>
      <c r="D2319" s="6">
        <v>4000</v>
      </c>
      <c r="E2319" s="8">
        <v>4546</v>
      </c>
      <c r="F2319" s="10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>ROUND(E2319/D2319*100, 0)</f>
        <v>114</v>
      </c>
      <c r="P2319">
        <f>IFERROR((ROUND(E2319/L2319, 2)), 0)</f>
        <v>56.83</v>
      </c>
      <c r="Q2319" s="12" t="s">
        <v>8310</v>
      </c>
      <c r="R2319" s="12" t="s">
        <v>8334</v>
      </c>
      <c r="S2319" s="17">
        <f t="shared" si="108"/>
        <v>42581.397546296299</v>
      </c>
      <c r="T2319" s="17">
        <f t="shared" si="109"/>
        <v>42638.958333333328</v>
      </c>
      <c r="U2319">
        <f t="shared" si="110"/>
        <v>58</v>
      </c>
    </row>
    <row r="2320" spans="1:21" ht="48" hidden="1" x14ac:dyDescent="0.2">
      <c r="A2320">
        <v>3673</v>
      </c>
      <c r="B2320" s="3" t="s">
        <v>3670</v>
      </c>
      <c r="C2320" s="3" t="s">
        <v>7783</v>
      </c>
      <c r="D2320" s="6">
        <v>4000</v>
      </c>
      <c r="E2320" s="8">
        <v>4545</v>
      </c>
      <c r="F2320" s="1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>ROUND(E2320/D2320*100, 0)</f>
        <v>114</v>
      </c>
      <c r="P2320">
        <f>IFERROR((ROUND(E2320/L2320, 2)), 0)</f>
        <v>39.869999999999997</v>
      </c>
      <c r="Q2320" s="12" t="s">
        <v>8310</v>
      </c>
      <c r="R2320" s="12" t="s">
        <v>8334</v>
      </c>
      <c r="S2320" s="17">
        <f t="shared" si="108"/>
        <v>41914.295104166667</v>
      </c>
      <c r="T2320" s="17">
        <f t="shared" si="109"/>
        <v>41948.536111111112</v>
      </c>
      <c r="U2320">
        <f t="shared" si="110"/>
        <v>34</v>
      </c>
    </row>
    <row r="2321" spans="1:21" ht="48" hidden="1" x14ac:dyDescent="0.2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s="10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>ROUND(E2321/D2321*100, 0)</f>
        <v>113</v>
      </c>
      <c r="P2321">
        <f>IFERROR((ROUND(E2321/L2321, 2)), 0)</f>
        <v>136.91</v>
      </c>
      <c r="Q2321" s="12" t="s">
        <v>8324</v>
      </c>
      <c r="R2321" s="12" t="s">
        <v>8355</v>
      </c>
      <c r="S2321" s="17">
        <f t="shared" si="108"/>
        <v>41953.091134259259</v>
      </c>
      <c r="T2321" s="17">
        <f t="shared" si="109"/>
        <v>41981.207638888889</v>
      </c>
      <c r="U2321">
        <f t="shared" si="110"/>
        <v>28</v>
      </c>
    </row>
    <row r="2322" spans="1:21" ht="48" hidden="1" x14ac:dyDescent="0.2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s="10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>ROUND(E2322/D2322*100, 0)</f>
        <v>113</v>
      </c>
      <c r="P2322">
        <f>IFERROR((ROUND(E2322/L2322, 2)), 0)</f>
        <v>47.54</v>
      </c>
      <c r="Q2322" s="12" t="s">
        <v>8324</v>
      </c>
      <c r="R2322" s="12" t="s">
        <v>8345</v>
      </c>
      <c r="S2322" s="17">
        <f t="shared" si="108"/>
        <v>40999.645925925928</v>
      </c>
      <c r="T2322" s="17">
        <f t="shared" si="109"/>
        <v>41029.645925925928</v>
      </c>
      <c r="U2322">
        <f t="shared" si="110"/>
        <v>30</v>
      </c>
    </row>
    <row r="2323" spans="1:21" ht="48" hidden="1" x14ac:dyDescent="0.2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s="10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>ROUND(E2323/D2323*100, 0)</f>
        <v>113</v>
      </c>
      <c r="P2323">
        <f>IFERROR((ROUND(E2323/L2323, 2)), 0)</f>
        <v>80.55</v>
      </c>
      <c r="Q2323" s="12" t="s">
        <v>8324</v>
      </c>
      <c r="R2323" s="12" t="s">
        <v>8345</v>
      </c>
      <c r="S2323" s="17">
        <f t="shared" si="108"/>
        <v>40730.878912037035</v>
      </c>
      <c r="T2323" s="17">
        <f t="shared" si="109"/>
        <v>40760.878912037035</v>
      </c>
      <c r="U2323">
        <f t="shared" si="110"/>
        <v>30</v>
      </c>
    </row>
    <row r="2324" spans="1:21" ht="48" hidden="1" x14ac:dyDescent="0.2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s="10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>ROUND(E2324/D2324*100, 0)</f>
        <v>111</v>
      </c>
      <c r="P2324">
        <f>IFERROR((ROUND(E2324/L2324, 2)), 0)</f>
        <v>61.9</v>
      </c>
      <c r="Q2324" s="12" t="s">
        <v>8324</v>
      </c>
      <c r="R2324" s="12" t="s">
        <v>8343</v>
      </c>
      <c r="S2324" s="17">
        <f t="shared" si="108"/>
        <v>40956.066087962965</v>
      </c>
      <c r="T2324" s="17">
        <f t="shared" si="109"/>
        <v>41013.73333333333</v>
      </c>
      <c r="U2324">
        <f t="shared" si="110"/>
        <v>58</v>
      </c>
    </row>
    <row r="2325" spans="1:21" ht="48" hidden="1" x14ac:dyDescent="0.2">
      <c r="A2325">
        <v>3398</v>
      </c>
      <c r="B2325" s="3" t="s">
        <v>3397</v>
      </c>
      <c r="C2325" s="3" t="s">
        <v>7508</v>
      </c>
      <c r="D2325" s="6">
        <v>4000</v>
      </c>
      <c r="E2325" s="8">
        <v>4443</v>
      </c>
      <c r="F2325" s="10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>ROUND(E2325/D2325*100, 0)</f>
        <v>111</v>
      </c>
      <c r="P2325">
        <f>IFERROR((ROUND(E2325/L2325, 2)), 0)</f>
        <v>68.349999999999994</v>
      </c>
      <c r="Q2325" s="12" t="s">
        <v>8310</v>
      </c>
      <c r="R2325" s="12" t="s">
        <v>8334</v>
      </c>
      <c r="S2325" s="17">
        <f t="shared" si="108"/>
        <v>41941.75203703704</v>
      </c>
      <c r="T2325" s="17">
        <f t="shared" si="109"/>
        <v>41964.708333333328</v>
      </c>
      <c r="U2325">
        <f t="shared" si="110"/>
        <v>23</v>
      </c>
    </row>
    <row r="2326" spans="1:21" ht="32" hidden="1" x14ac:dyDescent="0.2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s="10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>ROUND(E2326/D2326*100, 0)</f>
        <v>110</v>
      </c>
      <c r="P2326">
        <f>IFERROR((ROUND(E2326/L2326, 2)), 0)</f>
        <v>50.11</v>
      </c>
      <c r="Q2326" s="12" t="s">
        <v>8310</v>
      </c>
      <c r="R2326" s="12" t="s">
        <v>8318</v>
      </c>
      <c r="S2326" s="17">
        <f t="shared" si="108"/>
        <v>42182.108252314814</v>
      </c>
      <c r="T2326" s="17">
        <f t="shared" si="109"/>
        <v>42242.108252314814</v>
      </c>
      <c r="U2326">
        <f t="shared" si="110"/>
        <v>60</v>
      </c>
    </row>
    <row r="2327" spans="1:21" ht="48" hidden="1" x14ac:dyDescent="0.2">
      <c r="A2327">
        <v>3315</v>
      </c>
      <c r="B2327" s="3" t="s">
        <v>3315</v>
      </c>
      <c r="C2327" s="3" t="s">
        <v>7425</v>
      </c>
      <c r="D2327" s="6">
        <v>4000</v>
      </c>
      <c r="E2327" s="8">
        <v>4400</v>
      </c>
      <c r="F2327" s="10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>ROUND(E2327/D2327*100, 0)</f>
        <v>110</v>
      </c>
      <c r="P2327">
        <f>IFERROR((ROUND(E2327/L2327, 2)), 0)</f>
        <v>49.44</v>
      </c>
      <c r="Q2327" s="12" t="s">
        <v>8310</v>
      </c>
      <c r="R2327" s="12" t="s">
        <v>8334</v>
      </c>
      <c r="S2327" s="17">
        <f t="shared" si="108"/>
        <v>42466.303715277783</v>
      </c>
      <c r="T2327" s="17">
        <f t="shared" si="109"/>
        <v>42496.303715277783</v>
      </c>
      <c r="U2327">
        <f t="shared" si="110"/>
        <v>30</v>
      </c>
    </row>
    <row r="2328" spans="1:21" ht="32" hidden="1" x14ac:dyDescent="0.2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s="10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>ROUND(E2328/D2328*100, 0)</f>
        <v>109</v>
      </c>
      <c r="P2328">
        <f>IFERROR((ROUND(E2328/L2328, 2)), 0)</f>
        <v>28.94</v>
      </c>
      <c r="Q2328" s="12" t="s">
        <v>8312</v>
      </c>
      <c r="R2328" s="12" t="s">
        <v>8344</v>
      </c>
      <c r="S2328" s="17">
        <f t="shared" si="108"/>
        <v>41344.662858796299</v>
      </c>
      <c r="T2328" s="17">
        <f t="shared" si="109"/>
        <v>41374.662858796299</v>
      </c>
      <c r="U2328">
        <f t="shared" si="110"/>
        <v>30</v>
      </c>
    </row>
    <row r="2329" spans="1:21" ht="48" hidden="1" x14ac:dyDescent="0.2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s="10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>ROUND(E2329/D2329*100, 0)</f>
        <v>108</v>
      </c>
      <c r="P2329">
        <f>IFERROR((ROUND(E2329/L2329, 2)), 0)</f>
        <v>74.239999999999995</v>
      </c>
      <c r="Q2329" s="12" t="s">
        <v>8310</v>
      </c>
      <c r="R2329" s="12" t="s">
        <v>8318</v>
      </c>
      <c r="S2329" s="17">
        <f t="shared" si="108"/>
        <v>41772.727893518517</v>
      </c>
      <c r="T2329" s="17">
        <f t="shared" si="109"/>
        <v>41802.727893518517</v>
      </c>
      <c r="U2329">
        <f t="shared" si="110"/>
        <v>30</v>
      </c>
    </row>
    <row r="2330" spans="1:21" ht="48" hidden="1" x14ac:dyDescent="0.2">
      <c r="A2330">
        <v>3273</v>
      </c>
      <c r="B2330" s="3" t="s">
        <v>3273</v>
      </c>
      <c r="C2330" s="3" t="s">
        <v>7383</v>
      </c>
      <c r="D2330" s="6">
        <v>4000</v>
      </c>
      <c r="E2330" s="8">
        <v>4296</v>
      </c>
      <c r="F2330" s="1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>ROUND(E2330/D2330*100, 0)</f>
        <v>107</v>
      </c>
      <c r="P2330">
        <f>IFERROR((ROUND(E2330/L2330, 2)), 0)</f>
        <v>204.57</v>
      </c>
      <c r="Q2330" s="12" t="s">
        <v>8310</v>
      </c>
      <c r="R2330" s="12" t="s">
        <v>8334</v>
      </c>
      <c r="S2330" s="17">
        <f t="shared" si="108"/>
        <v>42611.801412037035</v>
      </c>
      <c r="T2330" s="17">
        <f t="shared" si="109"/>
        <v>42627.791666666672</v>
      </c>
      <c r="U2330">
        <f t="shared" si="110"/>
        <v>16</v>
      </c>
    </row>
    <row r="2331" spans="1:21" ht="48" hidden="1" x14ac:dyDescent="0.2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s="10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>ROUND(E2331/D2331*100, 0)</f>
        <v>107</v>
      </c>
      <c r="P2331">
        <f>IFERROR((ROUND(E2331/L2331, 2)), 0)</f>
        <v>52.96</v>
      </c>
      <c r="Q2331" s="12" t="s">
        <v>8324</v>
      </c>
      <c r="R2331" s="12" t="s">
        <v>8355</v>
      </c>
      <c r="S2331" s="17">
        <f t="shared" si="108"/>
        <v>42217.834525462968</v>
      </c>
      <c r="T2331" s="17">
        <f t="shared" si="109"/>
        <v>42236.458333333328</v>
      </c>
      <c r="U2331">
        <f t="shared" si="110"/>
        <v>19</v>
      </c>
    </row>
    <row r="2332" spans="1:21" ht="32" hidden="1" x14ac:dyDescent="0.2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s="10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>ROUND(E2332/D2332*100, 0)</f>
        <v>107</v>
      </c>
      <c r="P2332">
        <f>IFERROR((ROUND(E2332/L2332, 2)), 0)</f>
        <v>99.53</v>
      </c>
      <c r="Q2332" s="12" t="s">
        <v>8324</v>
      </c>
      <c r="R2332" s="12" t="s">
        <v>8348</v>
      </c>
      <c r="S2332" s="17">
        <f t="shared" si="108"/>
        <v>41914.917858796296</v>
      </c>
      <c r="T2332" s="17">
        <f t="shared" si="109"/>
        <v>41944.917858796296</v>
      </c>
      <c r="U2332">
        <f t="shared" si="110"/>
        <v>30</v>
      </c>
    </row>
    <row r="2333" spans="1:21" ht="32" hidden="1" x14ac:dyDescent="0.2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s="10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>ROUND(E2333/D2333*100, 0)</f>
        <v>107</v>
      </c>
      <c r="P2333">
        <f>IFERROR((ROUND(E2333/L2333, 2)), 0)</f>
        <v>106.53</v>
      </c>
      <c r="Q2333" s="12" t="s">
        <v>8324</v>
      </c>
      <c r="R2333" s="12" t="s">
        <v>8345</v>
      </c>
      <c r="S2333" s="17">
        <f t="shared" si="108"/>
        <v>42160.708530092597</v>
      </c>
      <c r="T2333" s="17">
        <f t="shared" si="109"/>
        <v>42190.708530092597</v>
      </c>
      <c r="U2333">
        <f t="shared" si="110"/>
        <v>30</v>
      </c>
    </row>
    <row r="2334" spans="1:21" ht="32" hidden="1" x14ac:dyDescent="0.2">
      <c r="A2334">
        <v>3359</v>
      </c>
      <c r="B2334" s="3" t="s">
        <v>3358</v>
      </c>
      <c r="C2334" s="3" t="s">
        <v>7469</v>
      </c>
      <c r="D2334" s="6">
        <v>4000</v>
      </c>
      <c r="E2334" s="8">
        <v>4250</v>
      </c>
      <c r="F2334" s="10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>ROUND(E2334/D2334*100, 0)</f>
        <v>106</v>
      </c>
      <c r="P2334">
        <f>IFERROR((ROUND(E2334/L2334, 2)), 0)</f>
        <v>184.78</v>
      </c>
      <c r="Q2334" s="12" t="s">
        <v>8310</v>
      </c>
      <c r="R2334" s="12" t="s">
        <v>8334</v>
      </c>
      <c r="S2334" s="17">
        <f t="shared" si="108"/>
        <v>42746.057106481487</v>
      </c>
      <c r="T2334" s="17">
        <f t="shared" si="109"/>
        <v>42791.057106481487</v>
      </c>
      <c r="U2334">
        <f t="shared" si="110"/>
        <v>45</v>
      </c>
    </row>
    <row r="2335" spans="1:21" ht="48" hidden="1" x14ac:dyDescent="0.2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s="10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>ROUND(E2335/D2335*100, 0)</f>
        <v>106</v>
      </c>
      <c r="P2335">
        <f>IFERROR((ROUND(E2335/L2335, 2)), 0)</f>
        <v>90.28</v>
      </c>
      <c r="Q2335" s="12" t="s">
        <v>8324</v>
      </c>
      <c r="R2335" s="12" t="s">
        <v>8348</v>
      </c>
      <c r="S2335" s="17">
        <f t="shared" si="108"/>
        <v>42141.95711805555</v>
      </c>
      <c r="T2335" s="17">
        <f t="shared" si="109"/>
        <v>42177.208333333328</v>
      </c>
      <c r="U2335">
        <f t="shared" si="110"/>
        <v>35</v>
      </c>
    </row>
    <row r="2336" spans="1:21" ht="48" hidden="1" x14ac:dyDescent="0.2">
      <c r="A2336">
        <v>3502</v>
      </c>
      <c r="B2336" s="3" t="s">
        <v>3501</v>
      </c>
      <c r="C2336" s="3" t="s">
        <v>7612</v>
      </c>
      <c r="D2336" s="6">
        <v>4000</v>
      </c>
      <c r="E2336" s="8">
        <v>4216</v>
      </c>
      <c r="F2336" s="10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>ROUND(E2336/D2336*100, 0)</f>
        <v>105</v>
      </c>
      <c r="P2336">
        <f>IFERROR((ROUND(E2336/L2336, 2)), 0)</f>
        <v>136</v>
      </c>
      <c r="Q2336" s="12" t="s">
        <v>8310</v>
      </c>
      <c r="R2336" s="12" t="s">
        <v>8334</v>
      </c>
      <c r="S2336" s="17">
        <f t="shared" si="108"/>
        <v>42430.839398148149</v>
      </c>
      <c r="T2336" s="17">
        <f t="shared" si="109"/>
        <v>42445.165972222225</v>
      </c>
      <c r="U2336">
        <f t="shared" si="110"/>
        <v>14</v>
      </c>
    </row>
    <row r="2337" spans="1:21" ht="32" hidden="1" x14ac:dyDescent="0.2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s="10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>ROUND(E2337/D2337*100, 0)</f>
        <v>105</v>
      </c>
      <c r="P2337">
        <f>IFERROR((ROUND(E2337/L2337, 2)), 0)</f>
        <v>73.77</v>
      </c>
      <c r="Q2337" s="12" t="s">
        <v>8324</v>
      </c>
      <c r="R2337" s="12" t="s">
        <v>8348</v>
      </c>
      <c r="S2337" s="17">
        <f t="shared" si="108"/>
        <v>42759.628599537042</v>
      </c>
      <c r="T2337" s="17">
        <f t="shared" si="109"/>
        <v>42795.083333333328</v>
      </c>
      <c r="U2337">
        <f t="shared" si="110"/>
        <v>35</v>
      </c>
    </row>
    <row r="2338" spans="1:21" ht="32" hidden="1" x14ac:dyDescent="0.2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s="10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>ROUND(E2338/D2338*100, 0)</f>
        <v>105</v>
      </c>
      <c r="P2338">
        <f>IFERROR((ROUND(E2338/L2338, 2)), 0)</f>
        <v>42.72</v>
      </c>
      <c r="Q2338" s="12" t="s">
        <v>8324</v>
      </c>
      <c r="R2338" s="12" t="s">
        <v>8353</v>
      </c>
      <c r="S2338" s="17">
        <f t="shared" si="108"/>
        <v>42128.820231481484</v>
      </c>
      <c r="T2338" s="17">
        <f t="shared" si="109"/>
        <v>42159</v>
      </c>
      <c r="U2338">
        <f t="shared" si="110"/>
        <v>30</v>
      </c>
    </row>
    <row r="2339" spans="1:21" ht="32" hidden="1" x14ac:dyDescent="0.2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s="10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>ROUND(E2339/D2339*100, 0)</f>
        <v>104</v>
      </c>
      <c r="P2339">
        <f>IFERROR((ROUND(E2339/L2339, 2)), 0)</f>
        <v>79.83</v>
      </c>
      <c r="Q2339" s="12" t="s">
        <v>8324</v>
      </c>
      <c r="R2339" s="12" t="s">
        <v>8348</v>
      </c>
      <c r="S2339" s="17">
        <f t="shared" si="108"/>
        <v>41628.833680555559</v>
      </c>
      <c r="T2339" s="17">
        <f t="shared" si="109"/>
        <v>41658.833680555559</v>
      </c>
      <c r="U2339">
        <f t="shared" si="110"/>
        <v>30</v>
      </c>
    </row>
    <row r="2340" spans="1:21" ht="32" hidden="1" x14ac:dyDescent="0.2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s="1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>ROUND(E2340/D2340*100, 0)</f>
        <v>104</v>
      </c>
      <c r="P2340">
        <f>IFERROR((ROUND(E2340/L2340, 2)), 0)</f>
        <v>76.67</v>
      </c>
      <c r="Q2340" s="12" t="s">
        <v>8324</v>
      </c>
      <c r="R2340" s="12" t="s">
        <v>8348</v>
      </c>
      <c r="S2340" s="17">
        <f t="shared" si="108"/>
        <v>41852.730219907404</v>
      </c>
      <c r="T2340" s="17">
        <f t="shared" si="109"/>
        <v>41882.730219907404</v>
      </c>
      <c r="U2340">
        <f t="shared" si="110"/>
        <v>30</v>
      </c>
    </row>
    <row r="2341" spans="1:21" ht="48" hidden="1" x14ac:dyDescent="0.2">
      <c r="A2341">
        <v>3221</v>
      </c>
      <c r="B2341" s="3" t="s">
        <v>3221</v>
      </c>
      <c r="C2341" s="3" t="s">
        <v>7331</v>
      </c>
      <c r="D2341" s="6">
        <v>4000</v>
      </c>
      <c r="E2341" s="8">
        <v>4137</v>
      </c>
      <c r="F2341" s="10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>ROUND(E2341/D2341*100, 0)</f>
        <v>103</v>
      </c>
      <c r="P2341">
        <f>IFERROR((ROUND(E2341/L2341, 2)), 0)</f>
        <v>36.61</v>
      </c>
      <c r="Q2341" s="12" t="s">
        <v>8310</v>
      </c>
      <c r="R2341" s="12" t="s">
        <v>8334</v>
      </c>
      <c r="S2341" s="17">
        <f t="shared" si="108"/>
        <v>42155.696793981479</v>
      </c>
      <c r="T2341" s="17">
        <f t="shared" si="109"/>
        <v>42190.696793981479</v>
      </c>
      <c r="U2341">
        <f t="shared" si="110"/>
        <v>35</v>
      </c>
    </row>
    <row r="2342" spans="1:21" ht="48" hidden="1" x14ac:dyDescent="0.2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s="10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>ROUND(E2342/D2342*100, 0)</f>
        <v>103</v>
      </c>
      <c r="P2342">
        <f>IFERROR((ROUND(E2342/L2342, 2)), 0)</f>
        <v>65.38</v>
      </c>
      <c r="Q2342" s="12" t="s">
        <v>8324</v>
      </c>
      <c r="R2342" s="12" t="s">
        <v>8348</v>
      </c>
      <c r="S2342" s="17">
        <f t="shared" si="108"/>
        <v>42465.542905092589</v>
      </c>
      <c r="T2342" s="17">
        <f t="shared" si="109"/>
        <v>42495.542905092589</v>
      </c>
      <c r="U2342">
        <f t="shared" si="110"/>
        <v>30</v>
      </c>
    </row>
    <row r="2343" spans="1:21" ht="48" hidden="1" x14ac:dyDescent="0.2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s="10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>ROUND(E2343/D2343*100, 0)</f>
        <v>103</v>
      </c>
      <c r="P2343">
        <f>IFERROR((ROUND(E2343/L2343, 2)), 0)</f>
        <v>62.17</v>
      </c>
      <c r="Q2343" s="12" t="s">
        <v>8324</v>
      </c>
      <c r="R2343" s="12" t="s">
        <v>8348</v>
      </c>
      <c r="S2343" s="17">
        <f t="shared" si="108"/>
        <v>41451.062905092593</v>
      </c>
      <c r="T2343" s="17">
        <f t="shared" si="109"/>
        <v>41481.062905092593</v>
      </c>
      <c r="U2343">
        <f t="shared" si="110"/>
        <v>30</v>
      </c>
    </row>
    <row r="2344" spans="1:21" ht="48" hidden="1" x14ac:dyDescent="0.2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s="10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>ROUND(E2344/D2344*100, 0)</f>
        <v>102</v>
      </c>
      <c r="P2344">
        <f>IFERROR((ROUND(E2344/L2344, 2)), 0)</f>
        <v>85.21</v>
      </c>
      <c r="Q2344" s="12" t="s">
        <v>8310</v>
      </c>
      <c r="R2344" s="12" t="s">
        <v>8334</v>
      </c>
      <c r="S2344" s="17">
        <f t="shared" si="108"/>
        <v>42044.184988425928</v>
      </c>
      <c r="T2344" s="17">
        <f t="shared" si="109"/>
        <v>42074.143321759257</v>
      </c>
      <c r="U2344">
        <f t="shared" si="110"/>
        <v>30</v>
      </c>
    </row>
    <row r="2345" spans="1:21" ht="48" hidden="1" x14ac:dyDescent="0.2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s="10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>ROUND(E2345/D2345*100, 0)</f>
        <v>102</v>
      </c>
      <c r="P2345">
        <f>IFERROR((ROUND(E2345/L2345, 2)), 0)</f>
        <v>57.54</v>
      </c>
      <c r="Q2345" s="12" t="s">
        <v>8324</v>
      </c>
      <c r="R2345" s="12" t="s">
        <v>8355</v>
      </c>
      <c r="S2345" s="17">
        <f t="shared" si="108"/>
        <v>41546.75105324074</v>
      </c>
      <c r="T2345" s="17">
        <f t="shared" si="109"/>
        <v>41565.165972222225</v>
      </c>
      <c r="U2345">
        <f t="shared" si="110"/>
        <v>18</v>
      </c>
    </row>
    <row r="2346" spans="1:21" ht="48" hidden="1" x14ac:dyDescent="0.2">
      <c r="A2346">
        <v>3305</v>
      </c>
      <c r="B2346" s="3" t="s">
        <v>3305</v>
      </c>
      <c r="C2346" s="3" t="s">
        <v>7415</v>
      </c>
      <c r="D2346" s="6">
        <v>4000</v>
      </c>
      <c r="E2346" s="8">
        <v>4081</v>
      </c>
      <c r="F2346" s="10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>ROUND(E2346/D2346*100, 0)</f>
        <v>102</v>
      </c>
      <c r="P2346">
        <f>IFERROR((ROUND(E2346/L2346, 2)), 0)</f>
        <v>204.05</v>
      </c>
      <c r="Q2346" s="12" t="s">
        <v>8310</v>
      </c>
      <c r="R2346" s="12" t="s">
        <v>8334</v>
      </c>
      <c r="S2346" s="17">
        <f t="shared" si="108"/>
        <v>42186.855879629627</v>
      </c>
      <c r="T2346" s="17">
        <f t="shared" si="109"/>
        <v>42216.855879629627</v>
      </c>
      <c r="U2346">
        <f t="shared" si="110"/>
        <v>30</v>
      </c>
    </row>
    <row r="2347" spans="1:21" ht="48" hidden="1" x14ac:dyDescent="0.2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s="10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>ROUND(E2347/D2347*100, 0)</f>
        <v>102</v>
      </c>
      <c r="P2347">
        <f>IFERROR((ROUND(E2347/L2347, 2)), 0)</f>
        <v>60.87</v>
      </c>
      <c r="Q2347" s="12" t="s">
        <v>8331</v>
      </c>
      <c r="R2347" s="12" t="s">
        <v>8350</v>
      </c>
      <c r="S2347" s="17">
        <f t="shared" si="108"/>
        <v>41918.670115740737</v>
      </c>
      <c r="T2347" s="17">
        <f t="shared" si="109"/>
        <v>41948.731944444444</v>
      </c>
      <c r="U2347">
        <f t="shared" si="110"/>
        <v>30</v>
      </c>
    </row>
    <row r="2348" spans="1:21" ht="48" hidden="1" x14ac:dyDescent="0.2">
      <c r="A2348">
        <v>3626</v>
      </c>
      <c r="B2348" s="3" t="s">
        <v>3624</v>
      </c>
      <c r="C2348" s="3" t="s">
        <v>7736</v>
      </c>
      <c r="D2348" s="6">
        <v>4000</v>
      </c>
      <c r="E2348" s="8">
        <v>4073</v>
      </c>
      <c r="F2348" s="10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>ROUND(E2348/D2348*100, 0)</f>
        <v>102</v>
      </c>
      <c r="P2348">
        <f>IFERROR((ROUND(E2348/L2348, 2)), 0)</f>
        <v>84.85</v>
      </c>
      <c r="Q2348" s="12" t="s">
        <v>8310</v>
      </c>
      <c r="R2348" s="12" t="s">
        <v>8334</v>
      </c>
      <c r="S2348" s="17">
        <f t="shared" si="108"/>
        <v>41846.667326388888</v>
      </c>
      <c r="T2348" s="17">
        <f t="shared" si="109"/>
        <v>41867.667326388888</v>
      </c>
      <c r="U2348">
        <f t="shared" si="110"/>
        <v>21</v>
      </c>
    </row>
    <row r="2349" spans="1:21" ht="48" hidden="1" x14ac:dyDescent="0.2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s="10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>ROUND(E2349/D2349*100, 0)</f>
        <v>102</v>
      </c>
      <c r="P2349">
        <f>IFERROR((ROUND(E2349/L2349, 2)), 0)</f>
        <v>86.49</v>
      </c>
      <c r="Q2349" s="12" t="s">
        <v>8324</v>
      </c>
      <c r="R2349" s="12" t="s">
        <v>8348</v>
      </c>
      <c r="S2349" s="17">
        <f t="shared" si="108"/>
        <v>40750.340902777774</v>
      </c>
      <c r="T2349" s="17">
        <f t="shared" si="109"/>
        <v>40810.340902777774</v>
      </c>
      <c r="U2349">
        <f t="shared" si="110"/>
        <v>60</v>
      </c>
    </row>
    <row r="2350" spans="1:21" ht="48" hidden="1" x14ac:dyDescent="0.2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s="1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>ROUND(E2350/D2350*100, 0)</f>
        <v>101</v>
      </c>
      <c r="P2350">
        <f>IFERROR((ROUND(E2350/L2350, 2)), 0)</f>
        <v>126.72</v>
      </c>
      <c r="Q2350" s="12" t="s">
        <v>8310</v>
      </c>
      <c r="R2350" s="12" t="s">
        <v>8318</v>
      </c>
      <c r="S2350" s="17">
        <f t="shared" si="108"/>
        <v>42004.703865740739</v>
      </c>
      <c r="T2350" s="17">
        <f t="shared" si="109"/>
        <v>42034.703865740739</v>
      </c>
      <c r="U2350">
        <f t="shared" si="110"/>
        <v>30</v>
      </c>
    </row>
    <row r="2351" spans="1:21" ht="48" hidden="1" x14ac:dyDescent="0.2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s="10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>ROUND(E2351/D2351*100, 0)</f>
        <v>101</v>
      </c>
      <c r="P2351">
        <f>IFERROR((ROUND(E2351/L2351, 2)), 0)</f>
        <v>76.45</v>
      </c>
      <c r="Q2351" s="12" t="s">
        <v>8308</v>
      </c>
      <c r="R2351" s="12" t="s">
        <v>8347</v>
      </c>
      <c r="S2351" s="17">
        <f t="shared" si="108"/>
        <v>41842.292997685188</v>
      </c>
      <c r="T2351" s="17">
        <f t="shared" si="109"/>
        <v>41872.292997685188</v>
      </c>
      <c r="U2351">
        <f t="shared" si="110"/>
        <v>30</v>
      </c>
    </row>
    <row r="2352" spans="1:21" ht="32" hidden="1" x14ac:dyDescent="0.2">
      <c r="A2352">
        <v>3157</v>
      </c>
      <c r="B2352" s="3" t="s">
        <v>3157</v>
      </c>
      <c r="C2352" s="3" t="s">
        <v>7267</v>
      </c>
      <c r="D2352" s="6">
        <v>4000</v>
      </c>
      <c r="E2352" s="8">
        <v>4040</v>
      </c>
      <c r="F2352" s="10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>ROUND(E2352/D2352*100, 0)</f>
        <v>101</v>
      </c>
      <c r="P2352">
        <f>IFERROR((ROUND(E2352/L2352, 2)), 0)</f>
        <v>98.54</v>
      </c>
      <c r="Q2352" s="12" t="s">
        <v>8310</v>
      </c>
      <c r="R2352" s="12" t="s">
        <v>8334</v>
      </c>
      <c r="S2352" s="17">
        <f t="shared" si="108"/>
        <v>41829.788252314815</v>
      </c>
      <c r="T2352" s="17">
        <f t="shared" si="109"/>
        <v>41839.208333333336</v>
      </c>
      <c r="U2352">
        <f t="shared" si="110"/>
        <v>9</v>
      </c>
    </row>
    <row r="2353" spans="1:21" ht="32" hidden="1" x14ac:dyDescent="0.2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s="10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>ROUND(E2353/D2353*100, 0)</f>
        <v>101</v>
      </c>
      <c r="P2353">
        <f>IFERROR((ROUND(E2353/L2353, 2)), 0)</f>
        <v>45.88</v>
      </c>
      <c r="Q2353" s="12" t="s">
        <v>8324</v>
      </c>
      <c r="R2353" s="12" t="s">
        <v>8348</v>
      </c>
      <c r="S2353" s="17">
        <f t="shared" si="108"/>
        <v>41774.737060185187</v>
      </c>
      <c r="T2353" s="17">
        <f t="shared" si="109"/>
        <v>41807.737060185187</v>
      </c>
      <c r="U2353">
        <f t="shared" si="110"/>
        <v>33</v>
      </c>
    </row>
    <row r="2354" spans="1:21" ht="48" hidden="1" x14ac:dyDescent="0.2">
      <c r="A2354">
        <v>3418</v>
      </c>
      <c r="B2354" s="3" t="s">
        <v>3417</v>
      </c>
      <c r="C2354" s="3" t="s">
        <v>7528</v>
      </c>
      <c r="D2354" s="6">
        <v>4000</v>
      </c>
      <c r="E2354" s="8">
        <v>4035</v>
      </c>
      <c r="F2354" s="10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>ROUND(E2354/D2354*100, 0)</f>
        <v>101</v>
      </c>
      <c r="P2354">
        <f>IFERROR((ROUND(E2354/L2354, 2)), 0)</f>
        <v>72.05</v>
      </c>
      <c r="Q2354" s="12" t="s">
        <v>8310</v>
      </c>
      <c r="R2354" s="12" t="s">
        <v>8334</v>
      </c>
      <c r="S2354" s="17">
        <f t="shared" si="108"/>
        <v>41752.83457175926</v>
      </c>
      <c r="T2354" s="17">
        <f t="shared" si="109"/>
        <v>41782.83457175926</v>
      </c>
      <c r="U2354">
        <f t="shared" si="110"/>
        <v>30</v>
      </c>
    </row>
    <row r="2355" spans="1:21" ht="48" hidden="1" x14ac:dyDescent="0.2">
      <c r="A2355">
        <v>3717</v>
      </c>
      <c r="B2355" s="3" t="s">
        <v>3714</v>
      </c>
      <c r="C2355" s="3" t="s">
        <v>7827</v>
      </c>
      <c r="D2355" s="6">
        <v>4000</v>
      </c>
      <c r="E2355" s="8">
        <v>4030</v>
      </c>
      <c r="F2355" s="10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>ROUND(E2355/D2355*100, 0)</f>
        <v>101</v>
      </c>
      <c r="P2355">
        <f>IFERROR((ROUND(E2355/L2355, 2)), 0)</f>
        <v>310</v>
      </c>
      <c r="Q2355" s="12" t="s">
        <v>8310</v>
      </c>
      <c r="R2355" s="12" t="s">
        <v>8334</v>
      </c>
      <c r="S2355" s="17">
        <f t="shared" si="108"/>
        <v>42102.866307870368</v>
      </c>
      <c r="T2355" s="17">
        <f t="shared" si="109"/>
        <v>42133.866307870368</v>
      </c>
      <c r="U2355">
        <f t="shared" si="110"/>
        <v>31</v>
      </c>
    </row>
    <row r="2356" spans="1:21" ht="48" hidden="1" x14ac:dyDescent="0.2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s="10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>ROUND(E2356/D2356*100, 0)</f>
        <v>101</v>
      </c>
      <c r="P2356">
        <f>IFERROR((ROUND(E2356/L2356, 2)), 0)</f>
        <v>115.09</v>
      </c>
      <c r="Q2356" s="12" t="s">
        <v>8324</v>
      </c>
      <c r="R2356" s="12" t="s">
        <v>8345</v>
      </c>
      <c r="S2356" s="17">
        <f t="shared" si="108"/>
        <v>40860.67050925926</v>
      </c>
      <c r="T2356" s="17">
        <f t="shared" si="109"/>
        <v>40891.207638888889</v>
      </c>
      <c r="U2356">
        <f t="shared" si="110"/>
        <v>31</v>
      </c>
    </row>
    <row r="2357" spans="1:21" ht="48" hidden="1" x14ac:dyDescent="0.2">
      <c r="A2357">
        <v>1288</v>
      </c>
      <c r="B2357" s="3" t="s">
        <v>1289</v>
      </c>
      <c r="C2357" s="3" t="s">
        <v>5398</v>
      </c>
      <c r="D2357" s="6">
        <v>4000</v>
      </c>
      <c r="E2357" s="8">
        <v>4018</v>
      </c>
      <c r="F2357" s="10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>ROUND(E2357/D2357*100, 0)</f>
        <v>100</v>
      </c>
      <c r="P2357">
        <f>IFERROR((ROUND(E2357/L2357, 2)), 0)</f>
        <v>65.87</v>
      </c>
      <c r="Q2357" s="12" t="s">
        <v>8310</v>
      </c>
      <c r="R2357" s="12" t="s">
        <v>8334</v>
      </c>
      <c r="S2357" s="17">
        <f t="shared" si="108"/>
        <v>42561.154664351852</v>
      </c>
      <c r="T2357" s="17">
        <f t="shared" si="109"/>
        <v>42592.166666666672</v>
      </c>
      <c r="U2357">
        <f t="shared" si="110"/>
        <v>31</v>
      </c>
    </row>
    <row r="2358" spans="1:21" ht="48" hidden="1" x14ac:dyDescent="0.2">
      <c r="A2358">
        <v>3234</v>
      </c>
      <c r="B2358" s="3" t="s">
        <v>3234</v>
      </c>
      <c r="C2358" s="3" t="s">
        <v>7344</v>
      </c>
      <c r="D2358" s="6">
        <v>4000</v>
      </c>
      <c r="E2358" s="8">
        <v>4015.71</v>
      </c>
      <c r="F2358" s="10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>ROUND(E2358/D2358*100, 0)</f>
        <v>100</v>
      </c>
      <c r="P2358">
        <f>IFERROR((ROUND(E2358/L2358, 2)), 0)</f>
        <v>34.92</v>
      </c>
      <c r="Q2358" s="12" t="s">
        <v>8310</v>
      </c>
      <c r="R2358" s="12" t="s">
        <v>8334</v>
      </c>
      <c r="S2358" s="17">
        <f t="shared" si="108"/>
        <v>42734.789444444439</v>
      </c>
      <c r="T2358" s="17">
        <f t="shared" si="109"/>
        <v>42767.979861111111</v>
      </c>
      <c r="U2358">
        <f t="shared" si="110"/>
        <v>33</v>
      </c>
    </row>
    <row r="2359" spans="1:21" ht="64" hidden="1" x14ac:dyDescent="0.2">
      <c r="A2359">
        <v>3695</v>
      </c>
      <c r="B2359" s="3" t="s">
        <v>3692</v>
      </c>
      <c r="C2359" s="3" t="s">
        <v>7805</v>
      </c>
      <c r="D2359" s="6">
        <v>4000</v>
      </c>
      <c r="E2359" s="8">
        <v>4005</v>
      </c>
      <c r="F2359" s="10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>ROUND(E2359/D2359*100, 0)</f>
        <v>100</v>
      </c>
      <c r="P2359">
        <f>IFERROR((ROUND(E2359/L2359, 2)), 0)</f>
        <v>121.36</v>
      </c>
      <c r="Q2359" s="12" t="s">
        <v>8310</v>
      </c>
      <c r="R2359" s="12" t="s">
        <v>8334</v>
      </c>
      <c r="S2359" s="17">
        <f t="shared" si="108"/>
        <v>41995.870486111111</v>
      </c>
      <c r="T2359" s="17">
        <f t="shared" si="109"/>
        <v>42015.870486111111</v>
      </c>
      <c r="U2359">
        <f t="shared" si="110"/>
        <v>20</v>
      </c>
    </row>
    <row r="2360" spans="1:21" ht="48" hidden="1" x14ac:dyDescent="0.2">
      <c r="A2360">
        <v>3602</v>
      </c>
      <c r="B2360" s="3" t="s">
        <v>3601</v>
      </c>
      <c r="C2360" s="3" t="s">
        <v>7712</v>
      </c>
      <c r="D2360" s="6">
        <v>4000</v>
      </c>
      <c r="E2360" s="8">
        <v>4002</v>
      </c>
      <c r="F2360" s="1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>ROUND(E2360/D2360*100, 0)</f>
        <v>100</v>
      </c>
      <c r="P2360">
        <f>IFERROR((ROUND(E2360/L2360, 2)), 0)</f>
        <v>81.67</v>
      </c>
      <c r="Q2360" s="12" t="s">
        <v>8310</v>
      </c>
      <c r="R2360" s="12" t="s">
        <v>8334</v>
      </c>
      <c r="S2360" s="17">
        <f t="shared" si="108"/>
        <v>42447.894432870366</v>
      </c>
      <c r="T2360" s="17">
        <f t="shared" si="109"/>
        <v>42507.894432870366</v>
      </c>
      <c r="U2360">
        <f t="shared" si="110"/>
        <v>60</v>
      </c>
    </row>
    <row r="2361" spans="1:21" ht="48" hidden="1" x14ac:dyDescent="0.2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s="10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>ROUND(E2361/D2361*100, 0)</f>
        <v>100</v>
      </c>
      <c r="P2361">
        <f>IFERROR((ROUND(E2361/L2361, 2)), 0)</f>
        <v>40.01</v>
      </c>
      <c r="Q2361" s="12" t="s">
        <v>8308</v>
      </c>
      <c r="R2361" s="12" t="s">
        <v>8357</v>
      </c>
      <c r="S2361" s="17">
        <f t="shared" si="108"/>
        <v>40795.820150462961</v>
      </c>
      <c r="T2361" s="17">
        <f t="shared" si="109"/>
        <v>40825.820150462961</v>
      </c>
      <c r="U2361">
        <f t="shared" si="110"/>
        <v>30</v>
      </c>
    </row>
    <row r="2362" spans="1:21" ht="48" hidden="1" x14ac:dyDescent="0.2">
      <c r="A2362">
        <v>531</v>
      </c>
      <c r="B2362" s="3" t="s">
        <v>532</v>
      </c>
      <c r="C2362" s="3" t="s">
        <v>4641</v>
      </c>
      <c r="D2362" s="6">
        <v>4000</v>
      </c>
      <c r="E2362" s="8">
        <v>4000</v>
      </c>
      <c r="F2362" s="10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>ROUND(E2362/D2362*100, 0)</f>
        <v>100</v>
      </c>
      <c r="P2362">
        <f>IFERROR((ROUND(E2362/L2362, 2)), 0)</f>
        <v>129.03</v>
      </c>
      <c r="Q2362" s="12" t="s">
        <v>8310</v>
      </c>
      <c r="R2362" s="12" t="s">
        <v>8334</v>
      </c>
      <c r="S2362" s="17">
        <f t="shared" si="108"/>
        <v>42676.065150462964</v>
      </c>
      <c r="T2362" s="17">
        <f t="shared" si="109"/>
        <v>42721.290972222225</v>
      </c>
      <c r="U2362">
        <f t="shared" si="110"/>
        <v>45</v>
      </c>
    </row>
    <row r="2363" spans="1:21" ht="48" hidden="1" x14ac:dyDescent="0.2">
      <c r="A2363">
        <v>3517</v>
      </c>
      <c r="B2363" s="3" t="s">
        <v>3516</v>
      </c>
      <c r="C2363" s="3" t="s">
        <v>7627</v>
      </c>
      <c r="D2363" s="6">
        <v>4000</v>
      </c>
      <c r="E2363" s="8">
        <v>4000</v>
      </c>
      <c r="F2363" s="10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>ROUND(E2363/D2363*100, 0)</f>
        <v>100</v>
      </c>
      <c r="P2363">
        <f>IFERROR((ROUND(E2363/L2363, 2)), 0)</f>
        <v>307.69</v>
      </c>
      <c r="Q2363" s="12" t="s">
        <v>8310</v>
      </c>
      <c r="R2363" s="12" t="s">
        <v>8334</v>
      </c>
      <c r="S2363" s="17">
        <f t="shared" si="108"/>
        <v>41794.817523148151</v>
      </c>
      <c r="T2363" s="17">
        <f t="shared" si="109"/>
        <v>41824.458333333336</v>
      </c>
      <c r="U2363">
        <f t="shared" si="110"/>
        <v>30</v>
      </c>
    </row>
    <row r="2364" spans="1:21" ht="64" hidden="1" x14ac:dyDescent="0.2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s="10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>ROUND(E2364/D2364*100, 0)</f>
        <v>44</v>
      </c>
      <c r="P2364">
        <f>IFERROR((ROUND(E2364/L2364, 2)), 0)</f>
        <v>253.14</v>
      </c>
      <c r="Q2364" s="12" t="s">
        <v>8324</v>
      </c>
      <c r="R2364" s="12" t="s">
        <v>8330</v>
      </c>
      <c r="S2364" s="17">
        <f t="shared" si="108"/>
        <v>42804.534652777773</v>
      </c>
      <c r="T2364" s="17">
        <f t="shared" si="109"/>
        <v>42834.492986111116</v>
      </c>
      <c r="U2364">
        <f t="shared" si="110"/>
        <v>30</v>
      </c>
    </row>
    <row r="2365" spans="1:21" ht="48" hidden="1" x14ac:dyDescent="0.2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s="10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>ROUND(E2365/D2365*100, 0)</f>
        <v>41</v>
      </c>
      <c r="P2365">
        <f>IFERROR((ROUND(E2365/L2365, 2)), 0)</f>
        <v>31.85</v>
      </c>
      <c r="Q2365" s="12" t="s">
        <v>8312</v>
      </c>
      <c r="R2365" s="12" t="s">
        <v>8351</v>
      </c>
      <c r="S2365" s="17">
        <f t="shared" si="108"/>
        <v>41604.996458333335</v>
      </c>
      <c r="T2365" s="17">
        <f t="shared" si="109"/>
        <v>41634.996458333335</v>
      </c>
      <c r="U2365">
        <f t="shared" si="110"/>
        <v>30</v>
      </c>
    </row>
    <row r="2366" spans="1:21" ht="48" hidden="1" x14ac:dyDescent="0.2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s="10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>ROUND(E2366/D2366*100, 0)</f>
        <v>30</v>
      </c>
      <c r="P2366">
        <f>IFERROR((ROUND(E2366/L2366, 2)), 0)</f>
        <v>237</v>
      </c>
      <c r="Q2366" s="12" t="s">
        <v>8310</v>
      </c>
      <c r="R2366" s="12" t="s">
        <v>8311</v>
      </c>
      <c r="S2366" s="17">
        <f t="shared" si="108"/>
        <v>42006.908692129626</v>
      </c>
      <c r="T2366" s="17">
        <f t="shared" si="109"/>
        <v>42038.083333333328</v>
      </c>
      <c r="U2366">
        <f t="shared" si="110"/>
        <v>31</v>
      </c>
    </row>
    <row r="2367" spans="1:21" ht="48" hidden="1" x14ac:dyDescent="0.2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s="10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>ROUND(E2367/D2367*100, 0)</f>
        <v>23</v>
      </c>
      <c r="P2367">
        <f>IFERROR((ROUND(E2367/L2367, 2)), 0)</f>
        <v>53.53</v>
      </c>
      <c r="Q2367" s="12" t="s">
        <v>8310</v>
      </c>
      <c r="R2367" s="12" t="s">
        <v>8311</v>
      </c>
      <c r="S2367" s="17">
        <f t="shared" si="108"/>
        <v>41760.909039351849</v>
      </c>
      <c r="T2367" s="17">
        <f t="shared" si="109"/>
        <v>41791.165972222225</v>
      </c>
      <c r="U2367">
        <f t="shared" si="110"/>
        <v>30</v>
      </c>
    </row>
    <row r="2368" spans="1:21" ht="48" hidden="1" x14ac:dyDescent="0.2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s="10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>ROUND(E2368/D2368*100, 0)</f>
        <v>21</v>
      </c>
      <c r="P2368">
        <f>IFERROR((ROUND(E2368/L2368, 2)), 0)</f>
        <v>56.67</v>
      </c>
      <c r="Q2368" s="12" t="s">
        <v>8324</v>
      </c>
      <c r="R2368" s="12" t="s">
        <v>8330</v>
      </c>
      <c r="S2368" s="17">
        <f t="shared" si="108"/>
        <v>42175.948981481488</v>
      </c>
      <c r="T2368" s="17">
        <f t="shared" si="109"/>
        <v>42205.948981481488</v>
      </c>
      <c r="U2368">
        <f t="shared" si="110"/>
        <v>30</v>
      </c>
    </row>
    <row r="2369" spans="1:21" ht="48" hidden="1" x14ac:dyDescent="0.2">
      <c r="A2369">
        <v>3739</v>
      </c>
      <c r="B2369" s="3" t="s">
        <v>3736</v>
      </c>
      <c r="C2369" s="3" t="s">
        <v>7849</v>
      </c>
      <c r="D2369" s="6">
        <v>4000</v>
      </c>
      <c r="E2369" s="8">
        <v>805</v>
      </c>
      <c r="F2369" s="10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>ROUND(E2369/D2369*100, 0)</f>
        <v>20</v>
      </c>
      <c r="P2369">
        <f>IFERROR((ROUND(E2369/L2369, 2)), 0)</f>
        <v>100.63</v>
      </c>
      <c r="Q2369" s="12" t="s">
        <v>8310</v>
      </c>
      <c r="R2369" s="12" t="s">
        <v>8334</v>
      </c>
      <c r="S2369" s="17">
        <f t="shared" si="108"/>
        <v>42548.449861111112</v>
      </c>
      <c r="T2369" s="17">
        <f t="shared" si="109"/>
        <v>42568.449861111112</v>
      </c>
      <c r="U2369">
        <f t="shared" si="110"/>
        <v>20</v>
      </c>
    </row>
    <row r="2370" spans="1:21" ht="48" hidden="1" x14ac:dyDescent="0.2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s="1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>ROUND(E2370/D2370*100, 0)</f>
        <v>14</v>
      </c>
      <c r="P2370">
        <f>IFERROR((ROUND(E2370/L2370, 2)), 0)</f>
        <v>43.85</v>
      </c>
      <c r="Q2370" s="12" t="s">
        <v>8312</v>
      </c>
      <c r="R2370" s="12" t="s">
        <v>8342</v>
      </c>
      <c r="S2370" s="17">
        <f t="shared" si="108"/>
        <v>41311.126481481479</v>
      </c>
      <c r="T2370" s="17">
        <f t="shared" si="109"/>
        <v>41341.126481481479</v>
      </c>
      <c r="U2370">
        <f t="shared" si="110"/>
        <v>30</v>
      </c>
    </row>
    <row r="2371" spans="1:21" ht="48" hidden="1" x14ac:dyDescent="0.2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s="10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>ROUND(E2371/D2371*100, 0)</f>
        <v>12</v>
      </c>
      <c r="P2371">
        <f>IFERROR((ROUND(E2371/L2371, 2)), 0)</f>
        <v>60</v>
      </c>
      <c r="Q2371" s="12" t="s">
        <v>8315</v>
      </c>
      <c r="R2371" s="12" t="s">
        <v>8323</v>
      </c>
      <c r="S2371" s="17">
        <f t="shared" ref="S2371:S2434" si="111">(((J2371/60)/60)/24)+DATE(1970,1,1)</f>
        <v>42411.828287037039</v>
      </c>
      <c r="T2371" s="17">
        <f t="shared" ref="T2371:T2434" si="112">(((I2371/60)/60)/24)+DATE(1970,1,1)</f>
        <v>42441.828287037039</v>
      </c>
      <c r="U2371">
        <f t="shared" ref="U2371:U2434" si="113">ROUND(T2371-S2371, 0)</f>
        <v>30</v>
      </c>
    </row>
    <row r="2372" spans="1:21" ht="48" hidden="1" x14ac:dyDescent="0.2">
      <c r="A2372">
        <v>2860</v>
      </c>
      <c r="B2372" s="3" t="s">
        <v>2860</v>
      </c>
      <c r="C2372" s="3" t="s">
        <v>6970</v>
      </c>
      <c r="D2372" s="6">
        <v>4000</v>
      </c>
      <c r="E2372" s="8">
        <v>266</v>
      </c>
      <c r="F2372" s="10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>ROUND(E2372/D2372*100, 0)</f>
        <v>7</v>
      </c>
      <c r="P2372">
        <f>IFERROR((ROUND(E2372/L2372, 2)), 0)</f>
        <v>29.56</v>
      </c>
      <c r="Q2372" s="12" t="s">
        <v>8310</v>
      </c>
      <c r="R2372" s="12" t="s">
        <v>8334</v>
      </c>
      <c r="S2372" s="17">
        <f t="shared" si="111"/>
        <v>42480.800648148142</v>
      </c>
      <c r="T2372" s="17">
        <f t="shared" si="112"/>
        <v>42540.800648148142</v>
      </c>
      <c r="U2372">
        <f t="shared" si="113"/>
        <v>60</v>
      </c>
    </row>
    <row r="2373" spans="1:21" ht="48" hidden="1" x14ac:dyDescent="0.2">
      <c r="A2373">
        <v>1006</v>
      </c>
      <c r="B2373" s="3" t="s">
        <v>1007</v>
      </c>
      <c r="C2373" s="3" t="s">
        <v>5116</v>
      </c>
      <c r="D2373" s="6">
        <v>4000</v>
      </c>
      <c r="E2373" s="8">
        <v>234</v>
      </c>
      <c r="F2373" s="10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>ROUND(E2373/D2373*100, 0)</f>
        <v>6</v>
      </c>
      <c r="P2373">
        <f>IFERROR((ROUND(E2373/L2373, 2)), 0)</f>
        <v>29.25</v>
      </c>
      <c r="Q2373" s="12" t="s">
        <v>8315</v>
      </c>
      <c r="R2373" s="12" t="s">
        <v>8323</v>
      </c>
      <c r="S2373" s="17">
        <f t="shared" si="111"/>
        <v>41977.040185185186</v>
      </c>
      <c r="T2373" s="17">
        <f t="shared" si="112"/>
        <v>41985.299305555556</v>
      </c>
      <c r="U2373">
        <f t="shared" si="113"/>
        <v>8</v>
      </c>
    </row>
    <row r="2374" spans="1:21" ht="48" hidden="1" x14ac:dyDescent="0.2">
      <c r="A2374">
        <v>1720</v>
      </c>
      <c r="B2374" s="3" t="s">
        <v>1721</v>
      </c>
      <c r="C2374" s="3" t="s">
        <v>5830</v>
      </c>
      <c r="D2374" s="6">
        <v>4000</v>
      </c>
      <c r="E2374" s="8">
        <v>225</v>
      </c>
      <c r="F2374" s="10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>ROUND(E2374/D2374*100, 0)</f>
        <v>6</v>
      </c>
      <c r="P2374">
        <f>IFERROR((ROUND(E2374/L2374, 2)), 0)</f>
        <v>28.13</v>
      </c>
      <c r="Q2374" s="12" t="s">
        <v>8324</v>
      </c>
      <c r="R2374" s="12" t="s">
        <v>8330</v>
      </c>
      <c r="S2374" s="17">
        <f t="shared" si="111"/>
        <v>41922.783229166671</v>
      </c>
      <c r="T2374" s="17">
        <f t="shared" si="112"/>
        <v>41952.824895833335</v>
      </c>
      <c r="U2374">
        <f t="shared" si="113"/>
        <v>30</v>
      </c>
    </row>
    <row r="2375" spans="1:21" ht="48" hidden="1" x14ac:dyDescent="0.2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s="10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>ROUND(E2375/D2375*100, 0)</f>
        <v>3</v>
      </c>
      <c r="P2375">
        <f>IFERROR((ROUND(E2375/L2375, 2)), 0)</f>
        <v>15.71</v>
      </c>
      <c r="Q2375" s="12" t="s">
        <v>8308</v>
      </c>
      <c r="R2375" s="12" t="s">
        <v>8317</v>
      </c>
      <c r="S2375" s="17">
        <f t="shared" si="111"/>
        <v>42032.82576388889</v>
      </c>
      <c r="T2375" s="17">
        <f t="shared" si="112"/>
        <v>42062.82576388889</v>
      </c>
      <c r="U2375">
        <f t="shared" si="113"/>
        <v>30</v>
      </c>
    </row>
    <row r="2376" spans="1:21" ht="48" hidden="1" x14ac:dyDescent="0.2">
      <c r="A2376">
        <v>1100</v>
      </c>
      <c r="B2376" s="3" t="s">
        <v>1101</v>
      </c>
      <c r="C2376" s="3" t="s">
        <v>5210</v>
      </c>
      <c r="D2376" s="6">
        <v>4000</v>
      </c>
      <c r="E2376" s="8">
        <v>100</v>
      </c>
      <c r="F2376" s="10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>ROUND(E2376/D2376*100, 0)</f>
        <v>3</v>
      </c>
      <c r="P2376">
        <f>IFERROR((ROUND(E2376/L2376, 2)), 0)</f>
        <v>10</v>
      </c>
      <c r="Q2376" s="12" t="s">
        <v>8321</v>
      </c>
      <c r="R2376" s="12" t="s">
        <v>8322</v>
      </c>
      <c r="S2376" s="17">
        <f t="shared" si="111"/>
        <v>42384.110775462963</v>
      </c>
      <c r="T2376" s="17">
        <f t="shared" si="112"/>
        <v>42414.110775462963</v>
      </c>
      <c r="U2376">
        <f t="shared" si="113"/>
        <v>30</v>
      </c>
    </row>
    <row r="2377" spans="1:21" ht="48" hidden="1" x14ac:dyDescent="0.2">
      <c r="A2377">
        <v>1565</v>
      </c>
      <c r="B2377" s="3" t="s">
        <v>1566</v>
      </c>
      <c r="C2377" s="3" t="s">
        <v>5675</v>
      </c>
      <c r="D2377" s="6">
        <v>4000</v>
      </c>
      <c r="E2377" s="8">
        <v>100</v>
      </c>
      <c r="F2377" s="10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>ROUND(E2377/D2377*100, 0)</f>
        <v>3</v>
      </c>
      <c r="P2377">
        <f>IFERROR((ROUND(E2377/L2377, 2)), 0)</f>
        <v>100</v>
      </c>
      <c r="Q2377" s="12" t="s">
        <v>8312</v>
      </c>
      <c r="R2377" s="12" t="s">
        <v>8352</v>
      </c>
      <c r="S2377" s="17">
        <f t="shared" si="111"/>
        <v>40672.729872685188</v>
      </c>
      <c r="T2377" s="17">
        <f t="shared" si="112"/>
        <v>40702.729872685188</v>
      </c>
      <c r="U2377">
        <f t="shared" si="113"/>
        <v>30</v>
      </c>
    </row>
    <row r="2378" spans="1:21" ht="32" hidden="1" x14ac:dyDescent="0.2">
      <c r="A2378">
        <v>1799</v>
      </c>
      <c r="B2378" s="3" t="s">
        <v>1800</v>
      </c>
      <c r="C2378" s="3" t="s">
        <v>5909</v>
      </c>
      <c r="D2378" s="6">
        <v>4000</v>
      </c>
      <c r="E2378" s="8">
        <v>69.83</v>
      </c>
      <c r="F2378" s="10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>ROUND(E2378/D2378*100, 0)</f>
        <v>2</v>
      </c>
      <c r="P2378">
        <f>IFERROR((ROUND(E2378/L2378, 2)), 0)</f>
        <v>11.64</v>
      </c>
      <c r="Q2378" s="12" t="s">
        <v>8328</v>
      </c>
      <c r="R2378" s="12" t="s">
        <v>8329</v>
      </c>
      <c r="S2378" s="17">
        <f t="shared" si="111"/>
        <v>41934.842685185184</v>
      </c>
      <c r="T2378" s="17">
        <f t="shared" si="112"/>
        <v>41954.884351851855</v>
      </c>
      <c r="U2378">
        <f t="shared" si="113"/>
        <v>20</v>
      </c>
    </row>
    <row r="2379" spans="1:21" ht="32" hidden="1" x14ac:dyDescent="0.2">
      <c r="A2379">
        <v>996</v>
      </c>
      <c r="B2379" s="3" t="s">
        <v>997</v>
      </c>
      <c r="C2379" s="3" t="s">
        <v>5106</v>
      </c>
      <c r="D2379" s="6">
        <v>4000</v>
      </c>
      <c r="E2379" s="8">
        <v>65</v>
      </c>
      <c r="F2379" s="10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>ROUND(E2379/D2379*100, 0)</f>
        <v>2</v>
      </c>
      <c r="P2379">
        <f>IFERROR((ROUND(E2379/L2379, 2)), 0)</f>
        <v>13</v>
      </c>
      <c r="Q2379" s="12" t="s">
        <v>8315</v>
      </c>
      <c r="R2379" s="12" t="s">
        <v>8323</v>
      </c>
      <c r="S2379" s="17">
        <f t="shared" si="111"/>
        <v>41817.866435185184</v>
      </c>
      <c r="T2379" s="17">
        <f t="shared" si="112"/>
        <v>41847.643750000003</v>
      </c>
      <c r="U2379">
        <f t="shared" si="113"/>
        <v>30</v>
      </c>
    </row>
    <row r="2380" spans="1:21" ht="48" hidden="1" x14ac:dyDescent="0.2">
      <c r="A2380">
        <v>2764</v>
      </c>
      <c r="B2380" s="3" t="s">
        <v>2764</v>
      </c>
      <c r="C2380" s="3" t="s">
        <v>6874</v>
      </c>
      <c r="D2380" s="6">
        <v>4000</v>
      </c>
      <c r="E2380" s="8">
        <v>45</v>
      </c>
      <c r="F2380" s="1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>ROUND(E2380/D2380*100, 0)</f>
        <v>1</v>
      </c>
      <c r="P2380">
        <f>IFERROR((ROUND(E2380/L2380, 2)), 0)</f>
        <v>11.25</v>
      </c>
      <c r="Q2380" s="12" t="s">
        <v>8312</v>
      </c>
      <c r="R2380" s="12" t="s">
        <v>8342</v>
      </c>
      <c r="S2380" s="17">
        <f t="shared" si="111"/>
        <v>41030.292025462964</v>
      </c>
      <c r="T2380" s="17">
        <f t="shared" si="112"/>
        <v>41059.791666666664</v>
      </c>
      <c r="U2380">
        <f t="shared" si="113"/>
        <v>29</v>
      </c>
    </row>
    <row r="2381" spans="1:21" ht="48" hidden="1" x14ac:dyDescent="0.2">
      <c r="A2381">
        <v>1719</v>
      </c>
      <c r="B2381" s="3" t="s">
        <v>1720</v>
      </c>
      <c r="C2381" s="3" t="s">
        <v>5829</v>
      </c>
      <c r="D2381" s="6">
        <v>4000</v>
      </c>
      <c r="E2381" s="8">
        <v>35</v>
      </c>
      <c r="F2381" s="10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>ROUND(E2381/D2381*100, 0)</f>
        <v>1</v>
      </c>
      <c r="P2381">
        <f>IFERROR((ROUND(E2381/L2381, 2)), 0)</f>
        <v>11.67</v>
      </c>
      <c r="Q2381" s="12" t="s">
        <v>8324</v>
      </c>
      <c r="R2381" s="12" t="s">
        <v>8330</v>
      </c>
      <c r="S2381" s="17">
        <f t="shared" si="111"/>
        <v>41869.534618055557</v>
      </c>
      <c r="T2381" s="17">
        <f t="shared" si="112"/>
        <v>41899.534618055557</v>
      </c>
      <c r="U2381">
        <f t="shared" si="113"/>
        <v>30</v>
      </c>
    </row>
    <row r="2382" spans="1:21" ht="48" hidden="1" x14ac:dyDescent="0.2">
      <c r="A2382">
        <v>2767</v>
      </c>
      <c r="B2382" s="3" t="s">
        <v>2767</v>
      </c>
      <c r="C2382" s="3" t="s">
        <v>6877</v>
      </c>
      <c r="D2382" s="6">
        <v>4000</v>
      </c>
      <c r="E2382" s="8">
        <v>34</v>
      </c>
      <c r="F2382" s="10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>ROUND(E2382/D2382*100, 0)</f>
        <v>1</v>
      </c>
      <c r="P2382">
        <f>IFERROR((ROUND(E2382/L2382, 2)), 0)</f>
        <v>11.33</v>
      </c>
      <c r="Q2382" s="12" t="s">
        <v>8312</v>
      </c>
      <c r="R2382" s="12" t="s">
        <v>8342</v>
      </c>
      <c r="S2382" s="17">
        <f t="shared" si="111"/>
        <v>42172.958912037036</v>
      </c>
      <c r="T2382" s="17">
        <f t="shared" si="112"/>
        <v>42232.958912037036</v>
      </c>
      <c r="U2382">
        <f t="shared" si="113"/>
        <v>60</v>
      </c>
    </row>
    <row r="2383" spans="1:21" ht="48" hidden="1" x14ac:dyDescent="0.2">
      <c r="A2383">
        <v>1492</v>
      </c>
      <c r="B2383" s="3" t="s">
        <v>1493</v>
      </c>
      <c r="C2383" s="3" t="s">
        <v>5602</v>
      </c>
      <c r="D2383" s="6">
        <v>4000</v>
      </c>
      <c r="E2383" s="8">
        <v>30</v>
      </c>
      <c r="F2383" s="10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>ROUND(E2383/D2383*100, 0)</f>
        <v>1</v>
      </c>
      <c r="P2383">
        <f>IFERROR((ROUND(E2383/L2383, 2)), 0)</f>
        <v>15</v>
      </c>
      <c r="Q2383" s="12" t="s">
        <v>8312</v>
      </c>
      <c r="R2383" s="12" t="s">
        <v>8351</v>
      </c>
      <c r="S2383" s="17">
        <f t="shared" si="111"/>
        <v>40682.884791666671</v>
      </c>
      <c r="T2383" s="17">
        <f t="shared" si="112"/>
        <v>40712.884791666671</v>
      </c>
      <c r="U2383">
        <f t="shared" si="113"/>
        <v>30</v>
      </c>
    </row>
    <row r="2384" spans="1:21" ht="32" hidden="1" x14ac:dyDescent="0.2">
      <c r="A2384">
        <v>4065</v>
      </c>
      <c r="B2384" s="3" t="s">
        <v>4061</v>
      </c>
      <c r="C2384" s="3" t="s">
        <v>8169</v>
      </c>
      <c r="D2384" s="6">
        <v>4000</v>
      </c>
      <c r="E2384" s="8">
        <v>27</v>
      </c>
      <c r="F2384" s="10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>ROUND(E2384/D2384*100, 0)</f>
        <v>1</v>
      </c>
      <c r="P2384">
        <f>IFERROR((ROUND(E2384/L2384, 2)), 0)</f>
        <v>6.75</v>
      </c>
      <c r="Q2384" s="12" t="s">
        <v>8310</v>
      </c>
      <c r="R2384" s="12" t="s">
        <v>8334</v>
      </c>
      <c r="S2384" s="17">
        <f t="shared" si="111"/>
        <v>41833.951516203706</v>
      </c>
      <c r="T2384" s="17">
        <f t="shared" si="112"/>
        <v>41863.951516203706</v>
      </c>
      <c r="U2384">
        <f t="shared" si="113"/>
        <v>30</v>
      </c>
    </row>
    <row r="2385" spans="1:21" ht="48" hidden="1" x14ac:dyDescent="0.2">
      <c r="A2385">
        <v>3950</v>
      </c>
      <c r="B2385" s="3" t="s">
        <v>3947</v>
      </c>
      <c r="C2385" s="3" t="s">
        <v>8058</v>
      </c>
      <c r="D2385" s="6">
        <v>4000</v>
      </c>
      <c r="E2385" s="8">
        <v>25</v>
      </c>
      <c r="F2385" s="10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>ROUND(E2385/D2385*100, 0)</f>
        <v>1</v>
      </c>
      <c r="P2385">
        <f>IFERROR((ROUND(E2385/L2385, 2)), 0)</f>
        <v>25</v>
      </c>
      <c r="Q2385" s="12" t="s">
        <v>8310</v>
      </c>
      <c r="R2385" s="12" t="s">
        <v>8334</v>
      </c>
      <c r="S2385" s="17">
        <f t="shared" si="111"/>
        <v>42439.702314814815</v>
      </c>
      <c r="T2385" s="17">
        <f t="shared" si="112"/>
        <v>42468.774305555555</v>
      </c>
      <c r="U2385">
        <f t="shared" si="113"/>
        <v>29</v>
      </c>
    </row>
    <row r="2386" spans="1:21" ht="48" hidden="1" x14ac:dyDescent="0.2">
      <c r="A2386">
        <v>124</v>
      </c>
      <c r="B2386" s="3" t="s">
        <v>126</v>
      </c>
      <c r="C2386" s="3" t="s">
        <v>4235</v>
      </c>
      <c r="D2386" s="6">
        <v>4000</v>
      </c>
      <c r="E2386" s="8">
        <v>0</v>
      </c>
      <c r="F2386" s="10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>ROUND(E2386/D2386*100, 0)</f>
        <v>0</v>
      </c>
      <c r="P2386">
        <f>IFERROR((ROUND(E2386/L2386, 2)), 0)</f>
        <v>0</v>
      </c>
      <c r="Q2386" s="12" t="s">
        <v>8308</v>
      </c>
      <c r="R2386" s="12" t="s">
        <v>8309</v>
      </c>
      <c r="S2386" s="17">
        <f t="shared" si="111"/>
        <v>42114.928726851853</v>
      </c>
      <c r="T2386" s="17">
        <f t="shared" si="112"/>
        <v>42139.928726851853</v>
      </c>
      <c r="U2386">
        <f t="shared" si="113"/>
        <v>25</v>
      </c>
    </row>
    <row r="2387" spans="1:21" ht="48" hidden="1" x14ac:dyDescent="0.2">
      <c r="A2387">
        <v>766</v>
      </c>
      <c r="B2387" s="3" t="s">
        <v>767</v>
      </c>
      <c r="C2387" s="3" t="s">
        <v>4876</v>
      </c>
      <c r="D2387" s="6">
        <v>4000</v>
      </c>
      <c r="E2387" s="8">
        <v>0</v>
      </c>
      <c r="F2387" s="10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>ROUND(E2387/D2387*100, 0)</f>
        <v>0</v>
      </c>
      <c r="P2387">
        <f>IFERROR((ROUND(E2387/L2387, 2)), 0)</f>
        <v>0</v>
      </c>
      <c r="Q2387" s="12" t="s">
        <v>8312</v>
      </c>
      <c r="R2387" s="12" t="s">
        <v>8351</v>
      </c>
      <c r="S2387" s="17">
        <f t="shared" si="111"/>
        <v>42021.783368055556</v>
      </c>
      <c r="T2387" s="17">
        <f t="shared" si="112"/>
        <v>42051.783368055556</v>
      </c>
      <c r="U2387">
        <f t="shared" si="113"/>
        <v>30</v>
      </c>
    </row>
    <row r="2388" spans="1:21" ht="32" hidden="1" x14ac:dyDescent="0.2">
      <c r="A2388">
        <v>1061</v>
      </c>
      <c r="B2388" s="3" t="s">
        <v>1062</v>
      </c>
      <c r="C2388" s="3" t="s">
        <v>5171</v>
      </c>
      <c r="D2388" s="6">
        <v>4000</v>
      </c>
      <c r="E2388" s="8">
        <v>0</v>
      </c>
      <c r="F2388" s="10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>ROUND(E2388/D2388*100, 0)</f>
        <v>0</v>
      </c>
      <c r="P2388">
        <f>IFERROR((ROUND(E2388/L2388, 2)), 0)</f>
        <v>0</v>
      </c>
      <c r="Q2388" s="12" t="s">
        <v>8338</v>
      </c>
      <c r="R2388" s="12" t="s">
        <v>8339</v>
      </c>
      <c r="S2388" s="17">
        <f t="shared" si="111"/>
        <v>42432.276712962965</v>
      </c>
      <c r="T2388" s="17">
        <f t="shared" si="112"/>
        <v>42492.041666666672</v>
      </c>
      <c r="U2388">
        <f t="shared" si="113"/>
        <v>60</v>
      </c>
    </row>
    <row r="2389" spans="1:21" ht="48" hidden="1" x14ac:dyDescent="0.2">
      <c r="A2389">
        <v>1142</v>
      </c>
      <c r="B2389" s="3" t="s">
        <v>1143</v>
      </c>
      <c r="C2389" s="3" t="s">
        <v>5252</v>
      </c>
      <c r="D2389" s="6">
        <v>4000</v>
      </c>
      <c r="E2389" s="8">
        <v>0</v>
      </c>
      <c r="F2389" s="10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>ROUND(E2389/D2389*100, 0)</f>
        <v>0</v>
      </c>
      <c r="P2389">
        <f>IFERROR((ROUND(E2389/L2389, 2)), 0)</f>
        <v>0</v>
      </c>
      <c r="Q2389" s="12" t="s">
        <v>8321</v>
      </c>
      <c r="R2389" s="12" t="s">
        <v>8333</v>
      </c>
      <c r="S2389" s="17">
        <f t="shared" si="111"/>
        <v>42022.006099537044</v>
      </c>
      <c r="T2389" s="17">
        <f t="shared" si="112"/>
        <v>42052.006099537044</v>
      </c>
      <c r="U2389">
        <f t="shared" si="113"/>
        <v>30</v>
      </c>
    </row>
    <row r="2390" spans="1:21" ht="48" hidden="1" x14ac:dyDescent="0.2">
      <c r="A2390">
        <v>1409</v>
      </c>
      <c r="B2390" s="3" t="s">
        <v>1410</v>
      </c>
      <c r="C2390" s="3" t="s">
        <v>5519</v>
      </c>
      <c r="D2390" s="6">
        <v>4000</v>
      </c>
      <c r="E2390" s="8">
        <v>0</v>
      </c>
      <c r="F2390" s="1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>ROUND(E2390/D2390*100, 0)</f>
        <v>0</v>
      </c>
      <c r="P2390">
        <f>IFERROR((ROUND(E2390/L2390, 2)), 0)</f>
        <v>0</v>
      </c>
      <c r="Q2390" s="12" t="s">
        <v>8312</v>
      </c>
      <c r="R2390" s="12" t="s">
        <v>8313</v>
      </c>
      <c r="S2390" s="17">
        <f t="shared" si="111"/>
        <v>41945.133506944447</v>
      </c>
      <c r="T2390" s="17">
        <f t="shared" si="112"/>
        <v>42005.175173611111</v>
      </c>
      <c r="U2390">
        <f t="shared" si="113"/>
        <v>60</v>
      </c>
    </row>
    <row r="2391" spans="1:21" ht="48" hidden="1" x14ac:dyDescent="0.2">
      <c r="A2391">
        <v>1562</v>
      </c>
      <c r="B2391" s="3" t="s">
        <v>1563</v>
      </c>
      <c r="C2391" s="3" t="s">
        <v>5672</v>
      </c>
      <c r="D2391" s="6">
        <v>4000</v>
      </c>
      <c r="E2391" s="8">
        <v>0</v>
      </c>
      <c r="F2391" s="10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>ROUND(E2391/D2391*100, 0)</f>
        <v>0</v>
      </c>
      <c r="P2391">
        <f>IFERROR((ROUND(E2391/L2391, 2)), 0)</f>
        <v>0</v>
      </c>
      <c r="Q2391" s="12" t="s">
        <v>8312</v>
      </c>
      <c r="R2391" s="12" t="s">
        <v>8352</v>
      </c>
      <c r="S2391" s="17">
        <f t="shared" si="111"/>
        <v>40079.566157407404</v>
      </c>
      <c r="T2391" s="17">
        <f t="shared" si="112"/>
        <v>40149.034722222219</v>
      </c>
      <c r="U2391">
        <f t="shared" si="113"/>
        <v>69</v>
      </c>
    </row>
    <row r="2392" spans="1:21" ht="48" hidden="1" x14ac:dyDescent="0.2">
      <c r="A2392">
        <v>1732</v>
      </c>
      <c r="B2392" s="3" t="s">
        <v>1733</v>
      </c>
      <c r="C2392" s="3" t="s">
        <v>5842</v>
      </c>
      <c r="D2392" s="6">
        <v>4000</v>
      </c>
      <c r="E2392" s="8">
        <v>0</v>
      </c>
      <c r="F2392" s="10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>ROUND(E2392/D2392*100, 0)</f>
        <v>0</v>
      </c>
      <c r="P2392">
        <f>IFERROR((ROUND(E2392/L2392, 2)), 0)</f>
        <v>0</v>
      </c>
      <c r="Q2392" s="12" t="s">
        <v>8324</v>
      </c>
      <c r="R2392" s="12" t="s">
        <v>8330</v>
      </c>
      <c r="S2392" s="17">
        <f t="shared" si="111"/>
        <v>42325.683807870373</v>
      </c>
      <c r="T2392" s="17">
        <f t="shared" si="112"/>
        <v>42385.208333333328</v>
      </c>
      <c r="U2392">
        <f t="shared" si="113"/>
        <v>60</v>
      </c>
    </row>
    <row r="2393" spans="1:21" ht="48" hidden="1" x14ac:dyDescent="0.2">
      <c r="A2393">
        <v>2398</v>
      </c>
      <c r="B2393" s="3" t="s">
        <v>2399</v>
      </c>
      <c r="C2393" s="3" t="s">
        <v>6508</v>
      </c>
      <c r="D2393" s="6">
        <v>4000</v>
      </c>
      <c r="E2393" s="8">
        <v>0</v>
      </c>
      <c r="F2393" s="10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 0)</f>
        <v>0</v>
      </c>
      <c r="P2393">
        <f>IFERROR((ROUND(E2393/L2393, 2)), 0)</f>
        <v>0</v>
      </c>
      <c r="Q2393" s="12" t="s">
        <v>8315</v>
      </c>
      <c r="R2393" s="12" t="s">
        <v>8319</v>
      </c>
      <c r="S2393" s="17">
        <f t="shared" si="111"/>
        <v>42157.916481481487</v>
      </c>
      <c r="T2393" s="17">
        <f t="shared" si="112"/>
        <v>42187.916481481487</v>
      </c>
      <c r="U2393">
        <f t="shared" si="113"/>
        <v>30</v>
      </c>
    </row>
    <row r="2394" spans="1:21" ht="48" hidden="1" x14ac:dyDescent="0.2">
      <c r="A2394">
        <v>2765</v>
      </c>
      <c r="B2394" s="3" t="s">
        <v>2765</v>
      </c>
      <c r="C2394" s="3" t="s">
        <v>6875</v>
      </c>
      <c r="D2394" s="6">
        <v>4000</v>
      </c>
      <c r="E2394" s="8">
        <v>0</v>
      </c>
      <c r="F2394" s="10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>ROUND(E2394/D2394*100, 0)</f>
        <v>0</v>
      </c>
      <c r="P2394">
        <f>IFERROR((ROUND(E2394/L2394, 2)), 0)</f>
        <v>0</v>
      </c>
      <c r="Q2394" s="12" t="s">
        <v>8312</v>
      </c>
      <c r="R2394" s="12" t="s">
        <v>8342</v>
      </c>
      <c r="S2394" s="17">
        <f t="shared" si="111"/>
        <v>41194.579027777778</v>
      </c>
      <c r="T2394" s="17">
        <f t="shared" si="112"/>
        <v>41210.579027777778</v>
      </c>
      <c r="U2394">
        <f t="shared" si="113"/>
        <v>16</v>
      </c>
    </row>
    <row r="2395" spans="1:21" ht="48" hidden="1" x14ac:dyDescent="0.2">
      <c r="A2395">
        <v>3190</v>
      </c>
      <c r="B2395" s="3" t="s">
        <v>3190</v>
      </c>
      <c r="C2395" s="3" t="s">
        <v>7300</v>
      </c>
      <c r="D2395" s="6">
        <v>4000</v>
      </c>
      <c r="E2395" s="8">
        <v>0</v>
      </c>
      <c r="F2395" s="10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>ROUND(E2395/D2395*100, 0)</f>
        <v>0</v>
      </c>
      <c r="P2395">
        <f>IFERROR((ROUND(E2395/L2395, 2)), 0)</f>
        <v>0</v>
      </c>
      <c r="Q2395" s="12" t="s">
        <v>8310</v>
      </c>
      <c r="R2395" s="12" t="s">
        <v>8318</v>
      </c>
      <c r="S2395" s="17">
        <f t="shared" si="111"/>
        <v>42683.151331018518</v>
      </c>
      <c r="T2395" s="17">
        <f t="shared" si="112"/>
        <v>42713.192997685182</v>
      </c>
      <c r="U2395">
        <f t="shared" si="113"/>
        <v>30</v>
      </c>
    </row>
    <row r="2396" spans="1:21" ht="48" hidden="1" x14ac:dyDescent="0.2">
      <c r="A2396">
        <v>4026</v>
      </c>
      <c r="B2396" s="3" t="s">
        <v>4022</v>
      </c>
      <c r="C2396" s="3" t="s">
        <v>8131</v>
      </c>
      <c r="D2396" s="6">
        <v>4000</v>
      </c>
      <c r="E2396" s="8">
        <v>0</v>
      </c>
      <c r="F2396" s="10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>ROUND(E2396/D2396*100, 0)</f>
        <v>0</v>
      </c>
      <c r="P2396">
        <f>IFERROR((ROUND(E2396/L2396, 2)), 0)</f>
        <v>0</v>
      </c>
      <c r="Q2396" s="12" t="s">
        <v>8310</v>
      </c>
      <c r="R2396" s="12" t="s">
        <v>8334</v>
      </c>
      <c r="S2396" s="17">
        <f t="shared" si="111"/>
        <v>42282.655543981484</v>
      </c>
      <c r="T2396" s="17">
        <f t="shared" si="112"/>
        <v>42342.697210648148</v>
      </c>
      <c r="U2396">
        <f t="shared" si="113"/>
        <v>60</v>
      </c>
    </row>
    <row r="2397" spans="1:21" ht="48" hidden="1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s="10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 0)</f>
        <v>110</v>
      </c>
      <c r="P2397">
        <f>IFERROR((ROUND(E2397/L2397, 2)), 0)</f>
        <v>93.4</v>
      </c>
      <c r="Q2397" s="12" t="s">
        <v>8308</v>
      </c>
      <c r="R2397" s="12" t="s">
        <v>8347</v>
      </c>
      <c r="S2397" s="17">
        <f t="shared" si="111"/>
        <v>42563.932951388888</v>
      </c>
      <c r="T2397" s="17">
        <f t="shared" si="112"/>
        <v>42580.232638888891</v>
      </c>
      <c r="U2397">
        <f t="shared" si="113"/>
        <v>16</v>
      </c>
    </row>
    <row r="2398" spans="1:21" ht="32" hidden="1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s="10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 0)</f>
        <v>287</v>
      </c>
      <c r="P2398">
        <f>IFERROR((ROUND(E2398/L2398, 2)), 0)</f>
        <v>41.78</v>
      </c>
      <c r="Q2398" s="12" t="s">
        <v>8321</v>
      </c>
      <c r="R2398" s="12" t="s">
        <v>8349</v>
      </c>
      <c r="S2398" s="17">
        <f t="shared" si="111"/>
        <v>42467.951979166668</v>
      </c>
      <c r="T2398" s="17">
        <f t="shared" si="112"/>
        <v>42497.951979166668</v>
      </c>
      <c r="U2398">
        <f t="shared" si="113"/>
        <v>30</v>
      </c>
    </row>
    <row r="2399" spans="1:21" ht="48" hidden="1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s="10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 0)</f>
        <v>101</v>
      </c>
      <c r="P2399">
        <f>IFERROR((ROUND(E2399/L2399, 2)), 0)</f>
        <v>53.95</v>
      </c>
      <c r="Q2399" s="12" t="s">
        <v>8310</v>
      </c>
      <c r="R2399" s="12" t="s">
        <v>8311</v>
      </c>
      <c r="S2399" s="17">
        <f t="shared" si="111"/>
        <v>41780.745254629634</v>
      </c>
      <c r="T2399" s="17">
        <f t="shared" si="112"/>
        <v>41810.917361111111</v>
      </c>
      <c r="U2399">
        <f t="shared" si="113"/>
        <v>30</v>
      </c>
    </row>
    <row r="2400" spans="1:21" ht="48" x14ac:dyDescent="0.2">
      <c r="A2400">
        <v>3876</v>
      </c>
      <c r="B2400" s="3" t="s">
        <v>3873</v>
      </c>
      <c r="C2400" s="3" t="s">
        <v>7985</v>
      </c>
      <c r="D2400" s="6">
        <v>3900</v>
      </c>
      <c r="E2400" s="8">
        <v>2059</v>
      </c>
      <c r="F2400" s="1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>ROUND(E2400/D2400*100, 0)</f>
        <v>53</v>
      </c>
      <c r="P2400">
        <f>IFERROR((ROUND(E2400/L2400, 2)), 0)</f>
        <v>44.76</v>
      </c>
      <c r="Q2400" s="12" t="s">
        <v>8310</v>
      </c>
      <c r="R2400" s="12" t="s">
        <v>8318</v>
      </c>
      <c r="S2400" s="17">
        <f t="shared" si="111"/>
        <v>42372.624166666668</v>
      </c>
      <c r="T2400" s="17">
        <f t="shared" si="112"/>
        <v>42402.624166666668</v>
      </c>
      <c r="U2400">
        <f t="shared" si="113"/>
        <v>30</v>
      </c>
    </row>
    <row r="2401" spans="1:21" ht="48" hidden="1" x14ac:dyDescent="0.2">
      <c r="A2401">
        <v>918</v>
      </c>
      <c r="B2401" s="3" t="s">
        <v>919</v>
      </c>
      <c r="C2401" s="3" t="s">
        <v>5028</v>
      </c>
      <c r="D2401" s="6">
        <v>3900</v>
      </c>
      <c r="E2401" s="8">
        <v>196</v>
      </c>
      <c r="F2401" s="10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>ROUND(E2401/D2401*100, 0)</f>
        <v>5</v>
      </c>
      <c r="P2401">
        <f>IFERROR((ROUND(E2401/L2401, 2)), 0)</f>
        <v>19.600000000000001</v>
      </c>
      <c r="Q2401" s="12" t="s">
        <v>8324</v>
      </c>
      <c r="R2401" s="12" t="s">
        <v>8341</v>
      </c>
      <c r="S2401" s="17">
        <f t="shared" si="111"/>
        <v>41944.916215277779</v>
      </c>
      <c r="T2401" s="17">
        <f t="shared" si="112"/>
        <v>41974.957881944443</v>
      </c>
      <c r="U2401">
        <f t="shared" si="113"/>
        <v>30</v>
      </c>
    </row>
    <row r="2402" spans="1:21" ht="32" hidden="1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s="10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 0)</f>
        <v>139</v>
      </c>
      <c r="P2402">
        <f>IFERROR((ROUND(E2402/L2402, 2)), 0)</f>
        <v>116.65</v>
      </c>
      <c r="Q2402" s="12" t="s">
        <v>8310</v>
      </c>
      <c r="R2402" s="12" t="s">
        <v>8334</v>
      </c>
      <c r="S2402" s="17">
        <f t="shared" si="111"/>
        <v>42185.521087962959</v>
      </c>
      <c r="T2402" s="17">
        <f t="shared" si="112"/>
        <v>42215.521087962959</v>
      </c>
      <c r="U2402">
        <f t="shared" si="113"/>
        <v>30</v>
      </c>
    </row>
    <row r="2403" spans="1:21" ht="48" hidden="1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s="10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 0)</f>
        <v>37</v>
      </c>
      <c r="P2403">
        <f>IFERROR((ROUND(E2403/L2403, 2)), 0)</f>
        <v>64.36</v>
      </c>
      <c r="Q2403" s="12" t="s">
        <v>8315</v>
      </c>
      <c r="R2403" s="12" t="s">
        <v>8319</v>
      </c>
      <c r="S2403" s="17">
        <f t="shared" si="111"/>
        <v>41901.684861111113</v>
      </c>
      <c r="T2403" s="17">
        <f t="shared" si="112"/>
        <v>41931.684861111113</v>
      </c>
      <c r="U2403">
        <f t="shared" si="113"/>
        <v>30</v>
      </c>
    </row>
    <row r="2404" spans="1:21" ht="48" hidden="1" x14ac:dyDescent="0.2">
      <c r="A2404">
        <v>3492</v>
      </c>
      <c r="B2404" s="3" t="s">
        <v>3491</v>
      </c>
      <c r="C2404" s="3" t="s">
        <v>7602</v>
      </c>
      <c r="D2404" s="6">
        <v>3800</v>
      </c>
      <c r="E2404" s="8">
        <v>4000.22</v>
      </c>
      <c r="F2404" s="10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>ROUND(E2404/D2404*100, 0)</f>
        <v>105</v>
      </c>
      <c r="P2404">
        <f>IFERROR((ROUND(E2404/L2404, 2)), 0)</f>
        <v>114.29</v>
      </c>
      <c r="Q2404" s="12" t="s">
        <v>8310</v>
      </c>
      <c r="R2404" s="12" t="s">
        <v>8334</v>
      </c>
      <c r="S2404" s="17">
        <f t="shared" si="111"/>
        <v>42268.009224537032</v>
      </c>
      <c r="T2404" s="17">
        <f t="shared" si="112"/>
        <v>42303.009224537032</v>
      </c>
      <c r="U2404">
        <f t="shared" si="113"/>
        <v>35</v>
      </c>
    </row>
    <row r="2405" spans="1:21" ht="48" hidden="1" x14ac:dyDescent="0.2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s="10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>ROUND(E2405/D2405*100, 0)</f>
        <v>101</v>
      </c>
      <c r="P2405">
        <f>IFERROR((ROUND(E2405/L2405, 2)), 0)</f>
        <v>47.19</v>
      </c>
      <c r="Q2405" s="12" t="s">
        <v>8324</v>
      </c>
      <c r="R2405" s="12" t="s">
        <v>8354</v>
      </c>
      <c r="S2405" s="17">
        <f t="shared" si="111"/>
        <v>41737.684664351851</v>
      </c>
      <c r="T2405" s="17">
        <f t="shared" si="112"/>
        <v>41782.684664351851</v>
      </c>
      <c r="U2405">
        <f t="shared" si="113"/>
        <v>45</v>
      </c>
    </row>
    <row r="2406" spans="1:21" ht="48" hidden="1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s="10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 0)</f>
        <v>3</v>
      </c>
      <c r="P2406">
        <f>IFERROR((ROUND(E2406/L2406, 2)), 0)</f>
        <v>14.13</v>
      </c>
      <c r="Q2406" s="12" t="s">
        <v>8324</v>
      </c>
      <c r="R2406" s="12" t="s">
        <v>8345</v>
      </c>
      <c r="S2406" s="17">
        <f t="shared" si="111"/>
        <v>41179.32104166667</v>
      </c>
      <c r="T2406" s="17">
        <f t="shared" si="112"/>
        <v>41212.32104166667</v>
      </c>
      <c r="U2406">
        <f t="shared" si="113"/>
        <v>33</v>
      </c>
    </row>
    <row r="2407" spans="1:21" ht="48" hidden="1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s="10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 0)</f>
        <v>1</v>
      </c>
      <c r="P2407">
        <f>IFERROR((ROUND(E2407/L2407, 2)), 0)</f>
        <v>16</v>
      </c>
      <c r="Q2407" s="12" t="s">
        <v>8312</v>
      </c>
      <c r="R2407" s="12" t="s">
        <v>8351</v>
      </c>
      <c r="S2407" s="17">
        <f t="shared" si="111"/>
        <v>42100.735937499994</v>
      </c>
      <c r="T2407" s="17">
        <f t="shared" si="112"/>
        <v>42134.959027777775</v>
      </c>
      <c r="U2407">
        <f t="shared" si="113"/>
        <v>34</v>
      </c>
    </row>
    <row r="2408" spans="1:21" ht="48" hidden="1" x14ac:dyDescent="0.2">
      <c r="A2408">
        <v>3426</v>
      </c>
      <c r="B2408" s="3" t="s">
        <v>3425</v>
      </c>
      <c r="C2408" s="3" t="s">
        <v>7536</v>
      </c>
      <c r="D2408" s="6">
        <v>3750</v>
      </c>
      <c r="E2408" s="8">
        <v>4055</v>
      </c>
      <c r="F2408" s="10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>ROUND(E2408/D2408*100, 0)</f>
        <v>108</v>
      </c>
      <c r="P2408">
        <f>IFERROR((ROUND(E2408/L2408, 2)), 0)</f>
        <v>46.61</v>
      </c>
      <c r="Q2408" s="12" t="s">
        <v>8310</v>
      </c>
      <c r="R2408" s="12" t="s">
        <v>8334</v>
      </c>
      <c r="S2408" s="17">
        <f t="shared" si="111"/>
        <v>41884.056747685187</v>
      </c>
      <c r="T2408" s="17">
        <f t="shared" si="112"/>
        <v>41903.083333333336</v>
      </c>
      <c r="U2408">
        <f t="shared" si="113"/>
        <v>19</v>
      </c>
    </row>
    <row r="2409" spans="1:21" ht="48" hidden="1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s="10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 0)</f>
        <v>108</v>
      </c>
      <c r="P2409">
        <f>IFERROR((ROUND(E2409/L2409, 2)), 0)</f>
        <v>56.98</v>
      </c>
      <c r="Q2409" s="12" t="s">
        <v>8328</v>
      </c>
      <c r="R2409" s="12" t="s">
        <v>8329</v>
      </c>
      <c r="S2409" s="17">
        <f t="shared" si="111"/>
        <v>42606.347233796296</v>
      </c>
      <c r="T2409" s="17">
        <f t="shared" si="112"/>
        <v>42666.347233796296</v>
      </c>
      <c r="U2409">
        <f t="shared" si="113"/>
        <v>60</v>
      </c>
    </row>
    <row r="2410" spans="1:21" ht="48" hidden="1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s="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>ROUND(E2410/D2410*100, 0)</f>
        <v>107</v>
      </c>
      <c r="P2410">
        <f>IFERROR((ROUND(E2410/L2410, 2)), 0)</f>
        <v>74.069999999999993</v>
      </c>
      <c r="Q2410" s="12" t="s">
        <v>8310</v>
      </c>
      <c r="R2410" s="12" t="s">
        <v>8311</v>
      </c>
      <c r="S2410" s="17">
        <f t="shared" si="111"/>
        <v>42139.014525462961</v>
      </c>
      <c r="T2410" s="17">
        <f t="shared" si="112"/>
        <v>42169.014525462961</v>
      </c>
      <c r="U2410">
        <f t="shared" si="113"/>
        <v>30</v>
      </c>
    </row>
    <row r="2411" spans="1:21" ht="48" hidden="1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s="10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>ROUND(E2411/D2411*100, 0)</f>
        <v>4</v>
      </c>
      <c r="P2411">
        <f>IFERROR((ROUND(E2411/L2411, 2)), 0)</f>
        <v>37.75</v>
      </c>
      <c r="Q2411" s="12" t="s">
        <v>8310</v>
      </c>
      <c r="R2411" s="12" t="s">
        <v>8318</v>
      </c>
      <c r="S2411" s="17">
        <f t="shared" si="111"/>
        <v>42538.755428240736</v>
      </c>
      <c r="T2411" s="17">
        <f t="shared" si="112"/>
        <v>42598.755428240736</v>
      </c>
      <c r="U2411">
        <f t="shared" si="113"/>
        <v>60</v>
      </c>
    </row>
    <row r="2412" spans="1:21" ht="48" hidden="1" x14ac:dyDescent="0.2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s="10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>ROUND(E2412/D2412*100, 0)</f>
        <v>3</v>
      </c>
      <c r="P2412">
        <f>IFERROR((ROUND(E2412/L2412, 2)), 0)</f>
        <v>23.75</v>
      </c>
      <c r="Q2412" s="12" t="s">
        <v>8310</v>
      </c>
      <c r="R2412" s="12" t="s">
        <v>8334</v>
      </c>
      <c r="S2412" s="17">
        <f t="shared" si="111"/>
        <v>42446.060694444444</v>
      </c>
      <c r="T2412" s="17">
        <f t="shared" si="112"/>
        <v>42461.165972222225</v>
      </c>
      <c r="U2412">
        <f t="shared" si="113"/>
        <v>15</v>
      </c>
    </row>
    <row r="2413" spans="1:21" ht="48" hidden="1" x14ac:dyDescent="0.2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s="10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>ROUND(E2413/D2413*100, 0)</f>
        <v>1</v>
      </c>
      <c r="P2413">
        <f>IFERROR((ROUND(E2413/L2413, 2)), 0)</f>
        <v>30</v>
      </c>
      <c r="Q2413" s="12" t="s">
        <v>8324</v>
      </c>
      <c r="R2413" s="12" t="s">
        <v>8345</v>
      </c>
      <c r="S2413" s="17">
        <f t="shared" si="111"/>
        <v>40877.25099537037</v>
      </c>
      <c r="T2413" s="17">
        <f t="shared" si="112"/>
        <v>40922.25099537037</v>
      </c>
      <c r="U2413">
        <f t="shared" si="113"/>
        <v>45</v>
      </c>
    </row>
    <row r="2414" spans="1:21" ht="32" hidden="1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s="10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 0)</f>
        <v>252</v>
      </c>
      <c r="P2414">
        <f>IFERROR((ROUND(E2414/L2414, 2)), 0)</f>
        <v>55.61</v>
      </c>
      <c r="Q2414" s="12" t="s">
        <v>8324</v>
      </c>
      <c r="R2414" s="12" t="s">
        <v>8348</v>
      </c>
      <c r="S2414" s="17">
        <f t="shared" si="111"/>
        <v>42677.669050925921</v>
      </c>
      <c r="T2414" s="17">
        <f t="shared" si="112"/>
        <v>42707.710717592592</v>
      </c>
      <c r="U2414">
        <f t="shared" si="113"/>
        <v>30</v>
      </c>
    </row>
    <row r="2415" spans="1:21" ht="48" hidden="1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s="10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 0)</f>
        <v>103</v>
      </c>
      <c r="P2415">
        <f>IFERROR((ROUND(E2415/L2415, 2)), 0)</f>
        <v>67.42</v>
      </c>
      <c r="Q2415" s="12" t="s">
        <v>8324</v>
      </c>
      <c r="R2415" s="12" t="s">
        <v>8355</v>
      </c>
      <c r="S2415" s="17">
        <f t="shared" si="111"/>
        <v>40961.252141203702</v>
      </c>
      <c r="T2415" s="17">
        <f t="shared" si="112"/>
        <v>40989.866666666669</v>
      </c>
      <c r="U2415">
        <f t="shared" si="113"/>
        <v>29</v>
      </c>
    </row>
    <row r="2416" spans="1:21" ht="48" hidden="1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s="10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 0)</f>
        <v>315</v>
      </c>
      <c r="P2416">
        <f>IFERROR((ROUND(E2416/L2416, 2)), 0)</f>
        <v>105.05</v>
      </c>
      <c r="Q2416" s="12" t="s">
        <v>8312</v>
      </c>
      <c r="R2416" s="12" t="s">
        <v>8346</v>
      </c>
      <c r="S2416" s="17">
        <f t="shared" si="111"/>
        <v>41579.734259259261</v>
      </c>
      <c r="T2416" s="17">
        <f t="shared" si="112"/>
        <v>41599.207638888889</v>
      </c>
      <c r="U2416">
        <f t="shared" si="113"/>
        <v>19</v>
      </c>
    </row>
    <row r="2417" spans="1:21" ht="64" hidden="1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s="10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 0)</f>
        <v>1</v>
      </c>
      <c r="P2417">
        <f>IFERROR((ROUND(E2417/L2417, 2)), 0)</f>
        <v>13</v>
      </c>
      <c r="Q2417" s="12" t="s">
        <v>8321</v>
      </c>
      <c r="R2417" s="12" t="s">
        <v>8322</v>
      </c>
      <c r="S2417" s="17">
        <f t="shared" si="111"/>
        <v>40710.731180555551</v>
      </c>
      <c r="T2417" s="17">
        <f t="shared" si="112"/>
        <v>40740.731180555551</v>
      </c>
      <c r="U2417">
        <f t="shared" si="113"/>
        <v>30</v>
      </c>
    </row>
    <row r="2418" spans="1:21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s="10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 0)</f>
        <v>3</v>
      </c>
      <c r="P2418">
        <f>IFERROR((ROUND(E2418/L2418, 2)), 0)</f>
        <v>29</v>
      </c>
      <c r="Q2418" s="12" t="s">
        <v>8310</v>
      </c>
      <c r="R2418" s="12" t="s">
        <v>8318</v>
      </c>
      <c r="S2418" s="17">
        <f t="shared" si="111"/>
        <v>42138.798819444448</v>
      </c>
      <c r="T2418" s="17">
        <f t="shared" si="112"/>
        <v>42170.798819444448</v>
      </c>
      <c r="U2418">
        <f t="shared" si="113"/>
        <v>32</v>
      </c>
    </row>
    <row r="2419" spans="1:21" ht="48" hidden="1" x14ac:dyDescent="0.2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s="10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>ROUND(E2419/D2419*100, 0)</f>
        <v>559</v>
      </c>
      <c r="P2419">
        <f>IFERROR((ROUND(E2419/L2419, 2)), 0)</f>
        <v>58.38</v>
      </c>
      <c r="Q2419" s="12" t="s">
        <v>8328</v>
      </c>
      <c r="R2419" s="12" t="s">
        <v>8329</v>
      </c>
      <c r="S2419" s="17">
        <f t="shared" si="111"/>
        <v>42741.684479166666</v>
      </c>
      <c r="T2419" s="17">
        <f t="shared" si="112"/>
        <v>42771.684479166666</v>
      </c>
      <c r="U2419">
        <f t="shared" si="113"/>
        <v>30</v>
      </c>
    </row>
    <row r="2420" spans="1:21" ht="48" hidden="1" x14ac:dyDescent="0.2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s="1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>ROUND(E2420/D2420*100, 0)</f>
        <v>261</v>
      </c>
      <c r="P2420">
        <f>IFERROR((ROUND(E2420/L2420, 2)), 0)</f>
        <v>54.62</v>
      </c>
      <c r="Q2420" s="12" t="s">
        <v>8328</v>
      </c>
      <c r="R2420" s="12" t="s">
        <v>8329</v>
      </c>
      <c r="S2420" s="17">
        <f t="shared" si="111"/>
        <v>42333.619050925925</v>
      </c>
      <c r="T2420" s="17">
        <f t="shared" si="112"/>
        <v>42369.125</v>
      </c>
      <c r="U2420">
        <f t="shared" si="113"/>
        <v>36</v>
      </c>
    </row>
    <row r="2421" spans="1:21" ht="48" hidden="1" x14ac:dyDescent="0.2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s="10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>ROUND(E2421/D2421*100, 0)</f>
        <v>169</v>
      </c>
      <c r="P2421">
        <f>IFERROR((ROUND(E2421/L2421, 2)), 0)</f>
        <v>32.82</v>
      </c>
      <c r="Q2421" s="12" t="s">
        <v>8321</v>
      </c>
      <c r="R2421" s="12" t="s">
        <v>8349</v>
      </c>
      <c r="S2421" s="17">
        <f t="shared" si="111"/>
        <v>41336.703298611108</v>
      </c>
      <c r="T2421" s="17">
        <f t="shared" si="112"/>
        <v>41366.661631944444</v>
      </c>
      <c r="U2421">
        <f t="shared" si="113"/>
        <v>30</v>
      </c>
    </row>
    <row r="2422" spans="1:21" ht="32" hidden="1" x14ac:dyDescent="0.2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s="10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>ROUND(E2422/D2422*100, 0)</f>
        <v>160</v>
      </c>
      <c r="P2422">
        <f>IFERROR((ROUND(E2422/L2422, 2)), 0)</f>
        <v>109.78</v>
      </c>
      <c r="Q2422" s="12" t="s">
        <v>8308</v>
      </c>
      <c r="R2422" s="12" t="s">
        <v>8347</v>
      </c>
      <c r="S2422" s="17">
        <f t="shared" si="111"/>
        <v>42508.677187499998</v>
      </c>
      <c r="T2422" s="17">
        <f t="shared" si="112"/>
        <v>42544.852083333331</v>
      </c>
      <c r="U2422">
        <f t="shared" si="113"/>
        <v>36</v>
      </c>
    </row>
    <row r="2423" spans="1:21" ht="48" hidden="1" x14ac:dyDescent="0.2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s="10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>ROUND(E2423/D2423*100, 0)</f>
        <v>156</v>
      </c>
      <c r="P2423">
        <f>IFERROR((ROUND(E2423/L2423, 2)), 0)</f>
        <v>36.53</v>
      </c>
      <c r="Q2423" s="12" t="s">
        <v>8312</v>
      </c>
      <c r="R2423" s="12" t="s">
        <v>8346</v>
      </c>
      <c r="S2423" s="17">
        <f t="shared" si="111"/>
        <v>41247.020243055551</v>
      </c>
      <c r="T2423" s="17">
        <f t="shared" si="112"/>
        <v>41288.888888888891</v>
      </c>
      <c r="U2423">
        <f t="shared" si="113"/>
        <v>42</v>
      </c>
    </row>
    <row r="2424" spans="1:21" ht="48" hidden="1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s="10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 0)</f>
        <v>155</v>
      </c>
      <c r="P2424">
        <f>IFERROR((ROUND(E2424/L2424, 2)), 0)</f>
        <v>102.08</v>
      </c>
      <c r="Q2424" s="12" t="s">
        <v>8308</v>
      </c>
      <c r="R2424" s="12" t="s">
        <v>8357</v>
      </c>
      <c r="S2424" s="17">
        <f t="shared" si="111"/>
        <v>42125.333182870367</v>
      </c>
      <c r="T2424" s="17">
        <f t="shared" si="112"/>
        <v>42155.333182870367</v>
      </c>
      <c r="U2424">
        <f t="shared" si="113"/>
        <v>30</v>
      </c>
    </row>
    <row r="2425" spans="1:21" ht="48" hidden="1" x14ac:dyDescent="0.2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s="10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>ROUND(E2425/D2425*100, 0)</f>
        <v>138</v>
      </c>
      <c r="P2425">
        <f>IFERROR((ROUND(E2425/L2425, 2)), 0)</f>
        <v>34.17</v>
      </c>
      <c r="Q2425" s="12" t="s">
        <v>8324</v>
      </c>
      <c r="R2425" s="12" t="s">
        <v>8348</v>
      </c>
      <c r="S2425" s="17">
        <f t="shared" si="111"/>
        <v>41543.988067129627</v>
      </c>
      <c r="T2425" s="17">
        <f t="shared" si="112"/>
        <v>41571.988067129627</v>
      </c>
      <c r="U2425">
        <f t="shared" si="113"/>
        <v>28</v>
      </c>
    </row>
    <row r="2426" spans="1:21" ht="48" hidden="1" x14ac:dyDescent="0.2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s="10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>ROUND(E2426/D2426*100, 0)</f>
        <v>134</v>
      </c>
      <c r="P2426">
        <f>IFERROR((ROUND(E2426/L2426, 2)), 0)</f>
        <v>62.38</v>
      </c>
      <c r="Q2426" s="12" t="s">
        <v>8324</v>
      </c>
      <c r="R2426" s="12" t="s">
        <v>8345</v>
      </c>
      <c r="S2426" s="17">
        <f t="shared" si="111"/>
        <v>41373.690266203703</v>
      </c>
      <c r="T2426" s="17">
        <f t="shared" si="112"/>
        <v>41403.690266203703</v>
      </c>
      <c r="U2426">
        <f t="shared" si="113"/>
        <v>30</v>
      </c>
    </row>
    <row r="2427" spans="1:21" ht="32" hidden="1" x14ac:dyDescent="0.2">
      <c r="A2427">
        <v>1303</v>
      </c>
      <c r="B2427" s="3" t="s">
        <v>1304</v>
      </c>
      <c r="C2427" s="3" t="s">
        <v>5413</v>
      </c>
      <c r="D2427" s="6">
        <v>3500</v>
      </c>
      <c r="E2427" s="8">
        <v>4559.13</v>
      </c>
      <c r="F2427" s="10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>ROUND(E2427/D2427*100, 0)</f>
        <v>130</v>
      </c>
      <c r="P2427">
        <f>IFERROR((ROUND(E2427/L2427, 2)), 0)</f>
        <v>42.21</v>
      </c>
      <c r="Q2427" s="12" t="s">
        <v>8310</v>
      </c>
      <c r="R2427" s="12" t="s">
        <v>8334</v>
      </c>
      <c r="S2427" s="17">
        <f t="shared" si="111"/>
        <v>42566.441203703704</v>
      </c>
      <c r="T2427" s="17">
        <f t="shared" si="112"/>
        <v>42582.458333333328</v>
      </c>
      <c r="U2427">
        <f t="shared" si="113"/>
        <v>16</v>
      </c>
    </row>
    <row r="2428" spans="1:21" ht="32" hidden="1" x14ac:dyDescent="0.2">
      <c r="A2428">
        <v>3466</v>
      </c>
      <c r="B2428" s="3" t="s">
        <v>3465</v>
      </c>
      <c r="C2428" s="3" t="s">
        <v>7576</v>
      </c>
      <c r="D2428" s="6">
        <v>3500</v>
      </c>
      <c r="E2428" s="8">
        <v>4450</v>
      </c>
      <c r="F2428" s="10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>ROUND(E2428/D2428*100, 0)</f>
        <v>127</v>
      </c>
      <c r="P2428">
        <f>IFERROR((ROUND(E2428/L2428, 2)), 0)</f>
        <v>72.95</v>
      </c>
      <c r="Q2428" s="12" t="s">
        <v>8310</v>
      </c>
      <c r="R2428" s="12" t="s">
        <v>8334</v>
      </c>
      <c r="S2428" s="17">
        <f t="shared" si="111"/>
        <v>42420.019097222219</v>
      </c>
      <c r="T2428" s="17">
        <f t="shared" si="112"/>
        <v>42479.977430555555</v>
      </c>
      <c r="U2428">
        <f t="shared" si="113"/>
        <v>60</v>
      </c>
    </row>
    <row r="2429" spans="1:21" ht="48" hidden="1" x14ac:dyDescent="0.2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s="10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>ROUND(E2429/D2429*100, 0)</f>
        <v>126</v>
      </c>
      <c r="P2429">
        <f>IFERROR((ROUND(E2429/L2429, 2)), 0)</f>
        <v>57.08</v>
      </c>
      <c r="Q2429" s="12" t="s">
        <v>8308</v>
      </c>
      <c r="R2429" s="12" t="s">
        <v>8337</v>
      </c>
      <c r="S2429" s="17">
        <f t="shared" si="111"/>
        <v>41013.787569444445</v>
      </c>
      <c r="T2429" s="17">
        <f t="shared" si="112"/>
        <v>41045.791666666664</v>
      </c>
      <c r="U2429">
        <f t="shared" si="113"/>
        <v>32</v>
      </c>
    </row>
    <row r="2430" spans="1:21" ht="48" hidden="1" x14ac:dyDescent="0.2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s="1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>ROUND(E2430/D2430*100, 0)</f>
        <v>124</v>
      </c>
      <c r="P2430">
        <f>IFERROR((ROUND(E2430/L2430, 2)), 0)</f>
        <v>68.94</v>
      </c>
      <c r="Q2430" s="12" t="s">
        <v>8324</v>
      </c>
      <c r="R2430" s="12" t="s">
        <v>8348</v>
      </c>
      <c r="S2430" s="17">
        <f t="shared" si="111"/>
        <v>42160.735208333332</v>
      </c>
      <c r="T2430" s="17">
        <f t="shared" si="112"/>
        <v>42190.735208333332</v>
      </c>
      <c r="U2430">
        <f t="shared" si="113"/>
        <v>30</v>
      </c>
    </row>
    <row r="2431" spans="1:21" ht="48" hidden="1" x14ac:dyDescent="0.2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s="10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>ROUND(E2431/D2431*100, 0)</f>
        <v>124</v>
      </c>
      <c r="P2431">
        <f>IFERROR((ROUND(E2431/L2431, 2)), 0)</f>
        <v>135.63</v>
      </c>
      <c r="Q2431" s="12" t="s">
        <v>8310</v>
      </c>
      <c r="R2431" s="12" t="s">
        <v>8334</v>
      </c>
      <c r="S2431" s="17">
        <f t="shared" si="111"/>
        <v>42169.814340277779</v>
      </c>
      <c r="T2431" s="17">
        <f t="shared" si="112"/>
        <v>42199.814340277779</v>
      </c>
      <c r="U2431">
        <f t="shared" si="113"/>
        <v>30</v>
      </c>
    </row>
    <row r="2432" spans="1:21" ht="48" hidden="1" x14ac:dyDescent="0.2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s="10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>ROUND(E2432/D2432*100, 0)</f>
        <v>123</v>
      </c>
      <c r="P2432">
        <f>IFERROR((ROUND(E2432/L2432, 2)), 0)</f>
        <v>93.7</v>
      </c>
      <c r="Q2432" s="12" t="s">
        <v>8315</v>
      </c>
      <c r="R2432" s="12" t="s">
        <v>8316</v>
      </c>
      <c r="S2432" s="17">
        <f t="shared" si="111"/>
        <v>42083.895532407405</v>
      </c>
      <c r="T2432" s="17">
        <f t="shared" si="112"/>
        <v>42128.895532407405</v>
      </c>
      <c r="U2432">
        <f t="shared" si="113"/>
        <v>45</v>
      </c>
    </row>
    <row r="2433" spans="1:21" ht="48" hidden="1" x14ac:dyDescent="0.2">
      <c r="A2433">
        <v>3308</v>
      </c>
      <c r="B2433" s="3" t="s">
        <v>3308</v>
      </c>
      <c r="C2433" s="3" t="s">
        <v>7418</v>
      </c>
      <c r="D2433" s="6">
        <v>3500</v>
      </c>
      <c r="E2433" s="8">
        <v>4280</v>
      </c>
      <c r="F2433" s="10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>ROUND(E2433/D2433*100, 0)</f>
        <v>122</v>
      </c>
      <c r="P2433">
        <f>IFERROR((ROUND(E2433/L2433, 2)), 0)</f>
        <v>75.09</v>
      </c>
      <c r="Q2433" s="12" t="s">
        <v>8310</v>
      </c>
      <c r="R2433" s="12" t="s">
        <v>8334</v>
      </c>
      <c r="S2433" s="17">
        <f t="shared" si="111"/>
        <v>42452.876909722225</v>
      </c>
      <c r="T2433" s="17">
        <f t="shared" si="112"/>
        <v>42473.876909722225</v>
      </c>
      <c r="U2433">
        <f t="shared" si="113"/>
        <v>21</v>
      </c>
    </row>
    <row r="2434" spans="1:21" ht="32" hidden="1" x14ac:dyDescent="0.2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s="10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>ROUND(E2434/D2434*100, 0)</f>
        <v>122</v>
      </c>
      <c r="P2434">
        <f>IFERROR((ROUND(E2434/L2434, 2)), 0)</f>
        <v>85.5</v>
      </c>
      <c r="Q2434" s="12" t="s">
        <v>8324</v>
      </c>
      <c r="R2434" s="12" t="s">
        <v>8348</v>
      </c>
      <c r="S2434" s="17">
        <f t="shared" si="111"/>
        <v>41370.292303240742</v>
      </c>
      <c r="T2434" s="17">
        <f t="shared" si="112"/>
        <v>41400.292303240742</v>
      </c>
      <c r="U2434">
        <f t="shared" si="113"/>
        <v>30</v>
      </c>
    </row>
    <row r="2435" spans="1:21" ht="48" hidden="1" x14ac:dyDescent="0.2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s="10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>ROUND(E2435/D2435*100, 0)</f>
        <v>121</v>
      </c>
      <c r="P2435">
        <f>IFERROR((ROUND(E2435/L2435, 2)), 0)</f>
        <v>58.6</v>
      </c>
      <c r="Q2435" s="12" t="s">
        <v>8324</v>
      </c>
      <c r="R2435" s="12" t="s">
        <v>8345</v>
      </c>
      <c r="S2435" s="17">
        <f t="shared" ref="S2435:S2498" si="114">(((J2435/60)/60)/24)+DATE(1970,1,1)</f>
        <v>40939.02002314815</v>
      </c>
      <c r="T2435" s="17">
        <f t="shared" ref="T2435:T2498" si="115">(((I2435/60)/60)/24)+DATE(1970,1,1)</f>
        <v>40973.125</v>
      </c>
      <c r="U2435">
        <f t="shared" ref="U2435:U2498" si="116">ROUND(T2435-S2435, 0)</f>
        <v>34</v>
      </c>
    </row>
    <row r="2436" spans="1:21" ht="48" hidden="1" x14ac:dyDescent="0.2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s="10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>ROUND(E2436/D2436*100, 0)</f>
        <v>119</v>
      </c>
      <c r="P2436">
        <f>IFERROR((ROUND(E2436/L2436, 2)), 0)</f>
        <v>44.96</v>
      </c>
      <c r="Q2436" s="12" t="s">
        <v>8324</v>
      </c>
      <c r="R2436" s="12" t="s">
        <v>8354</v>
      </c>
      <c r="S2436" s="17">
        <f t="shared" si="114"/>
        <v>40564.649456018517</v>
      </c>
      <c r="T2436" s="17">
        <f t="shared" si="115"/>
        <v>40596.125</v>
      </c>
      <c r="U2436">
        <f t="shared" si="116"/>
        <v>31</v>
      </c>
    </row>
    <row r="2437" spans="1:21" ht="48" hidden="1" x14ac:dyDescent="0.2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s="10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>ROUND(E2437/D2437*100, 0)</f>
        <v>119</v>
      </c>
      <c r="P2437">
        <f>IFERROR((ROUND(E2437/L2437, 2)), 0)</f>
        <v>46.4</v>
      </c>
      <c r="Q2437" s="12" t="s">
        <v>8324</v>
      </c>
      <c r="R2437" s="12" t="s">
        <v>8345</v>
      </c>
      <c r="S2437" s="17">
        <f t="shared" si="114"/>
        <v>40771.916701388887</v>
      </c>
      <c r="T2437" s="17">
        <f t="shared" si="115"/>
        <v>40801.916701388887</v>
      </c>
      <c r="U2437">
        <f t="shared" si="116"/>
        <v>30</v>
      </c>
    </row>
    <row r="2438" spans="1:21" ht="64" hidden="1" x14ac:dyDescent="0.2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s="10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>ROUND(E2438/D2438*100, 0)</f>
        <v>119</v>
      </c>
      <c r="P2438">
        <f>IFERROR((ROUND(E2438/L2438, 2)), 0)</f>
        <v>63.18</v>
      </c>
      <c r="Q2438" s="12" t="s">
        <v>8324</v>
      </c>
      <c r="R2438" s="12" t="s">
        <v>8348</v>
      </c>
      <c r="S2438" s="17">
        <f t="shared" si="114"/>
        <v>40465.655266203699</v>
      </c>
      <c r="T2438" s="17">
        <f t="shared" si="115"/>
        <v>40512.655266203699</v>
      </c>
      <c r="U2438">
        <f t="shared" si="116"/>
        <v>47</v>
      </c>
    </row>
    <row r="2439" spans="1:21" ht="48" hidden="1" x14ac:dyDescent="0.2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s="10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>ROUND(E2439/D2439*100, 0)</f>
        <v>115</v>
      </c>
      <c r="P2439">
        <f>IFERROR((ROUND(E2439/L2439, 2)), 0)</f>
        <v>85.96</v>
      </c>
      <c r="Q2439" s="12" t="s">
        <v>8308</v>
      </c>
      <c r="R2439" s="12" t="s">
        <v>8357</v>
      </c>
      <c r="S2439" s="17">
        <f t="shared" si="114"/>
        <v>41357.209166666667</v>
      </c>
      <c r="T2439" s="17">
        <f t="shared" si="115"/>
        <v>41387.209166666667</v>
      </c>
      <c r="U2439">
        <f t="shared" si="116"/>
        <v>30</v>
      </c>
    </row>
    <row r="2440" spans="1:21" ht="48" hidden="1" x14ac:dyDescent="0.2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s="1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>ROUND(E2440/D2440*100, 0)</f>
        <v>115</v>
      </c>
      <c r="P2440">
        <f>IFERROR((ROUND(E2440/L2440, 2)), 0)</f>
        <v>46.22</v>
      </c>
      <c r="Q2440" s="12" t="s">
        <v>8324</v>
      </c>
      <c r="R2440" s="12" t="s">
        <v>8348</v>
      </c>
      <c r="S2440" s="17">
        <f t="shared" si="114"/>
        <v>41882.590127314819</v>
      </c>
      <c r="T2440" s="17">
        <f t="shared" si="115"/>
        <v>41912.590127314819</v>
      </c>
      <c r="U2440">
        <f t="shared" si="116"/>
        <v>30</v>
      </c>
    </row>
    <row r="2441" spans="1:21" ht="48" hidden="1" x14ac:dyDescent="0.2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s="10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>ROUND(E2441/D2441*100, 0)</f>
        <v>115</v>
      </c>
      <c r="P2441">
        <f>IFERROR((ROUND(E2441/L2441, 2)), 0)</f>
        <v>72.91</v>
      </c>
      <c r="Q2441" s="12" t="s">
        <v>8324</v>
      </c>
      <c r="R2441" s="12" t="s">
        <v>8345</v>
      </c>
      <c r="S2441" s="17">
        <f t="shared" si="114"/>
        <v>41004.156886574077</v>
      </c>
      <c r="T2441" s="17">
        <f t="shared" si="115"/>
        <v>41045.207638888889</v>
      </c>
      <c r="U2441">
        <f t="shared" si="116"/>
        <v>41</v>
      </c>
    </row>
    <row r="2442" spans="1:21" ht="48" hidden="1" x14ac:dyDescent="0.2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s="10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>ROUND(E2442/D2442*100, 0)</f>
        <v>114</v>
      </c>
      <c r="P2442">
        <f>IFERROR((ROUND(E2442/L2442, 2)), 0)</f>
        <v>47.4</v>
      </c>
      <c r="Q2442" s="12" t="s">
        <v>8308</v>
      </c>
      <c r="R2442" s="12" t="s">
        <v>8337</v>
      </c>
      <c r="S2442" s="17">
        <f t="shared" si="114"/>
        <v>40213.323599537034</v>
      </c>
      <c r="T2442" s="17">
        <f t="shared" si="115"/>
        <v>40253.29583333333</v>
      </c>
      <c r="U2442">
        <f t="shared" si="116"/>
        <v>40</v>
      </c>
    </row>
    <row r="2443" spans="1:21" ht="48" hidden="1" x14ac:dyDescent="0.2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s="10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>ROUND(E2443/D2443*100, 0)</f>
        <v>114</v>
      </c>
      <c r="P2443">
        <f>IFERROR((ROUND(E2443/L2443, 2)), 0)</f>
        <v>69.790000000000006</v>
      </c>
      <c r="Q2443" s="12" t="s">
        <v>8308</v>
      </c>
      <c r="R2443" s="12" t="s">
        <v>8357</v>
      </c>
      <c r="S2443" s="17">
        <f t="shared" si="114"/>
        <v>40595.497164351851</v>
      </c>
      <c r="T2443" s="17">
        <f t="shared" si="115"/>
        <v>40641.455497685187</v>
      </c>
      <c r="U2443">
        <f t="shared" si="116"/>
        <v>46</v>
      </c>
    </row>
    <row r="2444" spans="1:21" ht="16" hidden="1" x14ac:dyDescent="0.2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s="10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>ROUND(E2444/D2444*100, 0)</f>
        <v>112</v>
      </c>
      <c r="P2444">
        <f>IFERROR((ROUND(E2444/L2444, 2)), 0)</f>
        <v>47.76</v>
      </c>
      <c r="Q2444" s="12" t="s">
        <v>8324</v>
      </c>
      <c r="R2444" s="12" t="s">
        <v>8348</v>
      </c>
      <c r="S2444" s="17">
        <f t="shared" si="114"/>
        <v>42719.90834490741</v>
      </c>
      <c r="T2444" s="17">
        <f t="shared" si="115"/>
        <v>42749.90834490741</v>
      </c>
      <c r="U2444">
        <f t="shared" si="116"/>
        <v>30</v>
      </c>
    </row>
    <row r="2445" spans="1:21" ht="48" hidden="1" x14ac:dyDescent="0.2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s="10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>ROUND(E2445/D2445*100, 0)</f>
        <v>112</v>
      </c>
      <c r="P2445">
        <f>IFERROR((ROUND(E2445/L2445, 2)), 0)</f>
        <v>60.15</v>
      </c>
      <c r="Q2445" s="12" t="s">
        <v>8324</v>
      </c>
      <c r="R2445" s="12" t="s">
        <v>8355</v>
      </c>
      <c r="S2445" s="17">
        <f t="shared" si="114"/>
        <v>41524.858553240738</v>
      </c>
      <c r="T2445" s="17">
        <f t="shared" si="115"/>
        <v>41552.208333333336</v>
      </c>
      <c r="U2445">
        <f t="shared" si="116"/>
        <v>27</v>
      </c>
    </row>
    <row r="2446" spans="1:21" ht="48" hidden="1" x14ac:dyDescent="0.2">
      <c r="A2446">
        <v>2839</v>
      </c>
      <c r="B2446" s="3" t="s">
        <v>2839</v>
      </c>
      <c r="C2446" s="3" t="s">
        <v>6949</v>
      </c>
      <c r="D2446" s="6">
        <v>3500</v>
      </c>
      <c r="E2446" s="8">
        <v>3900</v>
      </c>
      <c r="F2446" s="10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>ROUND(E2446/D2446*100, 0)</f>
        <v>111</v>
      </c>
      <c r="P2446">
        <f>IFERROR((ROUND(E2446/L2446, 2)), 0)</f>
        <v>125.81</v>
      </c>
      <c r="Q2446" s="12" t="s">
        <v>8310</v>
      </c>
      <c r="R2446" s="12" t="s">
        <v>8334</v>
      </c>
      <c r="S2446" s="17">
        <f t="shared" si="114"/>
        <v>41853.240208333329</v>
      </c>
      <c r="T2446" s="17">
        <f t="shared" si="115"/>
        <v>41876.207638888889</v>
      </c>
      <c r="U2446">
        <f t="shared" si="116"/>
        <v>23</v>
      </c>
    </row>
    <row r="2447" spans="1:21" ht="48" hidden="1" x14ac:dyDescent="0.2">
      <c r="A2447">
        <v>3683</v>
      </c>
      <c r="B2447" s="3" t="s">
        <v>3680</v>
      </c>
      <c r="C2447" s="3" t="s">
        <v>7793</v>
      </c>
      <c r="D2447" s="6">
        <v>3500</v>
      </c>
      <c r="E2447" s="8">
        <v>3880</v>
      </c>
      <c r="F2447" s="10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>ROUND(E2447/D2447*100, 0)</f>
        <v>111</v>
      </c>
      <c r="P2447">
        <f>IFERROR((ROUND(E2447/L2447, 2)), 0)</f>
        <v>58.79</v>
      </c>
      <c r="Q2447" s="12" t="s">
        <v>8310</v>
      </c>
      <c r="R2447" s="12" t="s">
        <v>8334</v>
      </c>
      <c r="S2447" s="17">
        <f t="shared" si="114"/>
        <v>42633.116851851853</v>
      </c>
      <c r="T2447" s="17">
        <f t="shared" si="115"/>
        <v>42663.116851851853</v>
      </c>
      <c r="U2447">
        <f t="shared" si="116"/>
        <v>30</v>
      </c>
    </row>
    <row r="2448" spans="1:21" ht="32" hidden="1" x14ac:dyDescent="0.2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s="10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>ROUND(E2448/D2448*100, 0)</f>
        <v>110</v>
      </c>
      <c r="P2448">
        <f>IFERROR((ROUND(E2448/L2448, 2)), 0)</f>
        <v>55.22</v>
      </c>
      <c r="Q2448" s="12" t="s">
        <v>8328</v>
      </c>
      <c r="R2448" s="12" t="s">
        <v>8329</v>
      </c>
      <c r="S2448" s="17">
        <f t="shared" si="114"/>
        <v>42780.600532407407</v>
      </c>
      <c r="T2448" s="17">
        <f t="shared" si="115"/>
        <v>42808.558865740735</v>
      </c>
      <c r="U2448">
        <f t="shared" si="116"/>
        <v>28</v>
      </c>
    </row>
    <row r="2449" spans="1:21" ht="48" hidden="1" x14ac:dyDescent="0.2">
      <c r="A2449">
        <v>524</v>
      </c>
      <c r="B2449" s="3" t="s">
        <v>525</v>
      </c>
      <c r="C2449" s="3" t="s">
        <v>4634</v>
      </c>
      <c r="D2449" s="6">
        <v>3500</v>
      </c>
      <c r="E2449" s="8">
        <v>3803.55</v>
      </c>
      <c r="F2449" s="10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>ROUND(E2449/D2449*100, 0)</f>
        <v>109</v>
      </c>
      <c r="P2449">
        <f>IFERROR((ROUND(E2449/L2449, 2)), 0)</f>
        <v>29.26</v>
      </c>
      <c r="Q2449" s="12" t="s">
        <v>8310</v>
      </c>
      <c r="R2449" s="12" t="s">
        <v>8334</v>
      </c>
      <c r="S2449" s="17">
        <f t="shared" si="114"/>
        <v>42492.717233796298</v>
      </c>
      <c r="T2449" s="17">
        <f t="shared" si="115"/>
        <v>42522.717233796298</v>
      </c>
      <c r="U2449">
        <f t="shared" si="116"/>
        <v>30</v>
      </c>
    </row>
    <row r="2450" spans="1:21" ht="32" hidden="1" x14ac:dyDescent="0.2">
      <c r="A2450">
        <v>1290</v>
      </c>
      <c r="B2450" s="3" t="s">
        <v>1291</v>
      </c>
      <c r="C2450" s="3" t="s">
        <v>5400</v>
      </c>
      <c r="D2450" s="6">
        <v>3500</v>
      </c>
      <c r="E2450" s="8">
        <v>3800</v>
      </c>
      <c r="F2450" s="1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>ROUND(E2450/D2450*100, 0)</f>
        <v>109</v>
      </c>
      <c r="P2450">
        <f>IFERROR((ROUND(E2450/L2450, 2)), 0)</f>
        <v>44.19</v>
      </c>
      <c r="Q2450" s="12" t="s">
        <v>8310</v>
      </c>
      <c r="R2450" s="12" t="s">
        <v>8334</v>
      </c>
      <c r="S2450" s="17">
        <f t="shared" si="114"/>
        <v>42086.614942129629</v>
      </c>
      <c r="T2450" s="17">
        <f t="shared" si="115"/>
        <v>42117.290972222225</v>
      </c>
      <c r="U2450">
        <f t="shared" si="116"/>
        <v>31</v>
      </c>
    </row>
    <row r="2451" spans="1:21" ht="48" hidden="1" x14ac:dyDescent="0.2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s="10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>ROUND(E2451/D2451*100, 0)</f>
        <v>109</v>
      </c>
      <c r="P2451">
        <f>IFERROR((ROUND(E2451/L2451, 2)), 0)</f>
        <v>75.959999999999994</v>
      </c>
      <c r="Q2451" s="12" t="s">
        <v>8310</v>
      </c>
      <c r="R2451" s="12" t="s">
        <v>8318</v>
      </c>
      <c r="S2451" s="17">
        <f t="shared" si="114"/>
        <v>41954.850868055553</v>
      </c>
      <c r="T2451" s="17">
        <f t="shared" si="115"/>
        <v>41974.850868055553</v>
      </c>
      <c r="U2451">
        <f t="shared" si="116"/>
        <v>20</v>
      </c>
    </row>
    <row r="2452" spans="1:21" ht="48" hidden="1" x14ac:dyDescent="0.2">
      <c r="A2452">
        <v>3694</v>
      </c>
      <c r="B2452" s="3" t="s">
        <v>3691</v>
      </c>
      <c r="C2452" s="3" t="s">
        <v>7804</v>
      </c>
      <c r="D2452" s="6">
        <v>3500</v>
      </c>
      <c r="E2452" s="8">
        <v>3760</v>
      </c>
      <c r="F2452" s="10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>ROUND(E2452/D2452*100, 0)</f>
        <v>107</v>
      </c>
      <c r="P2452">
        <f>IFERROR((ROUND(E2452/L2452, 2)), 0)</f>
        <v>62.67</v>
      </c>
      <c r="Q2452" s="12" t="s">
        <v>8310</v>
      </c>
      <c r="R2452" s="12" t="s">
        <v>8334</v>
      </c>
      <c r="S2452" s="17">
        <f t="shared" si="114"/>
        <v>42490.133877314816</v>
      </c>
      <c r="T2452" s="17">
        <f t="shared" si="115"/>
        <v>42527.083333333328</v>
      </c>
      <c r="U2452">
        <f t="shared" si="116"/>
        <v>37</v>
      </c>
    </row>
    <row r="2453" spans="1:21" ht="48" hidden="1" x14ac:dyDescent="0.2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s="10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>ROUND(E2453/D2453*100, 0)</f>
        <v>107</v>
      </c>
      <c r="P2453">
        <f>IFERROR((ROUND(E2453/L2453, 2)), 0)</f>
        <v>59.46</v>
      </c>
      <c r="Q2453" s="12" t="s">
        <v>8324</v>
      </c>
      <c r="R2453" s="12" t="s">
        <v>8355</v>
      </c>
      <c r="S2453" s="17">
        <f t="shared" si="114"/>
        <v>41483.449282407404</v>
      </c>
      <c r="T2453" s="17">
        <f t="shared" si="115"/>
        <v>41543.449282407404</v>
      </c>
      <c r="U2453">
        <f t="shared" si="116"/>
        <v>60</v>
      </c>
    </row>
    <row r="2454" spans="1:21" ht="48" hidden="1" x14ac:dyDescent="0.2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s="10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>ROUND(E2454/D2454*100, 0)</f>
        <v>107</v>
      </c>
      <c r="P2454">
        <f>IFERROR((ROUND(E2454/L2454, 2)), 0)</f>
        <v>51.19</v>
      </c>
      <c r="Q2454" s="12" t="s">
        <v>8324</v>
      </c>
      <c r="R2454" s="12" t="s">
        <v>8345</v>
      </c>
      <c r="S2454" s="17">
        <f t="shared" si="114"/>
        <v>40948.16815972222</v>
      </c>
      <c r="T2454" s="17">
        <f t="shared" si="115"/>
        <v>40978.16815972222</v>
      </c>
      <c r="U2454">
        <f t="shared" si="116"/>
        <v>30</v>
      </c>
    </row>
    <row r="2455" spans="1:21" ht="48" hidden="1" x14ac:dyDescent="0.2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s="10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>ROUND(E2455/D2455*100, 0)</f>
        <v>107</v>
      </c>
      <c r="P2455">
        <f>IFERROR((ROUND(E2455/L2455, 2)), 0)</f>
        <v>67.91</v>
      </c>
      <c r="Q2455" s="12" t="s">
        <v>8308</v>
      </c>
      <c r="R2455" s="12" t="s">
        <v>8337</v>
      </c>
      <c r="S2455" s="17">
        <f t="shared" si="114"/>
        <v>41894.879606481481</v>
      </c>
      <c r="T2455" s="17">
        <f t="shared" si="115"/>
        <v>41913.165972222225</v>
      </c>
      <c r="U2455">
        <f t="shared" si="116"/>
        <v>18</v>
      </c>
    </row>
    <row r="2456" spans="1:21" ht="48" hidden="1" x14ac:dyDescent="0.2">
      <c r="A2456">
        <v>3374</v>
      </c>
      <c r="B2456" s="3" t="s">
        <v>3373</v>
      </c>
      <c r="C2456" s="3" t="s">
        <v>7484</v>
      </c>
      <c r="D2456" s="6">
        <v>3500</v>
      </c>
      <c r="E2456" s="8">
        <v>3730</v>
      </c>
      <c r="F2456" s="10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>ROUND(E2456/D2456*100, 0)</f>
        <v>107</v>
      </c>
      <c r="P2456">
        <f>IFERROR((ROUND(E2456/L2456, 2)), 0)</f>
        <v>71.73</v>
      </c>
      <c r="Q2456" s="12" t="s">
        <v>8310</v>
      </c>
      <c r="R2456" s="12" t="s">
        <v>8334</v>
      </c>
      <c r="S2456" s="17">
        <f t="shared" si="114"/>
        <v>42275.731666666667</v>
      </c>
      <c r="T2456" s="17">
        <f t="shared" si="115"/>
        <v>42305.731666666667</v>
      </c>
      <c r="U2456">
        <f t="shared" si="116"/>
        <v>30</v>
      </c>
    </row>
    <row r="2457" spans="1:21" ht="32" hidden="1" x14ac:dyDescent="0.2">
      <c r="A2457">
        <v>2968</v>
      </c>
      <c r="B2457" s="3" t="s">
        <v>2968</v>
      </c>
      <c r="C2457" s="3" t="s">
        <v>7078</v>
      </c>
      <c r="D2457" s="6">
        <v>3500</v>
      </c>
      <c r="E2457" s="8">
        <v>3710</v>
      </c>
      <c r="F2457" s="10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>ROUND(E2457/D2457*100, 0)</f>
        <v>106</v>
      </c>
      <c r="P2457">
        <f>IFERROR((ROUND(E2457/L2457, 2)), 0)</f>
        <v>78.94</v>
      </c>
      <c r="Q2457" s="12" t="s">
        <v>8310</v>
      </c>
      <c r="R2457" s="12" t="s">
        <v>8334</v>
      </c>
      <c r="S2457" s="17">
        <f t="shared" si="114"/>
        <v>42585.523842592593</v>
      </c>
      <c r="T2457" s="17">
        <f t="shared" si="115"/>
        <v>42599.165972222225</v>
      </c>
      <c r="U2457">
        <f t="shared" si="116"/>
        <v>14</v>
      </c>
    </row>
    <row r="2458" spans="1:21" ht="32" hidden="1" x14ac:dyDescent="0.2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s="10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>ROUND(E2458/D2458*100, 0)</f>
        <v>105</v>
      </c>
      <c r="P2458">
        <f>IFERROR((ROUND(E2458/L2458, 2)), 0)</f>
        <v>59.26</v>
      </c>
      <c r="Q2458" s="12" t="s">
        <v>8324</v>
      </c>
      <c r="R2458" s="12" t="s">
        <v>8353</v>
      </c>
      <c r="S2458" s="17">
        <f t="shared" si="114"/>
        <v>42656.805497685185</v>
      </c>
      <c r="T2458" s="17">
        <f t="shared" si="115"/>
        <v>42667.875</v>
      </c>
      <c r="U2458">
        <f t="shared" si="116"/>
        <v>11</v>
      </c>
    </row>
    <row r="2459" spans="1:21" ht="48" hidden="1" x14ac:dyDescent="0.2">
      <c r="A2459">
        <v>3333</v>
      </c>
      <c r="B2459" s="3" t="s">
        <v>3333</v>
      </c>
      <c r="C2459" s="3" t="s">
        <v>7443</v>
      </c>
      <c r="D2459" s="6">
        <v>3500</v>
      </c>
      <c r="E2459" s="8">
        <v>3660</v>
      </c>
      <c r="F2459" s="10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>ROUND(E2459/D2459*100, 0)</f>
        <v>105</v>
      </c>
      <c r="P2459">
        <f>IFERROR((ROUND(E2459/L2459, 2)), 0)</f>
        <v>32.97</v>
      </c>
      <c r="Q2459" s="12" t="s">
        <v>8310</v>
      </c>
      <c r="R2459" s="12" t="s">
        <v>8334</v>
      </c>
      <c r="S2459" s="17">
        <f t="shared" si="114"/>
        <v>42148.676851851851</v>
      </c>
      <c r="T2459" s="17">
        <f t="shared" si="115"/>
        <v>42170.676851851851</v>
      </c>
      <c r="U2459">
        <f t="shared" si="116"/>
        <v>22</v>
      </c>
    </row>
    <row r="2460" spans="1:21" ht="48" hidden="1" x14ac:dyDescent="0.2">
      <c r="A2460">
        <v>3821</v>
      </c>
      <c r="B2460" s="3" t="s">
        <v>3818</v>
      </c>
      <c r="C2460" s="3" t="s">
        <v>7930</v>
      </c>
      <c r="D2460" s="6">
        <v>3500</v>
      </c>
      <c r="E2460" s="8">
        <v>3659</v>
      </c>
      <c r="F2460" s="1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>ROUND(E2460/D2460*100, 0)</f>
        <v>105</v>
      </c>
      <c r="P2460">
        <f>IFERROR((ROUND(E2460/L2460, 2)), 0)</f>
        <v>79.540000000000006</v>
      </c>
      <c r="Q2460" s="12" t="s">
        <v>8310</v>
      </c>
      <c r="R2460" s="12" t="s">
        <v>8334</v>
      </c>
      <c r="S2460" s="17">
        <f t="shared" si="114"/>
        <v>42341.180636574078</v>
      </c>
      <c r="T2460" s="17">
        <f t="shared" si="115"/>
        <v>42373.180636574078</v>
      </c>
      <c r="U2460">
        <f t="shared" si="116"/>
        <v>32</v>
      </c>
    </row>
    <row r="2461" spans="1:21" ht="48" hidden="1" x14ac:dyDescent="0.2">
      <c r="A2461">
        <v>3350</v>
      </c>
      <c r="B2461" s="3" t="s">
        <v>3349</v>
      </c>
      <c r="C2461" s="3" t="s">
        <v>7460</v>
      </c>
      <c r="D2461" s="6">
        <v>3500</v>
      </c>
      <c r="E2461" s="8">
        <v>3655</v>
      </c>
      <c r="F2461" s="10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>ROUND(E2461/D2461*100, 0)</f>
        <v>104</v>
      </c>
      <c r="P2461">
        <f>IFERROR((ROUND(E2461/L2461, 2)), 0)</f>
        <v>71.67</v>
      </c>
      <c r="Q2461" s="12" t="s">
        <v>8310</v>
      </c>
      <c r="R2461" s="12" t="s">
        <v>8334</v>
      </c>
      <c r="S2461" s="17">
        <f t="shared" si="114"/>
        <v>42302.701516203699</v>
      </c>
      <c r="T2461" s="17">
        <f t="shared" si="115"/>
        <v>42337.958333333328</v>
      </c>
      <c r="U2461">
        <f t="shared" si="116"/>
        <v>35</v>
      </c>
    </row>
    <row r="2462" spans="1:21" ht="48" hidden="1" x14ac:dyDescent="0.2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s="10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>ROUND(E2462/D2462*100, 0)</f>
        <v>104</v>
      </c>
      <c r="P2462">
        <f>IFERROR((ROUND(E2462/L2462, 2)), 0)</f>
        <v>125.45</v>
      </c>
      <c r="Q2462" s="12" t="s">
        <v>8308</v>
      </c>
      <c r="R2462" s="12" t="s">
        <v>8337</v>
      </c>
      <c r="S2462" s="17">
        <f t="shared" si="114"/>
        <v>42438.827789351853</v>
      </c>
      <c r="T2462" s="17">
        <f t="shared" si="115"/>
        <v>42468.786122685182</v>
      </c>
      <c r="U2462">
        <f t="shared" si="116"/>
        <v>30</v>
      </c>
    </row>
    <row r="2463" spans="1:21" ht="48" hidden="1" x14ac:dyDescent="0.2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s="10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>ROUND(E2463/D2463*100, 0)</f>
        <v>103</v>
      </c>
      <c r="P2463">
        <f>IFERROR((ROUND(E2463/L2463, 2)), 0)</f>
        <v>60</v>
      </c>
      <c r="Q2463" s="12" t="s">
        <v>8308</v>
      </c>
      <c r="R2463" s="12" t="s">
        <v>8357</v>
      </c>
      <c r="S2463" s="17">
        <f t="shared" si="114"/>
        <v>41786.65892361111</v>
      </c>
      <c r="T2463" s="17">
        <f t="shared" si="115"/>
        <v>41812.65892361111</v>
      </c>
      <c r="U2463">
        <f t="shared" si="116"/>
        <v>26</v>
      </c>
    </row>
    <row r="2464" spans="1:21" ht="48" hidden="1" x14ac:dyDescent="0.2">
      <c r="A2464">
        <v>3715</v>
      </c>
      <c r="B2464" s="3" t="s">
        <v>3712</v>
      </c>
      <c r="C2464" s="3" t="s">
        <v>7825</v>
      </c>
      <c r="D2464" s="6">
        <v>3500</v>
      </c>
      <c r="E2464" s="8">
        <v>3590</v>
      </c>
      <c r="F2464" s="10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>ROUND(E2464/D2464*100, 0)</f>
        <v>103</v>
      </c>
      <c r="P2464">
        <f>IFERROR((ROUND(E2464/L2464, 2)), 0)</f>
        <v>132.96</v>
      </c>
      <c r="Q2464" s="12" t="s">
        <v>8310</v>
      </c>
      <c r="R2464" s="12" t="s">
        <v>8334</v>
      </c>
      <c r="S2464" s="17">
        <f t="shared" si="114"/>
        <v>42036.995590277773</v>
      </c>
      <c r="T2464" s="17">
        <f t="shared" si="115"/>
        <v>42094.536111111112</v>
      </c>
      <c r="U2464">
        <f t="shared" si="116"/>
        <v>58</v>
      </c>
    </row>
    <row r="2465" spans="1:21" ht="48" hidden="1" x14ac:dyDescent="0.2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s="10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>ROUND(E2465/D2465*100, 0)</f>
        <v>101</v>
      </c>
      <c r="P2465">
        <f>IFERROR((ROUND(E2465/L2465, 2)), 0)</f>
        <v>51.3</v>
      </c>
      <c r="Q2465" s="12" t="s">
        <v>8324</v>
      </c>
      <c r="R2465" s="12" t="s">
        <v>8343</v>
      </c>
      <c r="S2465" s="17">
        <f t="shared" si="114"/>
        <v>41452.060601851852</v>
      </c>
      <c r="T2465" s="17">
        <f t="shared" si="115"/>
        <v>41482.060601851852</v>
      </c>
      <c r="U2465">
        <f t="shared" si="116"/>
        <v>30</v>
      </c>
    </row>
    <row r="2466" spans="1:21" ht="64" hidden="1" x14ac:dyDescent="0.2">
      <c r="A2466">
        <v>3150</v>
      </c>
      <c r="B2466" s="3" t="s">
        <v>3150</v>
      </c>
      <c r="C2466" s="3" t="s">
        <v>7260</v>
      </c>
      <c r="D2466" s="6">
        <v>3500</v>
      </c>
      <c r="E2466" s="8">
        <v>3535</v>
      </c>
      <c r="F2466" s="10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>ROUND(E2466/D2466*100, 0)</f>
        <v>101</v>
      </c>
      <c r="P2466">
        <f>IFERROR((ROUND(E2466/L2466, 2)), 0)</f>
        <v>33.99</v>
      </c>
      <c r="Q2466" s="12" t="s">
        <v>8310</v>
      </c>
      <c r="R2466" s="12" t="s">
        <v>8334</v>
      </c>
      <c r="S2466" s="17">
        <f t="shared" si="114"/>
        <v>40478.263923611114</v>
      </c>
      <c r="T2466" s="17">
        <f t="shared" si="115"/>
        <v>40568.166666666664</v>
      </c>
      <c r="U2466">
        <f t="shared" si="116"/>
        <v>90</v>
      </c>
    </row>
    <row r="2467" spans="1:21" ht="48" hidden="1" x14ac:dyDescent="0.2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s="10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>ROUND(E2467/D2467*100, 0)</f>
        <v>101</v>
      </c>
      <c r="P2467">
        <f>IFERROR((ROUND(E2467/L2467, 2)), 0)</f>
        <v>90.54</v>
      </c>
      <c r="Q2467" s="12" t="s">
        <v>8310</v>
      </c>
      <c r="R2467" s="12" t="s">
        <v>8318</v>
      </c>
      <c r="S2467" s="17">
        <f t="shared" si="114"/>
        <v>42553.583425925928</v>
      </c>
      <c r="T2467" s="17">
        <f t="shared" si="115"/>
        <v>42611.708333333328</v>
      </c>
      <c r="U2467">
        <f t="shared" si="116"/>
        <v>58</v>
      </c>
    </row>
    <row r="2468" spans="1:21" ht="48" hidden="1" x14ac:dyDescent="0.2">
      <c r="A2468">
        <v>3671</v>
      </c>
      <c r="B2468" s="3" t="s">
        <v>3668</v>
      </c>
      <c r="C2468" s="3" t="s">
        <v>7781</v>
      </c>
      <c r="D2468" s="6">
        <v>3500</v>
      </c>
      <c r="E2468" s="8">
        <v>3530</v>
      </c>
      <c r="F2468" s="10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>ROUND(E2468/D2468*100, 0)</f>
        <v>101</v>
      </c>
      <c r="P2468">
        <f>IFERROR((ROUND(E2468/L2468, 2)), 0)</f>
        <v>88.25</v>
      </c>
      <c r="Q2468" s="12" t="s">
        <v>8310</v>
      </c>
      <c r="R2468" s="12" t="s">
        <v>8334</v>
      </c>
      <c r="S2468" s="17">
        <f t="shared" si="114"/>
        <v>41820.62809027778</v>
      </c>
      <c r="T2468" s="17">
        <f t="shared" si="115"/>
        <v>41841.165972222225</v>
      </c>
      <c r="U2468">
        <f t="shared" si="116"/>
        <v>21</v>
      </c>
    </row>
    <row r="2469" spans="1:21" ht="48" hidden="1" x14ac:dyDescent="0.2">
      <c r="A2469">
        <v>3382</v>
      </c>
      <c r="B2469" s="3" t="s">
        <v>3381</v>
      </c>
      <c r="C2469" s="3" t="s">
        <v>7492</v>
      </c>
      <c r="D2469" s="6">
        <v>3500</v>
      </c>
      <c r="E2469" s="8">
        <v>3526</v>
      </c>
      <c r="F2469" s="10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>ROUND(E2469/D2469*100, 0)</f>
        <v>101</v>
      </c>
      <c r="P2469">
        <f>IFERROR((ROUND(E2469/L2469, 2)), 0)</f>
        <v>76.650000000000006</v>
      </c>
      <c r="Q2469" s="12" t="s">
        <v>8310</v>
      </c>
      <c r="R2469" s="12" t="s">
        <v>8334</v>
      </c>
      <c r="S2469" s="17">
        <f t="shared" si="114"/>
        <v>42559.431203703702</v>
      </c>
      <c r="T2469" s="17">
        <f t="shared" si="115"/>
        <v>42583.957638888889</v>
      </c>
      <c r="U2469">
        <f t="shared" si="116"/>
        <v>25</v>
      </c>
    </row>
    <row r="2470" spans="1:21" ht="32" hidden="1" x14ac:dyDescent="0.2">
      <c r="A2470">
        <v>3151</v>
      </c>
      <c r="B2470" s="3" t="s">
        <v>3151</v>
      </c>
      <c r="C2470" s="3" t="s">
        <v>7261</v>
      </c>
      <c r="D2470" s="6">
        <v>3500</v>
      </c>
      <c r="E2470" s="8">
        <v>3514</v>
      </c>
      <c r="F2470" s="1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>ROUND(E2470/D2470*100, 0)</f>
        <v>100</v>
      </c>
      <c r="P2470">
        <f>IFERROR((ROUND(E2470/L2470, 2)), 0)</f>
        <v>103.35</v>
      </c>
      <c r="Q2470" s="12" t="s">
        <v>8310</v>
      </c>
      <c r="R2470" s="12" t="s">
        <v>8334</v>
      </c>
      <c r="S2470" s="17">
        <f t="shared" si="114"/>
        <v>41862.83997685185</v>
      </c>
      <c r="T2470" s="17">
        <f t="shared" si="115"/>
        <v>41892.83997685185</v>
      </c>
      <c r="U2470">
        <f t="shared" si="116"/>
        <v>30</v>
      </c>
    </row>
    <row r="2471" spans="1:21" ht="16" hidden="1" x14ac:dyDescent="0.2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s="10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>ROUND(E2471/D2471*100, 0)</f>
        <v>100</v>
      </c>
      <c r="P2471">
        <f>IFERROR((ROUND(E2471/L2471, 2)), 0)</f>
        <v>291.79000000000002</v>
      </c>
      <c r="Q2471" s="12" t="s">
        <v>8308</v>
      </c>
      <c r="R2471" s="12" t="s">
        <v>8347</v>
      </c>
      <c r="S2471" s="17">
        <f t="shared" si="114"/>
        <v>42468.94458333333</v>
      </c>
      <c r="T2471" s="17">
        <f t="shared" si="115"/>
        <v>42475.875</v>
      </c>
      <c r="U2471">
        <f t="shared" si="116"/>
        <v>7</v>
      </c>
    </row>
    <row r="2472" spans="1:21" ht="48" hidden="1" x14ac:dyDescent="0.2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s="10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>ROUND(E2472/D2472*100, 0)</f>
        <v>100</v>
      </c>
      <c r="P2472">
        <f>IFERROR((ROUND(E2472/L2472, 2)), 0)</f>
        <v>100</v>
      </c>
      <c r="Q2472" s="12" t="s">
        <v>8308</v>
      </c>
      <c r="R2472" s="12" t="s">
        <v>8357</v>
      </c>
      <c r="S2472" s="17">
        <f t="shared" si="114"/>
        <v>41274.776736111111</v>
      </c>
      <c r="T2472" s="17">
        <f t="shared" si="115"/>
        <v>41298.776736111111</v>
      </c>
      <c r="U2472">
        <f t="shared" si="116"/>
        <v>24</v>
      </c>
    </row>
    <row r="2473" spans="1:21" ht="48" hidden="1" x14ac:dyDescent="0.2">
      <c r="A2473">
        <v>3195</v>
      </c>
      <c r="B2473" s="3" t="s">
        <v>3195</v>
      </c>
      <c r="C2473" s="3" t="s">
        <v>7305</v>
      </c>
      <c r="D2473" s="6">
        <v>3500</v>
      </c>
      <c r="E2473" s="8">
        <v>2070</v>
      </c>
      <c r="F2473" s="10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>ROUND(E2473/D2473*100, 0)</f>
        <v>59</v>
      </c>
      <c r="P2473">
        <f>IFERROR((ROUND(E2473/L2473, 2)), 0)</f>
        <v>53.08</v>
      </c>
      <c r="Q2473" s="12" t="s">
        <v>8310</v>
      </c>
      <c r="R2473" s="12" t="s">
        <v>8318</v>
      </c>
      <c r="S2473" s="17">
        <f t="shared" si="114"/>
        <v>42017.594236111108</v>
      </c>
      <c r="T2473" s="17">
        <f t="shared" si="115"/>
        <v>42047.594236111108</v>
      </c>
      <c r="U2473">
        <f t="shared" si="116"/>
        <v>30</v>
      </c>
    </row>
    <row r="2474" spans="1:21" ht="32" hidden="1" x14ac:dyDescent="0.2">
      <c r="A2474">
        <v>1802</v>
      </c>
      <c r="B2474" s="3" t="s">
        <v>1803</v>
      </c>
      <c r="C2474" s="3" t="s">
        <v>5912</v>
      </c>
      <c r="D2474" s="6">
        <v>3500</v>
      </c>
      <c r="E2474" s="8">
        <v>1697</v>
      </c>
      <c r="F2474" s="10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>ROUND(E2474/D2474*100, 0)</f>
        <v>48</v>
      </c>
      <c r="P2474">
        <f>IFERROR((ROUND(E2474/L2474, 2)), 0)</f>
        <v>94.28</v>
      </c>
      <c r="Q2474" s="12" t="s">
        <v>8328</v>
      </c>
      <c r="R2474" s="12" t="s">
        <v>8329</v>
      </c>
      <c r="S2474" s="17">
        <f t="shared" si="114"/>
        <v>42159.47256944445</v>
      </c>
      <c r="T2474" s="17">
        <f t="shared" si="115"/>
        <v>42182.915972222225</v>
      </c>
      <c r="U2474">
        <f t="shared" si="116"/>
        <v>23</v>
      </c>
    </row>
    <row r="2475" spans="1:21" ht="48" hidden="1" x14ac:dyDescent="0.2">
      <c r="A2475">
        <v>196</v>
      </c>
      <c r="B2475" s="3" t="s">
        <v>198</v>
      </c>
      <c r="C2475" s="3" t="s">
        <v>4306</v>
      </c>
      <c r="D2475" s="6">
        <v>3500</v>
      </c>
      <c r="E2475" s="8">
        <v>1465</v>
      </c>
      <c r="F2475" s="10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>ROUND(E2475/D2475*100, 0)</f>
        <v>42</v>
      </c>
      <c r="P2475">
        <f>IFERROR((ROUND(E2475/L2475, 2)), 0)</f>
        <v>77.11</v>
      </c>
      <c r="Q2475" s="12" t="s">
        <v>8308</v>
      </c>
      <c r="R2475" s="12" t="s">
        <v>8317</v>
      </c>
      <c r="S2475" s="17">
        <f t="shared" si="114"/>
        <v>42259.542800925927</v>
      </c>
      <c r="T2475" s="17">
        <f t="shared" si="115"/>
        <v>42287.875</v>
      </c>
      <c r="U2475">
        <f t="shared" si="116"/>
        <v>28</v>
      </c>
    </row>
    <row r="2476" spans="1:21" ht="32" hidden="1" x14ac:dyDescent="0.2">
      <c r="A2476">
        <v>3635</v>
      </c>
      <c r="B2476" s="3" t="s">
        <v>3633</v>
      </c>
      <c r="C2476" s="3" t="s">
        <v>7745</v>
      </c>
      <c r="D2476" s="6">
        <v>3500</v>
      </c>
      <c r="E2476" s="8">
        <v>1276</v>
      </c>
      <c r="F2476" s="10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>ROUND(E2476/D2476*100, 0)</f>
        <v>36</v>
      </c>
      <c r="P2476">
        <f>IFERROR((ROUND(E2476/L2476, 2)), 0)</f>
        <v>127.6</v>
      </c>
      <c r="Q2476" s="12" t="s">
        <v>8310</v>
      </c>
      <c r="R2476" s="12" t="s">
        <v>8318</v>
      </c>
      <c r="S2476" s="17">
        <f t="shared" si="114"/>
        <v>42450.88282407407</v>
      </c>
      <c r="T2476" s="17">
        <f t="shared" si="115"/>
        <v>42480.88282407407</v>
      </c>
      <c r="U2476">
        <f t="shared" si="116"/>
        <v>30</v>
      </c>
    </row>
    <row r="2477" spans="1:21" ht="48" hidden="1" x14ac:dyDescent="0.2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s="10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>ROUND(E2477/D2477*100, 0)</f>
        <v>24</v>
      </c>
      <c r="P2477">
        <f>IFERROR((ROUND(E2477/L2477, 2)), 0)</f>
        <v>23.63</v>
      </c>
      <c r="Q2477" s="12" t="s">
        <v>8310</v>
      </c>
      <c r="R2477" s="12" t="s">
        <v>8311</v>
      </c>
      <c r="S2477" s="17">
        <f t="shared" si="114"/>
        <v>42744.416030092587</v>
      </c>
      <c r="T2477" s="17">
        <f t="shared" si="115"/>
        <v>42774.416030092587</v>
      </c>
      <c r="U2477">
        <f t="shared" si="116"/>
        <v>30</v>
      </c>
    </row>
    <row r="2478" spans="1:21" ht="48" hidden="1" x14ac:dyDescent="0.2">
      <c r="A2478">
        <v>4057</v>
      </c>
      <c r="B2478" s="3" t="s">
        <v>4053</v>
      </c>
      <c r="C2478" s="3" t="s">
        <v>8161</v>
      </c>
      <c r="D2478" s="6">
        <v>3500</v>
      </c>
      <c r="E2478" s="8">
        <v>775</v>
      </c>
      <c r="F2478" s="10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>ROUND(E2478/D2478*100, 0)</f>
        <v>22</v>
      </c>
      <c r="P2478">
        <f>IFERROR((ROUND(E2478/L2478, 2)), 0)</f>
        <v>129.16999999999999</v>
      </c>
      <c r="Q2478" s="12" t="s">
        <v>8310</v>
      </c>
      <c r="R2478" s="12" t="s">
        <v>8334</v>
      </c>
      <c r="S2478" s="17">
        <f t="shared" si="114"/>
        <v>42310.968518518523</v>
      </c>
      <c r="T2478" s="17">
        <f t="shared" si="115"/>
        <v>42333.958333333328</v>
      </c>
      <c r="U2478">
        <f t="shared" si="116"/>
        <v>23</v>
      </c>
    </row>
    <row r="2479" spans="1:21" ht="48" hidden="1" x14ac:dyDescent="0.2">
      <c r="A2479">
        <v>1683</v>
      </c>
      <c r="B2479" s="3" t="s">
        <v>1684</v>
      </c>
      <c r="C2479" s="3" t="s">
        <v>5793</v>
      </c>
      <c r="D2479" s="6">
        <v>3500</v>
      </c>
      <c r="E2479" s="8">
        <v>760</v>
      </c>
      <c r="F2479" s="10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>ROUND(E2479/D2479*100, 0)</f>
        <v>22</v>
      </c>
      <c r="P2479">
        <f>IFERROR((ROUND(E2479/L2479, 2)), 0)</f>
        <v>76</v>
      </c>
      <c r="Q2479" s="12" t="s">
        <v>8324</v>
      </c>
      <c r="R2479" s="12" t="s">
        <v>8330</v>
      </c>
      <c r="S2479" s="17">
        <f t="shared" si="114"/>
        <v>42808.781689814816</v>
      </c>
      <c r="T2479" s="17">
        <f t="shared" si="115"/>
        <v>42832.781689814816</v>
      </c>
      <c r="U2479">
        <f t="shared" si="116"/>
        <v>24</v>
      </c>
    </row>
    <row r="2480" spans="1:21" ht="48" hidden="1" x14ac:dyDescent="0.2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s="1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>ROUND(E2480/D2480*100, 0)</f>
        <v>22</v>
      </c>
      <c r="P2480">
        <f>IFERROR((ROUND(E2480/L2480, 2)), 0)</f>
        <v>126.5</v>
      </c>
      <c r="Q2480" s="12" t="s">
        <v>8310</v>
      </c>
      <c r="R2480" s="12" t="s">
        <v>8334</v>
      </c>
      <c r="S2480" s="17">
        <f t="shared" si="114"/>
        <v>42353.761759259258</v>
      </c>
      <c r="T2480" s="17">
        <f t="shared" si="115"/>
        <v>42383.761759259258</v>
      </c>
      <c r="U2480">
        <f t="shared" si="116"/>
        <v>30</v>
      </c>
    </row>
    <row r="2481" spans="1:21" ht="48" hidden="1" x14ac:dyDescent="0.2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s="10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>ROUND(E2481/D2481*100, 0)</f>
        <v>18</v>
      </c>
      <c r="P2481">
        <f>IFERROR((ROUND(E2481/L2481, 2)), 0)</f>
        <v>58.18</v>
      </c>
      <c r="Q2481" s="12" t="s">
        <v>8324</v>
      </c>
      <c r="R2481" s="12" t="s">
        <v>8341</v>
      </c>
      <c r="S2481" s="17">
        <f t="shared" si="114"/>
        <v>42025.637939814813</v>
      </c>
      <c r="T2481" s="17">
        <f t="shared" si="115"/>
        <v>42063.631944444445</v>
      </c>
      <c r="U2481">
        <f t="shared" si="116"/>
        <v>38</v>
      </c>
    </row>
    <row r="2482" spans="1:21" ht="48" hidden="1" x14ac:dyDescent="0.2">
      <c r="A2482">
        <v>2905</v>
      </c>
      <c r="B2482" s="3" t="s">
        <v>2905</v>
      </c>
      <c r="C2482" s="3" t="s">
        <v>7015</v>
      </c>
      <c r="D2482" s="6">
        <v>3500</v>
      </c>
      <c r="E2482" s="8">
        <v>622</v>
      </c>
      <c r="F2482" s="10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>ROUND(E2482/D2482*100, 0)</f>
        <v>18</v>
      </c>
      <c r="P2482">
        <f>IFERROR((ROUND(E2482/L2482, 2)), 0)</f>
        <v>36.590000000000003</v>
      </c>
      <c r="Q2482" s="12" t="s">
        <v>8310</v>
      </c>
      <c r="R2482" s="12" t="s">
        <v>8334</v>
      </c>
      <c r="S2482" s="17">
        <f t="shared" si="114"/>
        <v>42606.056863425925</v>
      </c>
      <c r="T2482" s="17">
        <f t="shared" si="115"/>
        <v>42620.056863425925</v>
      </c>
      <c r="U2482">
        <f t="shared" si="116"/>
        <v>14</v>
      </c>
    </row>
    <row r="2483" spans="1:21" ht="48" hidden="1" x14ac:dyDescent="0.2">
      <c r="A2483">
        <v>4096</v>
      </c>
      <c r="B2483" s="3" t="s">
        <v>4092</v>
      </c>
      <c r="C2483" s="3" t="s">
        <v>8199</v>
      </c>
      <c r="D2483" s="6">
        <v>3500</v>
      </c>
      <c r="E2483" s="8">
        <v>400</v>
      </c>
      <c r="F2483" s="10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>ROUND(E2483/D2483*100, 0)</f>
        <v>11</v>
      </c>
      <c r="P2483">
        <f>IFERROR((ROUND(E2483/L2483, 2)), 0)</f>
        <v>80</v>
      </c>
      <c r="Q2483" s="12" t="s">
        <v>8310</v>
      </c>
      <c r="R2483" s="12" t="s">
        <v>8334</v>
      </c>
      <c r="S2483" s="17">
        <f t="shared" si="114"/>
        <v>42750.530312499999</v>
      </c>
      <c r="T2483" s="17">
        <f t="shared" si="115"/>
        <v>42794.368749999994</v>
      </c>
      <c r="U2483">
        <f t="shared" si="116"/>
        <v>44</v>
      </c>
    </row>
    <row r="2484" spans="1:21" ht="48" hidden="1" x14ac:dyDescent="0.2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s="10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>ROUND(E2484/D2484*100, 0)</f>
        <v>11</v>
      </c>
      <c r="P2484">
        <f>IFERROR((ROUND(E2484/L2484, 2)), 0)</f>
        <v>42.22</v>
      </c>
      <c r="Q2484" s="12" t="s">
        <v>8328</v>
      </c>
      <c r="R2484" s="12" t="s">
        <v>8329</v>
      </c>
      <c r="S2484" s="17">
        <f t="shared" si="114"/>
        <v>42029.907858796301</v>
      </c>
      <c r="T2484" s="17">
        <f t="shared" si="115"/>
        <v>42064.907858796301</v>
      </c>
      <c r="U2484">
        <f t="shared" si="116"/>
        <v>35</v>
      </c>
    </row>
    <row r="2485" spans="1:21" ht="48" hidden="1" x14ac:dyDescent="0.2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s="10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>ROUND(E2485/D2485*100, 0)</f>
        <v>10</v>
      </c>
      <c r="P2485">
        <f>IFERROR((ROUND(E2485/L2485, 2)), 0)</f>
        <v>32.82</v>
      </c>
      <c r="Q2485" s="12" t="s">
        <v>8321</v>
      </c>
      <c r="R2485" s="12" t="s">
        <v>8333</v>
      </c>
      <c r="S2485" s="17">
        <f t="shared" si="114"/>
        <v>42371.355729166666</v>
      </c>
      <c r="T2485" s="17">
        <f t="shared" si="115"/>
        <v>42400.178472222222</v>
      </c>
      <c r="U2485">
        <f t="shared" si="116"/>
        <v>29</v>
      </c>
    </row>
    <row r="2486" spans="1:21" ht="48" hidden="1" x14ac:dyDescent="0.2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s="10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>ROUND(E2486/D2486*100, 0)</f>
        <v>1</v>
      </c>
      <c r="P2486">
        <f>IFERROR((ROUND(E2486/L2486, 2)), 0)</f>
        <v>25</v>
      </c>
      <c r="Q2486" s="12" t="s">
        <v>8324</v>
      </c>
      <c r="R2486" s="12" t="s">
        <v>8341</v>
      </c>
      <c r="S2486" s="17">
        <f t="shared" si="114"/>
        <v>42368.333668981482</v>
      </c>
      <c r="T2486" s="17">
        <f t="shared" si="115"/>
        <v>42398.333668981482</v>
      </c>
      <c r="U2486">
        <f t="shared" si="116"/>
        <v>30</v>
      </c>
    </row>
    <row r="2487" spans="1:21" ht="32" hidden="1" x14ac:dyDescent="0.2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s="10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>ROUND(E2487/D2487*100, 0)</f>
        <v>1</v>
      </c>
      <c r="P2487">
        <f>IFERROR((ROUND(E2487/L2487, 2)), 0)</f>
        <v>9</v>
      </c>
      <c r="Q2487" s="12" t="s">
        <v>8324</v>
      </c>
      <c r="R2487" s="12" t="s">
        <v>8341</v>
      </c>
      <c r="S2487" s="17">
        <f t="shared" si="114"/>
        <v>41184.167129629634</v>
      </c>
      <c r="T2487" s="17">
        <f t="shared" si="115"/>
        <v>41224.208796296298</v>
      </c>
      <c r="U2487">
        <f t="shared" si="116"/>
        <v>40</v>
      </c>
    </row>
    <row r="2488" spans="1:21" ht="48" hidden="1" x14ac:dyDescent="0.2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s="10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>ROUND(E2488/D2488*100, 0)</f>
        <v>1</v>
      </c>
      <c r="P2488">
        <f>IFERROR((ROUND(E2488/L2488, 2)), 0)</f>
        <v>20</v>
      </c>
      <c r="Q2488" s="12" t="s">
        <v>8324</v>
      </c>
      <c r="R2488" s="12" t="s">
        <v>8341</v>
      </c>
      <c r="S2488" s="17">
        <f t="shared" si="114"/>
        <v>41551.798113425924</v>
      </c>
      <c r="T2488" s="17">
        <f t="shared" si="115"/>
        <v>41581.839780092596</v>
      </c>
      <c r="U2488">
        <f t="shared" si="116"/>
        <v>30</v>
      </c>
    </row>
    <row r="2489" spans="1:21" ht="48" hidden="1" x14ac:dyDescent="0.2">
      <c r="A2489">
        <v>4073</v>
      </c>
      <c r="B2489" s="3" t="s">
        <v>4069</v>
      </c>
      <c r="C2489" s="3" t="s">
        <v>8176</v>
      </c>
      <c r="D2489" s="6">
        <v>3500</v>
      </c>
      <c r="E2489" s="8">
        <v>37</v>
      </c>
      <c r="F2489" s="10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>ROUND(E2489/D2489*100, 0)</f>
        <v>1</v>
      </c>
      <c r="P2489">
        <f>IFERROR((ROUND(E2489/L2489, 2)), 0)</f>
        <v>18.5</v>
      </c>
      <c r="Q2489" s="12" t="s">
        <v>8310</v>
      </c>
      <c r="R2489" s="12" t="s">
        <v>8334</v>
      </c>
      <c r="S2489" s="17">
        <f t="shared" si="114"/>
        <v>42078.34520833334</v>
      </c>
      <c r="T2489" s="17">
        <f t="shared" si="115"/>
        <v>42133.166666666672</v>
      </c>
      <c r="U2489">
        <f t="shared" si="116"/>
        <v>55</v>
      </c>
    </row>
    <row r="2490" spans="1:21" ht="48" hidden="1" x14ac:dyDescent="0.2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s="1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>ROUND(E2490/D2490*100, 0)</f>
        <v>1</v>
      </c>
      <c r="P2490">
        <f>IFERROR((ROUND(E2490/L2490, 2)), 0)</f>
        <v>15</v>
      </c>
      <c r="Q2490" s="12" t="s">
        <v>8324</v>
      </c>
      <c r="R2490" s="12" t="s">
        <v>8341</v>
      </c>
      <c r="S2490" s="17">
        <f t="shared" si="114"/>
        <v>41194.109340277777</v>
      </c>
      <c r="T2490" s="17">
        <f t="shared" si="115"/>
        <v>41254.151006944441</v>
      </c>
      <c r="U2490">
        <f t="shared" si="116"/>
        <v>60</v>
      </c>
    </row>
    <row r="2491" spans="1:21" ht="48" hidden="1" x14ac:dyDescent="0.2">
      <c r="A2491">
        <v>4019</v>
      </c>
      <c r="B2491" s="3" t="s">
        <v>4015</v>
      </c>
      <c r="C2491" s="3" t="s">
        <v>8124</v>
      </c>
      <c r="D2491" s="6">
        <v>3500</v>
      </c>
      <c r="E2491" s="8">
        <v>29</v>
      </c>
      <c r="F2491" s="10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>ROUND(E2491/D2491*100, 0)</f>
        <v>1</v>
      </c>
      <c r="P2491">
        <f>IFERROR((ROUND(E2491/L2491, 2)), 0)</f>
        <v>7.25</v>
      </c>
      <c r="Q2491" s="12" t="s">
        <v>8310</v>
      </c>
      <c r="R2491" s="12" t="s">
        <v>8334</v>
      </c>
      <c r="S2491" s="17">
        <f t="shared" si="114"/>
        <v>42417.675879629634</v>
      </c>
      <c r="T2491" s="17">
        <f t="shared" si="115"/>
        <v>42475.686111111107</v>
      </c>
      <c r="U2491">
        <f t="shared" si="116"/>
        <v>58</v>
      </c>
    </row>
    <row r="2492" spans="1:21" ht="48" hidden="1" x14ac:dyDescent="0.2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s="10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>ROUND(E2492/D2492*100, 0)</f>
        <v>1</v>
      </c>
      <c r="P2492">
        <f>IFERROR((ROUND(E2492/L2492, 2)), 0)</f>
        <v>25</v>
      </c>
      <c r="Q2492" s="12" t="s">
        <v>8331</v>
      </c>
      <c r="R2492" s="12" t="s">
        <v>8332</v>
      </c>
      <c r="S2492" s="17">
        <f t="shared" si="114"/>
        <v>42058.334027777775</v>
      </c>
      <c r="T2492" s="17">
        <f t="shared" si="115"/>
        <v>42088.292361111111</v>
      </c>
      <c r="U2492">
        <f t="shared" si="116"/>
        <v>30</v>
      </c>
    </row>
    <row r="2493" spans="1:21" ht="48" hidden="1" x14ac:dyDescent="0.2">
      <c r="A2493">
        <v>3917</v>
      </c>
      <c r="B2493" s="3" t="s">
        <v>3914</v>
      </c>
      <c r="C2493" s="3" t="s">
        <v>8025</v>
      </c>
      <c r="D2493" s="6">
        <v>3500</v>
      </c>
      <c r="E2493" s="8">
        <v>10</v>
      </c>
      <c r="F2493" s="10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>ROUND(E2493/D2493*100, 0)</f>
        <v>0</v>
      </c>
      <c r="P2493">
        <f>IFERROR((ROUND(E2493/L2493, 2)), 0)</f>
        <v>10</v>
      </c>
      <c r="Q2493" s="12" t="s">
        <v>8310</v>
      </c>
      <c r="R2493" s="12" t="s">
        <v>8334</v>
      </c>
      <c r="S2493" s="17">
        <f t="shared" si="114"/>
        <v>41863.527326388888</v>
      </c>
      <c r="T2493" s="17">
        <f t="shared" si="115"/>
        <v>41893.527326388888</v>
      </c>
      <c r="U2493">
        <f t="shared" si="116"/>
        <v>30</v>
      </c>
    </row>
    <row r="2494" spans="1:21" ht="48" hidden="1" x14ac:dyDescent="0.2">
      <c r="A2494">
        <v>4085</v>
      </c>
      <c r="B2494" s="3" t="s">
        <v>4081</v>
      </c>
      <c r="C2494" s="3" t="s">
        <v>8188</v>
      </c>
      <c r="D2494" s="6">
        <v>3500</v>
      </c>
      <c r="E2494" s="8">
        <v>10</v>
      </c>
      <c r="F2494" s="10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>ROUND(E2494/D2494*100, 0)</f>
        <v>0</v>
      </c>
      <c r="P2494">
        <f>IFERROR((ROUND(E2494/L2494, 2)), 0)</f>
        <v>10</v>
      </c>
      <c r="Q2494" s="12" t="s">
        <v>8310</v>
      </c>
      <c r="R2494" s="12" t="s">
        <v>8334</v>
      </c>
      <c r="S2494" s="17">
        <f t="shared" si="114"/>
        <v>42058.603877314818</v>
      </c>
      <c r="T2494" s="17">
        <f t="shared" si="115"/>
        <v>42087.165972222225</v>
      </c>
      <c r="U2494">
        <f t="shared" si="116"/>
        <v>29</v>
      </c>
    </row>
    <row r="2495" spans="1:21" ht="48" hidden="1" x14ac:dyDescent="0.2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s="10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>ROUND(E2495/D2495*100, 0)</f>
        <v>0</v>
      </c>
      <c r="P2495">
        <f>IFERROR((ROUND(E2495/L2495, 2)), 0)</f>
        <v>1</v>
      </c>
      <c r="Q2495" s="12" t="s">
        <v>8331</v>
      </c>
      <c r="R2495" s="12" t="s">
        <v>8332</v>
      </c>
      <c r="S2495" s="17">
        <f t="shared" si="114"/>
        <v>42502.913761574076</v>
      </c>
      <c r="T2495" s="17">
        <f t="shared" si="115"/>
        <v>42517.919444444444</v>
      </c>
      <c r="U2495">
        <f t="shared" si="116"/>
        <v>15</v>
      </c>
    </row>
    <row r="2496" spans="1:21" ht="48" hidden="1" x14ac:dyDescent="0.2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s="10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>ROUND(E2496/D2496*100, 0)</f>
        <v>0</v>
      </c>
      <c r="P2496">
        <f>IFERROR((ROUND(E2496/L2496, 2)), 0)</f>
        <v>0</v>
      </c>
      <c r="Q2496" s="12" t="s">
        <v>8312</v>
      </c>
      <c r="R2496" s="12" t="s">
        <v>8351</v>
      </c>
      <c r="S2496" s="17">
        <f t="shared" si="114"/>
        <v>42690.858449074076</v>
      </c>
      <c r="T2496" s="17">
        <f t="shared" si="115"/>
        <v>42708.25</v>
      </c>
      <c r="U2496">
        <f t="shared" si="116"/>
        <v>17</v>
      </c>
    </row>
    <row r="2497" spans="1:21" ht="48" hidden="1" x14ac:dyDescent="0.2">
      <c r="A2497">
        <v>1055</v>
      </c>
      <c r="B2497" s="3" t="s">
        <v>1056</v>
      </c>
      <c r="C2497" s="3" t="s">
        <v>5165</v>
      </c>
      <c r="D2497" s="6">
        <v>3500</v>
      </c>
      <c r="E2497" s="8">
        <v>0</v>
      </c>
      <c r="F2497" s="10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>ROUND(E2497/D2497*100, 0)</f>
        <v>0</v>
      </c>
      <c r="P2497">
        <f>IFERROR((ROUND(E2497/L2497, 2)), 0)</f>
        <v>0</v>
      </c>
      <c r="Q2497" s="12" t="s">
        <v>8338</v>
      </c>
      <c r="R2497" s="12" t="s">
        <v>8339</v>
      </c>
      <c r="S2497" s="17">
        <f t="shared" si="114"/>
        <v>42406.992418981477</v>
      </c>
      <c r="T2497" s="17">
        <f t="shared" si="115"/>
        <v>42436.992418981477</v>
      </c>
      <c r="U2497">
        <f t="shared" si="116"/>
        <v>30</v>
      </c>
    </row>
    <row r="2498" spans="1:21" ht="48" hidden="1" x14ac:dyDescent="0.2">
      <c r="A2498">
        <v>1551</v>
      </c>
      <c r="B2498" s="3" t="s">
        <v>1552</v>
      </c>
      <c r="C2498" s="3" t="s">
        <v>5661</v>
      </c>
      <c r="D2498" s="6">
        <v>3500</v>
      </c>
      <c r="E2498" s="8">
        <v>0</v>
      </c>
      <c r="F2498" s="10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>ROUND(E2498/D2498*100, 0)</f>
        <v>0</v>
      </c>
      <c r="P2498">
        <f>IFERROR((ROUND(E2498/L2498, 2)), 0)</f>
        <v>0</v>
      </c>
      <c r="Q2498" s="12" t="s">
        <v>8328</v>
      </c>
      <c r="R2498" s="12" t="s">
        <v>8356</v>
      </c>
      <c r="S2498" s="17">
        <f t="shared" si="114"/>
        <v>42121.824525462958</v>
      </c>
      <c r="T2498" s="17">
        <f t="shared" si="115"/>
        <v>42151.824525462958</v>
      </c>
      <c r="U2498">
        <f t="shared" si="116"/>
        <v>30</v>
      </c>
    </row>
    <row r="2499" spans="1:21" ht="32" hidden="1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s="10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 0)</f>
        <v>1</v>
      </c>
      <c r="P2499">
        <f>IFERROR((ROUND(E2499/L2499, 2)), 0)</f>
        <v>34.950000000000003</v>
      </c>
      <c r="Q2499" s="12" t="s">
        <v>8310</v>
      </c>
      <c r="R2499" s="12" t="s">
        <v>8334</v>
      </c>
      <c r="S2499" s="17">
        <f t="shared" ref="S2499:S2562" si="117">(((J2499/60)/60)/24)+DATE(1970,1,1)</f>
        <v>42718.963599537034</v>
      </c>
      <c r="T2499" s="17">
        <f t="shared" ref="T2499:T2562" si="118">(((I2499/60)/60)/24)+DATE(1970,1,1)</f>
        <v>42748.961805555555</v>
      </c>
      <c r="U2499">
        <f t="shared" ref="U2499:U2562" si="119">ROUND(T2499-S2499, 0)</f>
        <v>30</v>
      </c>
    </row>
    <row r="2500" spans="1:21" ht="48" hidden="1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s="1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 0)</f>
        <v>21</v>
      </c>
      <c r="P2500">
        <f>IFERROR((ROUND(E2500/L2500, 2)), 0)</f>
        <v>180.5</v>
      </c>
      <c r="Q2500" s="12" t="s">
        <v>8308</v>
      </c>
      <c r="R2500" s="12" t="s">
        <v>8317</v>
      </c>
      <c r="S2500" s="17">
        <f t="shared" si="117"/>
        <v>42147.741840277777</v>
      </c>
      <c r="T2500" s="17">
        <f t="shared" si="118"/>
        <v>42177.741840277777</v>
      </c>
      <c r="U2500">
        <f t="shared" si="119"/>
        <v>30</v>
      </c>
    </row>
    <row r="2501" spans="1:21" ht="48" hidden="1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s="10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 0)</f>
        <v>108</v>
      </c>
      <c r="P2501">
        <f>IFERROR((ROUND(E2501/L2501, 2)), 0)</f>
        <v>126.55</v>
      </c>
      <c r="Q2501" s="12" t="s">
        <v>8310</v>
      </c>
      <c r="R2501" s="12" t="s">
        <v>8334</v>
      </c>
      <c r="S2501" s="17">
        <f t="shared" si="117"/>
        <v>42157.591064814813</v>
      </c>
      <c r="T2501" s="17">
        <f t="shared" si="118"/>
        <v>42179.083333333328</v>
      </c>
      <c r="U2501">
        <f t="shared" si="119"/>
        <v>21</v>
      </c>
    </row>
    <row r="2502" spans="1:21" ht="32" hidden="1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s="10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 0)</f>
        <v>232</v>
      </c>
      <c r="P2502">
        <f>IFERROR((ROUND(E2502/L2502, 2)), 0)</f>
        <v>106.43</v>
      </c>
      <c r="Q2502" s="12" t="s">
        <v>8308</v>
      </c>
      <c r="R2502" s="12" t="s">
        <v>8337</v>
      </c>
      <c r="S2502" s="17">
        <f t="shared" si="117"/>
        <v>41114.094872685186</v>
      </c>
      <c r="T2502" s="17">
        <f t="shared" si="118"/>
        <v>41153.083333333336</v>
      </c>
      <c r="U2502">
        <f t="shared" si="119"/>
        <v>39</v>
      </c>
    </row>
    <row r="2503" spans="1:21" ht="48" hidden="1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s="10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 0)</f>
        <v>183</v>
      </c>
      <c r="P2503">
        <f>IFERROR((ROUND(E2503/L2503, 2)), 0)</f>
        <v>71.44</v>
      </c>
      <c r="Q2503" s="12" t="s">
        <v>8312</v>
      </c>
      <c r="R2503" s="12" t="s">
        <v>8346</v>
      </c>
      <c r="S2503" s="17">
        <f t="shared" si="117"/>
        <v>41430.038888888892</v>
      </c>
      <c r="T2503" s="17">
        <f t="shared" si="118"/>
        <v>41460.038888888892</v>
      </c>
      <c r="U2503">
        <f t="shared" si="119"/>
        <v>30</v>
      </c>
    </row>
    <row r="2504" spans="1:21" ht="48" hidden="1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s="10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 0)</f>
        <v>127</v>
      </c>
      <c r="P2504">
        <f>IFERROR((ROUND(E2504/L2504, 2)), 0)</f>
        <v>52.6</v>
      </c>
      <c r="Q2504" s="12" t="s">
        <v>8324</v>
      </c>
      <c r="R2504" s="12" t="s">
        <v>8354</v>
      </c>
      <c r="S2504" s="17">
        <f t="shared" si="117"/>
        <v>41682.0705787037</v>
      </c>
      <c r="T2504" s="17">
        <f t="shared" si="118"/>
        <v>41709.290972222225</v>
      </c>
      <c r="U2504">
        <f t="shared" si="119"/>
        <v>27</v>
      </c>
    </row>
    <row r="2505" spans="1:21" ht="48" hidden="1" x14ac:dyDescent="0.2">
      <c r="A2505">
        <v>3585</v>
      </c>
      <c r="B2505" s="3" t="s">
        <v>3584</v>
      </c>
      <c r="C2505" s="3" t="s">
        <v>7695</v>
      </c>
      <c r="D2505" s="6">
        <v>3400</v>
      </c>
      <c r="E2505" s="8">
        <v>4050</v>
      </c>
      <c r="F2505" s="10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>ROUND(E2505/D2505*100, 0)</f>
        <v>119</v>
      </c>
      <c r="P2505">
        <f>IFERROR((ROUND(E2505/L2505, 2)), 0)</f>
        <v>176.09</v>
      </c>
      <c r="Q2505" s="12" t="s">
        <v>8310</v>
      </c>
      <c r="R2505" s="12" t="s">
        <v>8334</v>
      </c>
      <c r="S2505" s="17">
        <f t="shared" si="117"/>
        <v>41964.716319444444</v>
      </c>
      <c r="T2505" s="17">
        <f t="shared" si="118"/>
        <v>41994.716319444444</v>
      </c>
      <c r="U2505">
        <f t="shared" si="119"/>
        <v>30</v>
      </c>
    </row>
    <row r="2506" spans="1:21" ht="48" hidden="1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s="10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>ROUND(E2506/D2506*100, 0)</f>
        <v>103</v>
      </c>
      <c r="P2506">
        <f>IFERROR((ROUND(E2506/L2506, 2)), 0)</f>
        <v>87.7</v>
      </c>
      <c r="Q2506" s="12" t="s">
        <v>8310</v>
      </c>
      <c r="R2506" s="12" t="s">
        <v>8311</v>
      </c>
      <c r="S2506" s="17">
        <f t="shared" si="117"/>
        <v>41785.72729166667</v>
      </c>
      <c r="T2506" s="17">
        <f t="shared" si="118"/>
        <v>41801.166666666664</v>
      </c>
      <c r="U2506">
        <f t="shared" si="119"/>
        <v>15</v>
      </c>
    </row>
    <row r="2507" spans="1:21" ht="48" hidden="1" x14ac:dyDescent="0.2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s="10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>ROUND(E2507/D2507*100, 0)</f>
        <v>46</v>
      </c>
      <c r="P2507">
        <f>IFERROR((ROUND(E2507/L2507, 2)), 0)</f>
        <v>34.130000000000003</v>
      </c>
      <c r="Q2507" s="12" t="s">
        <v>8310</v>
      </c>
      <c r="R2507" s="12" t="s">
        <v>8311</v>
      </c>
      <c r="S2507" s="17">
        <f t="shared" si="117"/>
        <v>42801.774699074071</v>
      </c>
      <c r="T2507" s="17">
        <f t="shared" si="118"/>
        <v>42832.733032407406</v>
      </c>
      <c r="U2507">
        <f t="shared" si="119"/>
        <v>31</v>
      </c>
    </row>
    <row r="2508" spans="1:21" ht="48" hidden="1" x14ac:dyDescent="0.2">
      <c r="A2508">
        <v>3483</v>
      </c>
      <c r="B2508" s="3" t="s">
        <v>3482</v>
      </c>
      <c r="C2508" s="3" t="s">
        <v>7593</v>
      </c>
      <c r="D2508" s="6">
        <v>3350</v>
      </c>
      <c r="E2508" s="8">
        <v>5358</v>
      </c>
      <c r="F2508" s="10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>ROUND(E2508/D2508*100, 0)</f>
        <v>160</v>
      </c>
      <c r="P2508">
        <f>IFERROR((ROUND(E2508/L2508, 2)), 0)</f>
        <v>40.29</v>
      </c>
      <c r="Q2508" s="12" t="s">
        <v>8310</v>
      </c>
      <c r="R2508" s="12" t="s">
        <v>8334</v>
      </c>
      <c r="S2508" s="17">
        <f t="shared" si="117"/>
        <v>41793.668761574074</v>
      </c>
      <c r="T2508" s="17">
        <f t="shared" si="118"/>
        <v>41823.668761574074</v>
      </c>
      <c r="U2508">
        <f t="shared" si="119"/>
        <v>30</v>
      </c>
    </row>
    <row r="2509" spans="1:21" ht="48" hidden="1" x14ac:dyDescent="0.2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s="10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>ROUND(E2509/D2509*100, 0)</f>
        <v>101</v>
      </c>
      <c r="P2509">
        <f>IFERROR((ROUND(E2509/L2509, 2)), 0)</f>
        <v>41.73</v>
      </c>
      <c r="Q2509" s="12" t="s">
        <v>8324</v>
      </c>
      <c r="R2509" s="12" t="s">
        <v>8345</v>
      </c>
      <c r="S2509" s="17">
        <f t="shared" si="117"/>
        <v>41067.949212962965</v>
      </c>
      <c r="T2509" s="17">
        <f t="shared" si="118"/>
        <v>41100.991666666669</v>
      </c>
      <c r="U2509">
        <f t="shared" si="119"/>
        <v>33</v>
      </c>
    </row>
    <row r="2510" spans="1:21" ht="48" hidden="1" x14ac:dyDescent="0.2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s="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>ROUND(E2510/D2510*100, 0)</f>
        <v>100</v>
      </c>
      <c r="P2510">
        <f>IFERROR((ROUND(E2510/L2510, 2)), 0)</f>
        <v>119.64</v>
      </c>
      <c r="Q2510" s="12" t="s">
        <v>8310</v>
      </c>
      <c r="R2510" s="12" t="s">
        <v>8334</v>
      </c>
      <c r="S2510" s="17">
        <f t="shared" si="117"/>
        <v>42510.798854166671</v>
      </c>
      <c r="T2510" s="17">
        <f t="shared" si="118"/>
        <v>42533.708333333328</v>
      </c>
      <c r="U2510">
        <f t="shared" si="119"/>
        <v>23</v>
      </c>
    </row>
    <row r="2511" spans="1:21" ht="32" hidden="1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s="10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 0)</f>
        <v>1</v>
      </c>
      <c r="P2511">
        <f>IFERROR((ROUND(E2511/L2511, 2)), 0)</f>
        <v>14</v>
      </c>
      <c r="Q2511" s="12" t="s">
        <v>8312</v>
      </c>
      <c r="R2511" s="12" t="s">
        <v>8352</v>
      </c>
      <c r="S2511" s="17">
        <f t="shared" si="117"/>
        <v>41481.996423611112</v>
      </c>
      <c r="T2511" s="17">
        <f t="shared" si="118"/>
        <v>41514.996423611112</v>
      </c>
      <c r="U2511">
        <f t="shared" si="119"/>
        <v>33</v>
      </c>
    </row>
    <row r="2512" spans="1:21" ht="32" hidden="1" x14ac:dyDescent="0.2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s="10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>ROUND(E2512/D2512*100, 0)</f>
        <v>154</v>
      </c>
      <c r="P2512">
        <f>IFERROR((ROUND(E2512/L2512, 2)), 0)</f>
        <v>28.1</v>
      </c>
      <c r="Q2512" s="12" t="s">
        <v>8321</v>
      </c>
      <c r="R2512" s="12" t="s">
        <v>8349</v>
      </c>
      <c r="S2512" s="17">
        <f t="shared" si="117"/>
        <v>41926.585162037038</v>
      </c>
      <c r="T2512" s="17">
        <f t="shared" si="118"/>
        <v>41961</v>
      </c>
      <c r="U2512">
        <f t="shared" si="119"/>
        <v>34</v>
      </c>
    </row>
    <row r="2513" spans="1:21" ht="48" hidden="1" x14ac:dyDescent="0.2">
      <c r="A2513">
        <v>536</v>
      </c>
      <c r="B2513" s="3" t="s">
        <v>537</v>
      </c>
      <c r="C2513" s="3" t="s">
        <v>4646</v>
      </c>
      <c r="D2513" s="6">
        <v>3300</v>
      </c>
      <c r="E2513" s="8">
        <v>3902.5</v>
      </c>
      <c r="F2513" s="10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>ROUND(E2513/D2513*100, 0)</f>
        <v>118</v>
      </c>
      <c r="P2513">
        <f>IFERROR((ROUND(E2513/L2513, 2)), 0)</f>
        <v>100.06</v>
      </c>
      <c r="Q2513" s="12" t="s">
        <v>8310</v>
      </c>
      <c r="R2513" s="12" t="s">
        <v>8334</v>
      </c>
      <c r="S2513" s="17">
        <f t="shared" si="117"/>
        <v>42179.344988425932</v>
      </c>
      <c r="T2513" s="17">
        <f t="shared" si="118"/>
        <v>42219.75</v>
      </c>
      <c r="U2513">
        <f t="shared" si="119"/>
        <v>40</v>
      </c>
    </row>
    <row r="2514" spans="1:21" ht="48" hidden="1" x14ac:dyDescent="0.2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s="10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>ROUND(E2514/D2514*100, 0)</f>
        <v>114</v>
      </c>
      <c r="P2514">
        <f>IFERROR((ROUND(E2514/L2514, 2)), 0)</f>
        <v>50.69</v>
      </c>
      <c r="Q2514" s="12" t="s">
        <v>8324</v>
      </c>
      <c r="R2514" s="12" t="s">
        <v>8348</v>
      </c>
      <c r="S2514" s="17">
        <f t="shared" si="117"/>
        <v>41666.842824074076</v>
      </c>
      <c r="T2514" s="17">
        <f t="shared" si="118"/>
        <v>41696.842824074076</v>
      </c>
      <c r="U2514">
        <f t="shared" si="119"/>
        <v>30</v>
      </c>
    </row>
    <row r="2515" spans="1:21" ht="32" hidden="1" x14ac:dyDescent="0.2">
      <c r="A2515">
        <v>3720</v>
      </c>
      <c r="B2515" s="3" t="s">
        <v>3717</v>
      </c>
      <c r="C2515" s="3" t="s">
        <v>7830</v>
      </c>
      <c r="D2515" s="6">
        <v>3300</v>
      </c>
      <c r="E2515" s="8">
        <v>3449</v>
      </c>
      <c r="F2515" s="10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>ROUND(E2515/D2515*100, 0)</f>
        <v>105</v>
      </c>
      <c r="P2515">
        <f>IFERROR((ROUND(E2515/L2515, 2)), 0)</f>
        <v>86.23</v>
      </c>
      <c r="Q2515" s="12" t="s">
        <v>8310</v>
      </c>
      <c r="R2515" s="12" t="s">
        <v>8334</v>
      </c>
      <c r="S2515" s="17">
        <f t="shared" si="117"/>
        <v>42165.993125000001</v>
      </c>
      <c r="T2515" s="17">
        <f t="shared" si="118"/>
        <v>42187.993125000001</v>
      </c>
      <c r="U2515">
        <f t="shared" si="119"/>
        <v>22</v>
      </c>
    </row>
    <row r="2516" spans="1:21" ht="48" hidden="1" x14ac:dyDescent="0.2">
      <c r="A2516">
        <v>3526</v>
      </c>
      <c r="B2516" s="3" t="s">
        <v>3525</v>
      </c>
      <c r="C2516" s="3" t="s">
        <v>7636</v>
      </c>
      <c r="D2516" s="6">
        <v>3300</v>
      </c>
      <c r="E2516" s="8">
        <v>3366</v>
      </c>
      <c r="F2516" s="10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>ROUND(E2516/D2516*100, 0)</f>
        <v>102</v>
      </c>
      <c r="P2516">
        <f>IFERROR((ROUND(E2516/L2516, 2)), 0)</f>
        <v>99</v>
      </c>
      <c r="Q2516" s="12" t="s">
        <v>8310</v>
      </c>
      <c r="R2516" s="12" t="s">
        <v>8334</v>
      </c>
      <c r="S2516" s="17">
        <f t="shared" si="117"/>
        <v>42460.335312499999</v>
      </c>
      <c r="T2516" s="17">
        <f t="shared" si="118"/>
        <v>42488.249305555553</v>
      </c>
      <c r="U2516">
        <f t="shared" si="119"/>
        <v>28</v>
      </c>
    </row>
    <row r="2517" spans="1:21" ht="48" hidden="1" x14ac:dyDescent="0.2">
      <c r="A2517">
        <v>3322</v>
      </c>
      <c r="B2517" s="3" t="s">
        <v>3322</v>
      </c>
      <c r="C2517" s="3" t="s">
        <v>7432</v>
      </c>
      <c r="D2517" s="6">
        <v>3300</v>
      </c>
      <c r="E2517" s="8">
        <v>3350</v>
      </c>
      <c r="F2517" s="10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>ROUND(E2517/D2517*100, 0)</f>
        <v>102</v>
      </c>
      <c r="P2517">
        <f>IFERROR((ROUND(E2517/L2517, 2)), 0)</f>
        <v>145.65</v>
      </c>
      <c r="Q2517" s="12" t="s">
        <v>8310</v>
      </c>
      <c r="R2517" s="12" t="s">
        <v>8334</v>
      </c>
      <c r="S2517" s="17">
        <f t="shared" si="117"/>
        <v>42521.010370370372</v>
      </c>
      <c r="T2517" s="17">
        <f t="shared" si="118"/>
        <v>42543.163194444445</v>
      </c>
      <c r="U2517">
        <f t="shared" si="119"/>
        <v>22</v>
      </c>
    </row>
    <row r="2518" spans="1:21" ht="48" hidden="1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s="10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>ROUND(E2518/D2518*100, 0)</f>
        <v>100</v>
      </c>
      <c r="P2518">
        <f>IFERROR((ROUND(E2518/L2518, 2)), 0)</f>
        <v>67.650000000000006</v>
      </c>
      <c r="Q2518" s="12" t="s">
        <v>8310</v>
      </c>
      <c r="R2518" s="12" t="s">
        <v>8334</v>
      </c>
      <c r="S2518" s="17">
        <f t="shared" si="117"/>
        <v>42171.725416666668</v>
      </c>
      <c r="T2518" s="17">
        <f t="shared" si="118"/>
        <v>42201.725416666668</v>
      </c>
      <c r="U2518">
        <f t="shared" si="119"/>
        <v>30</v>
      </c>
    </row>
    <row r="2519" spans="1:21" ht="32" hidden="1" x14ac:dyDescent="0.2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s="10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>ROUND(E2519/D2519*100, 0)</f>
        <v>7</v>
      </c>
      <c r="P2519">
        <f>IFERROR((ROUND(E2519/L2519, 2)), 0)</f>
        <v>108</v>
      </c>
      <c r="Q2519" s="12" t="s">
        <v>8310</v>
      </c>
      <c r="R2519" s="12" t="s">
        <v>8318</v>
      </c>
      <c r="S2519" s="17">
        <f t="shared" si="117"/>
        <v>42053.672824074078</v>
      </c>
      <c r="T2519" s="17">
        <f t="shared" si="118"/>
        <v>42113.631157407406</v>
      </c>
      <c r="U2519">
        <f t="shared" si="119"/>
        <v>60</v>
      </c>
    </row>
    <row r="2520" spans="1:21" ht="48" hidden="1" x14ac:dyDescent="0.2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s="1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>ROUND(E2520/D2520*100, 0)</f>
        <v>0</v>
      </c>
      <c r="P2520">
        <f>IFERROR((ROUND(E2520/L2520, 2)), 0)</f>
        <v>4.83</v>
      </c>
      <c r="Q2520" s="12" t="s">
        <v>8308</v>
      </c>
      <c r="R2520" s="12" t="s">
        <v>8314</v>
      </c>
      <c r="S2520" s="17">
        <f t="shared" si="117"/>
        <v>41682.23646990741</v>
      </c>
      <c r="T2520" s="17">
        <f t="shared" si="118"/>
        <v>41712.194803240738</v>
      </c>
      <c r="U2520">
        <f t="shared" si="119"/>
        <v>30</v>
      </c>
    </row>
    <row r="2521" spans="1:21" ht="48" hidden="1" x14ac:dyDescent="0.2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s="10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>ROUND(E2521/D2521*100, 0)</f>
        <v>0</v>
      </c>
      <c r="P2521">
        <f>IFERROR((ROUND(E2521/L2521, 2)), 0)</f>
        <v>1</v>
      </c>
      <c r="Q2521" s="12" t="s">
        <v>8308</v>
      </c>
      <c r="R2521" s="12" t="s">
        <v>8314</v>
      </c>
      <c r="S2521" s="17">
        <f t="shared" si="117"/>
        <v>42753.329039351855</v>
      </c>
      <c r="T2521" s="17">
        <f t="shared" si="118"/>
        <v>42783.329039351855</v>
      </c>
      <c r="U2521">
        <f t="shared" si="119"/>
        <v>30</v>
      </c>
    </row>
    <row r="2522" spans="1:21" ht="48" hidden="1" x14ac:dyDescent="0.2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s="10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>ROUND(E2522/D2522*100, 0)</f>
        <v>0</v>
      </c>
      <c r="P2522">
        <f>IFERROR((ROUND(E2522/L2522, 2)), 0)</f>
        <v>0</v>
      </c>
      <c r="Q2522" s="12" t="s">
        <v>8324</v>
      </c>
      <c r="R2522" s="12" t="s">
        <v>8341</v>
      </c>
      <c r="S2522" s="17">
        <f t="shared" si="117"/>
        <v>40434.853402777779</v>
      </c>
      <c r="T2522" s="17">
        <f t="shared" si="118"/>
        <v>40473.208333333336</v>
      </c>
      <c r="U2522">
        <f t="shared" si="119"/>
        <v>38</v>
      </c>
    </row>
    <row r="2523" spans="1:21" ht="48" hidden="1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s="10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 0)</f>
        <v>0</v>
      </c>
      <c r="P2523">
        <f>IFERROR((ROUND(E2523/L2523, 2)), 0)</f>
        <v>0</v>
      </c>
      <c r="Q2523" s="12" t="s">
        <v>8312</v>
      </c>
      <c r="R2523" s="12" t="s">
        <v>8342</v>
      </c>
      <c r="S2523" s="17">
        <f t="shared" si="117"/>
        <v>41747.887060185189</v>
      </c>
      <c r="T2523" s="17">
        <f t="shared" si="118"/>
        <v>41807.887060185189</v>
      </c>
      <c r="U2523">
        <f t="shared" si="119"/>
        <v>60</v>
      </c>
    </row>
    <row r="2524" spans="1:21" ht="48" hidden="1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s="10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 0)</f>
        <v>43</v>
      </c>
      <c r="P2524">
        <f>IFERROR((ROUND(E2524/L2524, 2)), 0)</f>
        <v>34.020000000000003</v>
      </c>
      <c r="Q2524" s="12" t="s">
        <v>8324</v>
      </c>
      <c r="R2524" s="12" t="s">
        <v>8330</v>
      </c>
      <c r="S2524" s="17">
        <f t="shared" si="117"/>
        <v>42460.98192129629</v>
      </c>
      <c r="T2524" s="17">
        <f t="shared" si="118"/>
        <v>42481.166666666672</v>
      </c>
      <c r="U2524">
        <f t="shared" si="119"/>
        <v>20</v>
      </c>
    </row>
    <row r="2525" spans="1:21" ht="48" hidden="1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s="10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 0)</f>
        <v>12</v>
      </c>
      <c r="P2525">
        <f>IFERROR((ROUND(E2525/L2525, 2)), 0)</f>
        <v>79.400000000000006</v>
      </c>
      <c r="Q2525" s="12" t="s">
        <v>8310</v>
      </c>
      <c r="R2525" s="12" t="s">
        <v>8334</v>
      </c>
      <c r="S2525" s="17">
        <f t="shared" si="117"/>
        <v>42151.905717592599</v>
      </c>
      <c r="T2525" s="17">
        <f t="shared" si="118"/>
        <v>42182.905717592599</v>
      </c>
      <c r="U2525">
        <f t="shared" si="119"/>
        <v>31</v>
      </c>
    </row>
    <row r="2526" spans="1:21" ht="48" hidden="1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s="10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 0)</f>
        <v>105</v>
      </c>
      <c r="P2526">
        <f>IFERROR((ROUND(E2526/L2526, 2)), 0)</f>
        <v>91.84</v>
      </c>
      <c r="Q2526" s="12" t="s">
        <v>8308</v>
      </c>
      <c r="R2526" s="12" t="s">
        <v>8357</v>
      </c>
      <c r="S2526" s="17">
        <f t="shared" si="117"/>
        <v>40739.069282407407</v>
      </c>
      <c r="T2526" s="17">
        <f t="shared" si="118"/>
        <v>40768.958333333336</v>
      </c>
      <c r="U2526">
        <f t="shared" si="119"/>
        <v>30</v>
      </c>
    </row>
    <row r="2527" spans="1:21" ht="48" hidden="1" x14ac:dyDescent="0.2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s="10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>ROUND(E2527/D2527*100, 0)</f>
        <v>41</v>
      </c>
      <c r="P2527">
        <f>IFERROR((ROUND(E2527/L2527, 2)), 0)</f>
        <v>84.06</v>
      </c>
      <c r="Q2527" s="12" t="s">
        <v>8331</v>
      </c>
      <c r="R2527" s="12" t="s">
        <v>8332</v>
      </c>
      <c r="S2527" s="17">
        <f t="shared" si="117"/>
        <v>41983.110995370371</v>
      </c>
      <c r="T2527" s="17">
        <f t="shared" si="118"/>
        <v>42023.110995370371</v>
      </c>
      <c r="U2527">
        <f t="shared" si="119"/>
        <v>40</v>
      </c>
    </row>
    <row r="2528" spans="1:21" ht="32" hidden="1" x14ac:dyDescent="0.2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s="10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>ROUND(E2528/D2528*100, 0)</f>
        <v>2</v>
      </c>
      <c r="P2528">
        <f>IFERROR((ROUND(E2528/L2528, 2)), 0)</f>
        <v>25</v>
      </c>
      <c r="Q2528" s="12" t="s">
        <v>8328</v>
      </c>
      <c r="R2528" s="12" t="s">
        <v>8340</v>
      </c>
      <c r="S2528" s="17">
        <f t="shared" si="117"/>
        <v>41941.430196759262</v>
      </c>
      <c r="T2528" s="17">
        <f t="shared" si="118"/>
        <v>41986.471863425926</v>
      </c>
      <c r="U2528">
        <f t="shared" si="119"/>
        <v>45</v>
      </c>
    </row>
    <row r="2529" spans="1:21" ht="48" hidden="1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s="10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 0)</f>
        <v>1</v>
      </c>
      <c r="P2529">
        <f>IFERROR((ROUND(E2529/L2529, 2)), 0)</f>
        <v>25</v>
      </c>
      <c r="Q2529" s="12" t="s">
        <v>8312</v>
      </c>
      <c r="R2529" s="12" t="s">
        <v>8342</v>
      </c>
      <c r="S2529" s="17">
        <f t="shared" si="117"/>
        <v>40927.036979166667</v>
      </c>
      <c r="T2529" s="17">
        <f t="shared" si="118"/>
        <v>40986.995312500003</v>
      </c>
      <c r="U2529">
        <f t="shared" si="119"/>
        <v>60</v>
      </c>
    </row>
    <row r="2530" spans="1:21" ht="48" hidden="1" x14ac:dyDescent="0.2">
      <c r="A2530">
        <v>3560</v>
      </c>
      <c r="B2530" s="3" t="s">
        <v>3559</v>
      </c>
      <c r="C2530" s="3" t="s">
        <v>7670</v>
      </c>
      <c r="D2530" s="6">
        <v>3200</v>
      </c>
      <c r="E2530" s="8">
        <v>3470</v>
      </c>
      <c r="F2530" s="1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>ROUND(E2530/D2530*100, 0)</f>
        <v>108</v>
      </c>
      <c r="P2530">
        <f>IFERROR((ROUND(E2530/L2530, 2)), 0)</f>
        <v>46.89</v>
      </c>
      <c r="Q2530" s="12" t="s">
        <v>8310</v>
      </c>
      <c r="R2530" s="12" t="s">
        <v>8334</v>
      </c>
      <c r="S2530" s="17">
        <f t="shared" si="117"/>
        <v>42115.889652777783</v>
      </c>
      <c r="T2530" s="17">
        <f t="shared" si="118"/>
        <v>42151.114583333328</v>
      </c>
      <c r="U2530">
        <f t="shared" si="119"/>
        <v>35</v>
      </c>
    </row>
    <row r="2531" spans="1:21" ht="48" hidden="1" x14ac:dyDescent="0.2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s="10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>ROUND(E2531/D2531*100, 0)</f>
        <v>106</v>
      </c>
      <c r="P2531">
        <f>IFERROR((ROUND(E2531/L2531, 2)), 0)</f>
        <v>56.67</v>
      </c>
      <c r="Q2531" s="12" t="s">
        <v>8308</v>
      </c>
      <c r="R2531" s="12" t="s">
        <v>8357</v>
      </c>
      <c r="S2531" s="17">
        <f t="shared" si="117"/>
        <v>41214.79483796296</v>
      </c>
      <c r="T2531" s="17">
        <f t="shared" si="118"/>
        <v>41250.979166666664</v>
      </c>
      <c r="U2531">
        <f t="shared" si="119"/>
        <v>36</v>
      </c>
    </row>
    <row r="2532" spans="1:21" ht="48" hidden="1" x14ac:dyDescent="0.2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s="10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>ROUND(E2532/D2532*100, 0)</f>
        <v>105</v>
      </c>
      <c r="P2532">
        <f>IFERROR((ROUND(E2532/L2532, 2)), 0)</f>
        <v>61.1</v>
      </c>
      <c r="Q2532" s="12" t="s">
        <v>8324</v>
      </c>
      <c r="R2532" s="12" t="s">
        <v>8345</v>
      </c>
      <c r="S2532" s="17">
        <f t="shared" si="117"/>
        <v>41913.328356481477</v>
      </c>
      <c r="T2532" s="17">
        <f t="shared" si="118"/>
        <v>41946.370023148149</v>
      </c>
      <c r="U2532">
        <f t="shared" si="119"/>
        <v>33</v>
      </c>
    </row>
    <row r="2533" spans="1:21" ht="48" hidden="1" x14ac:dyDescent="0.2">
      <c r="A2533">
        <v>3186</v>
      </c>
      <c r="B2533" s="3" t="s">
        <v>3186</v>
      </c>
      <c r="C2533" s="3" t="s">
        <v>7296</v>
      </c>
      <c r="D2533" s="6">
        <v>3200</v>
      </c>
      <c r="E2533" s="8">
        <v>3270</v>
      </c>
      <c r="F2533" s="10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>ROUND(E2533/D2533*100, 0)</f>
        <v>102</v>
      </c>
      <c r="P2533">
        <f>IFERROR((ROUND(E2533/L2533, 2)), 0)</f>
        <v>46.71</v>
      </c>
      <c r="Q2533" s="12" t="s">
        <v>8310</v>
      </c>
      <c r="R2533" s="12" t="s">
        <v>8334</v>
      </c>
      <c r="S2533" s="17">
        <f t="shared" si="117"/>
        <v>41868.924050925925</v>
      </c>
      <c r="T2533" s="17">
        <f t="shared" si="118"/>
        <v>41898.875</v>
      </c>
      <c r="U2533">
        <f t="shared" si="119"/>
        <v>30</v>
      </c>
    </row>
    <row r="2534" spans="1:21" ht="48" hidden="1" x14ac:dyDescent="0.2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s="10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>ROUND(E2534/D2534*100, 0)</f>
        <v>100</v>
      </c>
      <c r="P2534">
        <f>IFERROR((ROUND(E2534/L2534, 2)), 0)</f>
        <v>42.8</v>
      </c>
      <c r="Q2534" s="12" t="s">
        <v>8324</v>
      </c>
      <c r="R2534" s="12" t="s">
        <v>8345</v>
      </c>
      <c r="S2534" s="17">
        <f t="shared" si="117"/>
        <v>40687.021597222221</v>
      </c>
      <c r="T2534" s="17">
        <f t="shared" si="118"/>
        <v>40729.021597222221</v>
      </c>
      <c r="U2534">
        <f t="shared" si="119"/>
        <v>42</v>
      </c>
    </row>
    <row r="2535" spans="1:21" ht="48" hidden="1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s="10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>ROUND(E2535/D2535*100, 0)</f>
        <v>100</v>
      </c>
      <c r="P2535">
        <f>IFERROR((ROUND(E2535/L2535, 2)), 0)</f>
        <v>74.53</v>
      </c>
      <c r="Q2535" s="12" t="s">
        <v>8310</v>
      </c>
      <c r="R2535" s="12" t="s">
        <v>8334</v>
      </c>
      <c r="S2535" s="17">
        <f t="shared" si="117"/>
        <v>41852.658310185187</v>
      </c>
      <c r="T2535" s="17">
        <f t="shared" si="118"/>
        <v>41882.658310185187</v>
      </c>
      <c r="U2535">
        <f t="shared" si="119"/>
        <v>30</v>
      </c>
    </row>
    <row r="2536" spans="1:21" ht="48" hidden="1" x14ac:dyDescent="0.2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s="10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>ROUND(E2536/D2536*100, 0)</f>
        <v>0</v>
      </c>
      <c r="P2536">
        <f>IFERROR((ROUND(E2536/L2536, 2)), 0)</f>
        <v>0</v>
      </c>
      <c r="Q2536" s="12" t="s">
        <v>8321</v>
      </c>
      <c r="R2536" s="12" t="s">
        <v>8322</v>
      </c>
      <c r="S2536" s="17">
        <f t="shared" si="117"/>
        <v>41410.703993055555</v>
      </c>
      <c r="T2536" s="17">
        <f t="shared" si="118"/>
        <v>41424.703993055555</v>
      </c>
      <c r="U2536">
        <f t="shared" si="119"/>
        <v>14</v>
      </c>
    </row>
    <row r="2537" spans="1:21" ht="48" hidden="1" x14ac:dyDescent="0.2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s="10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>ROUND(E2537/D2537*100, 0)</f>
        <v>0</v>
      </c>
      <c r="P2537">
        <f>IFERROR((ROUND(E2537/L2537, 2)), 0)</f>
        <v>0</v>
      </c>
      <c r="Q2537" s="12" t="s">
        <v>8328</v>
      </c>
      <c r="R2537" s="12" t="s">
        <v>8335</v>
      </c>
      <c r="S2537" s="17">
        <f t="shared" si="117"/>
        <v>42651.006273148145</v>
      </c>
      <c r="T2537" s="17">
        <f t="shared" si="118"/>
        <v>42711.047939814816</v>
      </c>
      <c r="U2537">
        <f t="shared" si="119"/>
        <v>60</v>
      </c>
    </row>
    <row r="2538" spans="1:21" ht="16" hidden="1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s="10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 0)</f>
        <v>41</v>
      </c>
      <c r="P2538">
        <f>IFERROR((ROUND(E2538/L2538, 2)), 0)</f>
        <v>28.58</v>
      </c>
      <c r="Q2538" s="12" t="s">
        <v>8324</v>
      </c>
      <c r="R2538" s="12" t="s">
        <v>8341</v>
      </c>
      <c r="S2538" s="17">
        <f t="shared" si="117"/>
        <v>41276.496840277774</v>
      </c>
      <c r="T2538" s="17">
        <f t="shared" si="118"/>
        <v>41309.496840277774</v>
      </c>
      <c r="U2538">
        <f t="shared" si="119"/>
        <v>33</v>
      </c>
    </row>
    <row r="2539" spans="1:21" ht="32" hidden="1" x14ac:dyDescent="0.2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s="10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>ROUND(E2539/D2539*100, 0)</f>
        <v>110</v>
      </c>
      <c r="P2539">
        <f>IFERROR((ROUND(E2539/L2539, 2)), 0)</f>
        <v>45.88</v>
      </c>
      <c r="Q2539" s="12" t="s">
        <v>8310</v>
      </c>
      <c r="R2539" s="12" t="s">
        <v>8334</v>
      </c>
      <c r="S2539" s="17">
        <f t="shared" si="117"/>
        <v>42206.835370370376</v>
      </c>
      <c r="T2539" s="17">
        <f t="shared" si="118"/>
        <v>42236.835370370376</v>
      </c>
      <c r="U2539">
        <f t="shared" si="119"/>
        <v>30</v>
      </c>
    </row>
    <row r="2540" spans="1:21" ht="48" hidden="1" x14ac:dyDescent="0.2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s="1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>ROUND(E2540/D2540*100, 0)</f>
        <v>105</v>
      </c>
      <c r="P2540">
        <f>IFERROR((ROUND(E2540/L2540, 2)), 0)</f>
        <v>85.74</v>
      </c>
      <c r="Q2540" s="12" t="s">
        <v>8310</v>
      </c>
      <c r="R2540" s="12" t="s">
        <v>8318</v>
      </c>
      <c r="S2540" s="17">
        <f t="shared" si="117"/>
        <v>42025.164780092593</v>
      </c>
      <c r="T2540" s="17">
        <f t="shared" si="118"/>
        <v>42056.458333333328</v>
      </c>
      <c r="U2540">
        <f t="shared" si="119"/>
        <v>31</v>
      </c>
    </row>
    <row r="2541" spans="1:21" ht="32" hidden="1" x14ac:dyDescent="0.2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s="10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>ROUND(E2541/D2541*100, 0)</f>
        <v>524</v>
      </c>
      <c r="P2541">
        <f>IFERROR((ROUND(E2541/L2541, 2)), 0)</f>
        <v>44.17</v>
      </c>
      <c r="Q2541" s="12" t="s">
        <v>8321</v>
      </c>
      <c r="R2541" s="12" t="s">
        <v>8349</v>
      </c>
      <c r="S2541" s="17">
        <f t="shared" si="117"/>
        <v>41879.900752314818</v>
      </c>
      <c r="T2541" s="17">
        <f t="shared" si="118"/>
        <v>41914.900752314818</v>
      </c>
      <c r="U2541">
        <f t="shared" si="119"/>
        <v>35</v>
      </c>
    </row>
    <row r="2542" spans="1:21" ht="48" hidden="1" x14ac:dyDescent="0.2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s="10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>ROUND(E2542/D2542*100, 0)</f>
        <v>352</v>
      </c>
      <c r="P2542">
        <f>IFERROR((ROUND(E2542/L2542, 2)), 0)</f>
        <v>22.08</v>
      </c>
      <c r="Q2542" s="12" t="s">
        <v>8324</v>
      </c>
      <c r="R2542" s="12" t="s">
        <v>8343</v>
      </c>
      <c r="S2542" s="17">
        <f t="shared" si="117"/>
        <v>42271.251979166671</v>
      </c>
      <c r="T2542" s="17">
        <f t="shared" si="118"/>
        <v>42294.166666666672</v>
      </c>
      <c r="U2542">
        <f t="shared" si="119"/>
        <v>23</v>
      </c>
    </row>
    <row r="2543" spans="1:21" ht="48" hidden="1" x14ac:dyDescent="0.2">
      <c r="A2543">
        <v>3153</v>
      </c>
      <c r="B2543" s="3" t="s">
        <v>3153</v>
      </c>
      <c r="C2543" s="3" t="s">
        <v>7263</v>
      </c>
      <c r="D2543" s="6">
        <v>3000</v>
      </c>
      <c r="E2543" s="8">
        <v>10067.5</v>
      </c>
      <c r="F2543" s="10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>ROUND(E2543/D2543*100, 0)</f>
        <v>336</v>
      </c>
      <c r="P2543">
        <f>IFERROR((ROUND(E2543/L2543, 2)), 0)</f>
        <v>41.77</v>
      </c>
      <c r="Q2543" s="12" t="s">
        <v>8310</v>
      </c>
      <c r="R2543" s="12" t="s">
        <v>8334</v>
      </c>
      <c r="S2543" s="17">
        <f t="shared" si="117"/>
        <v>40633.154363425929</v>
      </c>
      <c r="T2543" s="17">
        <f t="shared" si="118"/>
        <v>40664.207638888889</v>
      </c>
      <c r="U2543">
        <f t="shared" si="119"/>
        <v>31</v>
      </c>
    </row>
    <row r="2544" spans="1:21" ht="32" hidden="1" x14ac:dyDescent="0.2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s="10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>ROUND(E2544/D2544*100, 0)</f>
        <v>282</v>
      </c>
      <c r="P2544">
        <f>IFERROR((ROUND(E2544/L2544, 2)), 0)</f>
        <v>52.79</v>
      </c>
      <c r="Q2544" s="12" t="s">
        <v>8328</v>
      </c>
      <c r="R2544" s="12" t="s">
        <v>8329</v>
      </c>
      <c r="S2544" s="17">
        <f t="shared" si="117"/>
        <v>42736.732893518521</v>
      </c>
      <c r="T2544" s="17">
        <f t="shared" si="118"/>
        <v>42767</v>
      </c>
      <c r="U2544">
        <f t="shared" si="119"/>
        <v>30</v>
      </c>
    </row>
    <row r="2545" spans="1:21" ht="48" hidden="1" x14ac:dyDescent="0.2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s="10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>ROUND(E2545/D2545*100, 0)</f>
        <v>267</v>
      </c>
      <c r="P2545">
        <f>IFERROR((ROUND(E2545/L2545, 2)), 0)</f>
        <v>63.1</v>
      </c>
      <c r="Q2545" s="12" t="s">
        <v>8324</v>
      </c>
      <c r="R2545" s="12" t="s">
        <v>8353</v>
      </c>
      <c r="S2545" s="17">
        <f t="shared" si="117"/>
        <v>42695.257870370369</v>
      </c>
      <c r="T2545" s="17">
        <f t="shared" si="118"/>
        <v>42712.333333333328</v>
      </c>
      <c r="U2545">
        <f t="shared" si="119"/>
        <v>17</v>
      </c>
    </row>
    <row r="2546" spans="1:21" ht="32" hidden="1" x14ac:dyDescent="0.2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s="10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>ROUND(E2546/D2546*100, 0)</f>
        <v>248</v>
      </c>
      <c r="P2546">
        <f>IFERROR((ROUND(E2546/L2546, 2)), 0)</f>
        <v>27.47</v>
      </c>
      <c r="Q2546" s="12" t="s">
        <v>8315</v>
      </c>
      <c r="R2546" s="12" t="s">
        <v>8326</v>
      </c>
      <c r="S2546" s="17">
        <f t="shared" si="117"/>
        <v>41578.927118055559</v>
      </c>
      <c r="T2546" s="17">
        <f t="shared" si="118"/>
        <v>41593.968784722223</v>
      </c>
      <c r="U2546">
        <f t="shared" si="119"/>
        <v>15</v>
      </c>
    </row>
    <row r="2547" spans="1:21" ht="48" hidden="1" x14ac:dyDescent="0.2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s="10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>ROUND(E2547/D2547*100, 0)</f>
        <v>207</v>
      </c>
      <c r="P2547">
        <f>IFERROR((ROUND(E2547/L2547, 2)), 0)</f>
        <v>221.79</v>
      </c>
      <c r="Q2547" s="12" t="s">
        <v>8328</v>
      </c>
      <c r="R2547" s="12" t="s">
        <v>8329</v>
      </c>
      <c r="S2547" s="17">
        <f t="shared" si="117"/>
        <v>42756.501041666663</v>
      </c>
      <c r="T2547" s="17">
        <f t="shared" si="118"/>
        <v>42786.501041666663</v>
      </c>
      <c r="U2547">
        <f t="shared" si="119"/>
        <v>30</v>
      </c>
    </row>
    <row r="2548" spans="1:21" ht="48" hidden="1" x14ac:dyDescent="0.2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s="10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>ROUND(E2548/D2548*100, 0)</f>
        <v>202</v>
      </c>
      <c r="P2548">
        <f>IFERROR((ROUND(E2548/L2548, 2)), 0)</f>
        <v>55.7</v>
      </c>
      <c r="Q2548" s="12" t="s">
        <v>8324</v>
      </c>
      <c r="R2548" s="12" t="s">
        <v>8348</v>
      </c>
      <c r="S2548" s="17">
        <f t="shared" si="117"/>
        <v>41579.845509259263</v>
      </c>
      <c r="T2548" s="17">
        <f t="shared" si="118"/>
        <v>41609.887175925927</v>
      </c>
      <c r="U2548">
        <f t="shared" si="119"/>
        <v>30</v>
      </c>
    </row>
    <row r="2549" spans="1:21" ht="48" hidden="1" x14ac:dyDescent="0.2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s="10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>ROUND(E2549/D2549*100, 0)</f>
        <v>194</v>
      </c>
      <c r="P2549">
        <f>IFERROR((ROUND(E2549/L2549, 2)), 0)</f>
        <v>36.630000000000003</v>
      </c>
      <c r="Q2549" s="12" t="s">
        <v>8324</v>
      </c>
      <c r="R2549" s="12" t="s">
        <v>8353</v>
      </c>
      <c r="S2549" s="17">
        <f t="shared" si="117"/>
        <v>41905.684629629628</v>
      </c>
      <c r="T2549" s="17">
        <f t="shared" si="118"/>
        <v>41944.207638888889</v>
      </c>
      <c r="U2549">
        <f t="shared" si="119"/>
        <v>39</v>
      </c>
    </row>
    <row r="2550" spans="1:21" ht="48" hidden="1" x14ac:dyDescent="0.2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s="1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>ROUND(E2550/D2550*100, 0)</f>
        <v>191</v>
      </c>
      <c r="P2550">
        <f>IFERROR((ROUND(E2550/L2550, 2)), 0)</f>
        <v>358.69</v>
      </c>
      <c r="Q2550" s="12" t="s">
        <v>8310</v>
      </c>
      <c r="R2550" s="12" t="s">
        <v>8334</v>
      </c>
      <c r="S2550" s="17">
        <f t="shared" si="117"/>
        <v>41821.205636574072</v>
      </c>
      <c r="T2550" s="17">
        <f t="shared" si="118"/>
        <v>41852.290972222225</v>
      </c>
      <c r="U2550">
        <f t="shared" si="119"/>
        <v>31</v>
      </c>
    </row>
    <row r="2551" spans="1:21" ht="48" hidden="1" x14ac:dyDescent="0.2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s="10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>ROUND(E2551/D2551*100, 0)</f>
        <v>177</v>
      </c>
      <c r="P2551">
        <f>IFERROR((ROUND(E2551/L2551, 2)), 0)</f>
        <v>81.89</v>
      </c>
      <c r="Q2551" s="12" t="s">
        <v>8308</v>
      </c>
      <c r="R2551" s="12" t="s">
        <v>8337</v>
      </c>
      <c r="S2551" s="17">
        <f t="shared" si="117"/>
        <v>40235.900358796294</v>
      </c>
      <c r="T2551" s="17">
        <f t="shared" si="118"/>
        <v>40296.78402777778</v>
      </c>
      <c r="U2551">
        <f t="shared" si="119"/>
        <v>61</v>
      </c>
    </row>
    <row r="2552" spans="1:21" ht="48" hidden="1" x14ac:dyDescent="0.2">
      <c r="A2552">
        <v>3486</v>
      </c>
      <c r="B2552" s="3" t="s">
        <v>3485</v>
      </c>
      <c r="C2552" s="3" t="s">
        <v>7596</v>
      </c>
      <c r="D2552" s="6">
        <v>3000</v>
      </c>
      <c r="E2552" s="8">
        <v>4656</v>
      </c>
      <c r="F2552" s="10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>ROUND(E2552/D2552*100, 0)</f>
        <v>155</v>
      </c>
      <c r="P2552">
        <f>IFERROR((ROUND(E2552/L2552, 2)), 0)</f>
        <v>83.14</v>
      </c>
      <c r="Q2552" s="12" t="s">
        <v>8310</v>
      </c>
      <c r="R2552" s="12" t="s">
        <v>8334</v>
      </c>
      <c r="S2552" s="17">
        <f t="shared" si="117"/>
        <v>42126.87501157407</v>
      </c>
      <c r="T2552" s="17">
        <f t="shared" si="118"/>
        <v>42158.290972222225</v>
      </c>
      <c r="U2552">
        <f t="shared" si="119"/>
        <v>31</v>
      </c>
    </row>
    <row r="2553" spans="1:21" ht="48" hidden="1" x14ac:dyDescent="0.2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s="10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>ROUND(E2553/D2553*100, 0)</f>
        <v>155</v>
      </c>
      <c r="P2553">
        <f>IFERROR((ROUND(E2553/L2553, 2)), 0)</f>
        <v>96.71</v>
      </c>
      <c r="Q2553" s="12" t="s">
        <v>8308</v>
      </c>
      <c r="R2553" s="12" t="s">
        <v>8357</v>
      </c>
      <c r="S2553" s="17">
        <f t="shared" si="117"/>
        <v>41311.799513888887</v>
      </c>
      <c r="T2553" s="17">
        <f t="shared" si="118"/>
        <v>41336.799513888887</v>
      </c>
      <c r="U2553">
        <f t="shared" si="119"/>
        <v>25</v>
      </c>
    </row>
    <row r="2554" spans="1:21" ht="48" hidden="1" x14ac:dyDescent="0.2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s="10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>ROUND(E2554/D2554*100, 0)</f>
        <v>155</v>
      </c>
      <c r="P2554">
        <f>IFERROR((ROUND(E2554/L2554, 2)), 0)</f>
        <v>69.27</v>
      </c>
      <c r="Q2554" s="12" t="s">
        <v>8331</v>
      </c>
      <c r="R2554" s="12" t="s">
        <v>8350</v>
      </c>
      <c r="S2554" s="17">
        <f t="shared" si="117"/>
        <v>42738.692233796297</v>
      </c>
      <c r="T2554" s="17">
        <f t="shared" si="118"/>
        <v>42768.692233796297</v>
      </c>
      <c r="U2554">
        <f t="shared" si="119"/>
        <v>30</v>
      </c>
    </row>
    <row r="2555" spans="1:21" ht="64" hidden="1" x14ac:dyDescent="0.2">
      <c r="A2555">
        <v>3827</v>
      </c>
      <c r="B2555" s="3" t="s">
        <v>3824</v>
      </c>
      <c r="C2555" s="3" t="s">
        <v>7936</v>
      </c>
      <c r="D2555" s="6">
        <v>3000</v>
      </c>
      <c r="E2555" s="8">
        <v>4580</v>
      </c>
      <c r="F2555" s="10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>ROUND(E2555/D2555*100, 0)</f>
        <v>153</v>
      </c>
      <c r="P2555">
        <f>IFERROR((ROUND(E2555/L2555, 2)), 0)</f>
        <v>70.459999999999994</v>
      </c>
      <c r="Q2555" s="12" t="s">
        <v>8310</v>
      </c>
      <c r="R2555" s="12" t="s">
        <v>8334</v>
      </c>
      <c r="S2555" s="17">
        <f t="shared" si="117"/>
        <v>42034.928252314814</v>
      </c>
      <c r="T2555" s="17">
        <f t="shared" si="118"/>
        <v>42090</v>
      </c>
      <c r="U2555">
        <f t="shared" si="119"/>
        <v>55</v>
      </c>
    </row>
    <row r="2556" spans="1:21" ht="48" hidden="1" x14ac:dyDescent="0.2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s="10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>ROUND(E2556/D2556*100, 0)</f>
        <v>147</v>
      </c>
      <c r="P2556">
        <f>IFERROR((ROUND(E2556/L2556, 2)), 0)</f>
        <v>191.13</v>
      </c>
      <c r="Q2556" s="12" t="s">
        <v>8310</v>
      </c>
      <c r="R2556" s="12" t="s">
        <v>8311</v>
      </c>
      <c r="S2556" s="17">
        <f t="shared" si="117"/>
        <v>42570.110243055555</v>
      </c>
      <c r="T2556" s="17">
        <f t="shared" si="118"/>
        <v>42600.110243055555</v>
      </c>
      <c r="U2556">
        <f t="shared" si="119"/>
        <v>30</v>
      </c>
    </row>
    <row r="2557" spans="1:21" ht="48" hidden="1" x14ac:dyDescent="0.2">
      <c r="A2557">
        <v>1291</v>
      </c>
      <c r="B2557" s="3" t="s">
        <v>1292</v>
      </c>
      <c r="C2557" s="3" t="s">
        <v>5401</v>
      </c>
      <c r="D2557" s="6">
        <v>3000</v>
      </c>
      <c r="E2557" s="8">
        <v>4371</v>
      </c>
      <c r="F2557" s="10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>ROUND(E2557/D2557*100, 0)</f>
        <v>146</v>
      </c>
      <c r="P2557">
        <f>IFERROR((ROUND(E2557/L2557, 2)), 0)</f>
        <v>104.07</v>
      </c>
      <c r="Q2557" s="12" t="s">
        <v>8310</v>
      </c>
      <c r="R2557" s="12" t="s">
        <v>8334</v>
      </c>
      <c r="S2557" s="17">
        <f t="shared" si="117"/>
        <v>42064.652673611112</v>
      </c>
      <c r="T2557" s="17">
        <f t="shared" si="118"/>
        <v>42101.291666666672</v>
      </c>
      <c r="U2557">
        <f t="shared" si="119"/>
        <v>37</v>
      </c>
    </row>
    <row r="2558" spans="1:21" ht="48" hidden="1" x14ac:dyDescent="0.2">
      <c r="A2558">
        <v>2816</v>
      </c>
      <c r="B2558" s="3" t="s">
        <v>2816</v>
      </c>
      <c r="C2558" s="3" t="s">
        <v>6926</v>
      </c>
      <c r="D2558" s="6">
        <v>3000</v>
      </c>
      <c r="E2558" s="8">
        <v>4247</v>
      </c>
      <c r="F2558" s="10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>ROUND(E2558/D2558*100, 0)</f>
        <v>142</v>
      </c>
      <c r="P2558">
        <f>IFERROR((ROUND(E2558/L2558, 2)), 0)</f>
        <v>25.13</v>
      </c>
      <c r="Q2558" s="12" t="s">
        <v>8310</v>
      </c>
      <c r="R2558" s="12" t="s">
        <v>8334</v>
      </c>
      <c r="S2558" s="17">
        <f t="shared" si="117"/>
        <v>42188.467499999999</v>
      </c>
      <c r="T2558" s="17">
        <f t="shared" si="118"/>
        <v>42218.666666666672</v>
      </c>
      <c r="U2558">
        <f t="shared" si="119"/>
        <v>30</v>
      </c>
    </row>
    <row r="2559" spans="1:21" ht="48" hidden="1" x14ac:dyDescent="0.2">
      <c r="A2559">
        <v>3682</v>
      </c>
      <c r="B2559" s="3" t="s">
        <v>3679</v>
      </c>
      <c r="C2559" s="3" t="s">
        <v>7792</v>
      </c>
      <c r="D2559" s="6">
        <v>3000</v>
      </c>
      <c r="E2559" s="8">
        <v>4176</v>
      </c>
      <c r="F2559" s="10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>ROUND(E2559/D2559*100, 0)</f>
        <v>139</v>
      </c>
      <c r="P2559">
        <f>IFERROR((ROUND(E2559/L2559, 2)), 0)</f>
        <v>62.33</v>
      </c>
      <c r="Q2559" s="12" t="s">
        <v>8310</v>
      </c>
      <c r="R2559" s="12" t="s">
        <v>8334</v>
      </c>
      <c r="S2559" s="17">
        <f t="shared" si="117"/>
        <v>41772.685393518521</v>
      </c>
      <c r="T2559" s="17">
        <f t="shared" si="118"/>
        <v>41806.290972222225</v>
      </c>
      <c r="U2559">
        <f t="shared" si="119"/>
        <v>34</v>
      </c>
    </row>
    <row r="2560" spans="1:21" ht="48" hidden="1" x14ac:dyDescent="0.2">
      <c r="A2560">
        <v>3482</v>
      </c>
      <c r="B2560" s="3" t="s">
        <v>3481</v>
      </c>
      <c r="C2560" s="3" t="s">
        <v>7592</v>
      </c>
      <c r="D2560" s="6">
        <v>3000</v>
      </c>
      <c r="E2560" s="8">
        <v>4150</v>
      </c>
      <c r="F2560" s="1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>ROUND(E2560/D2560*100, 0)</f>
        <v>138</v>
      </c>
      <c r="P2560">
        <f>IFERROR((ROUND(E2560/L2560, 2)), 0)</f>
        <v>51.88</v>
      </c>
      <c r="Q2560" s="12" t="s">
        <v>8310</v>
      </c>
      <c r="R2560" s="12" t="s">
        <v>8334</v>
      </c>
      <c r="S2560" s="17">
        <f t="shared" si="117"/>
        <v>41796.771597222221</v>
      </c>
      <c r="T2560" s="17">
        <f t="shared" si="118"/>
        <v>41826.771597222221</v>
      </c>
      <c r="U2560">
        <f t="shared" si="119"/>
        <v>30</v>
      </c>
    </row>
    <row r="2561" spans="1:21" ht="48" hidden="1" x14ac:dyDescent="0.2">
      <c r="A2561">
        <v>3340</v>
      </c>
      <c r="B2561" s="3" t="s">
        <v>3340</v>
      </c>
      <c r="C2561" s="3" t="s">
        <v>7450</v>
      </c>
      <c r="D2561" s="6">
        <v>3000</v>
      </c>
      <c r="E2561" s="8">
        <v>4145</v>
      </c>
      <c r="F2561" s="10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>ROUND(E2561/D2561*100, 0)</f>
        <v>138</v>
      </c>
      <c r="P2561">
        <f>IFERROR((ROUND(E2561/L2561, 2)), 0)</f>
        <v>109.08</v>
      </c>
      <c r="Q2561" s="12" t="s">
        <v>8310</v>
      </c>
      <c r="R2561" s="12" t="s">
        <v>8334</v>
      </c>
      <c r="S2561" s="17">
        <f t="shared" si="117"/>
        <v>42685.974004629628</v>
      </c>
      <c r="T2561" s="17">
        <f t="shared" si="118"/>
        <v>42710.974004629628</v>
      </c>
      <c r="U2561">
        <f t="shared" si="119"/>
        <v>25</v>
      </c>
    </row>
    <row r="2562" spans="1:21" ht="48" hidden="1" x14ac:dyDescent="0.2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s="10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>ROUND(E2562/D2562*100, 0)</f>
        <v>137</v>
      </c>
      <c r="P2562">
        <f>IFERROR((ROUND(E2562/L2562, 2)), 0)</f>
        <v>50.29</v>
      </c>
      <c r="Q2562" s="12" t="s">
        <v>8308</v>
      </c>
      <c r="R2562" s="12" t="s">
        <v>8337</v>
      </c>
      <c r="S2562" s="17">
        <f t="shared" si="117"/>
        <v>41032.071134259262</v>
      </c>
      <c r="T2562" s="17">
        <f t="shared" si="118"/>
        <v>41062.071134259262</v>
      </c>
      <c r="U2562">
        <f t="shared" si="119"/>
        <v>30</v>
      </c>
    </row>
    <row r="2563" spans="1:21" ht="48" hidden="1" x14ac:dyDescent="0.2">
      <c r="A2563">
        <v>3300</v>
      </c>
      <c r="B2563" s="3" t="s">
        <v>3300</v>
      </c>
      <c r="C2563" s="3" t="s">
        <v>7410</v>
      </c>
      <c r="D2563" s="6">
        <v>3000</v>
      </c>
      <c r="E2563" s="8">
        <v>4085</v>
      </c>
      <c r="F2563" s="10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>ROUND(E2563/D2563*100, 0)</f>
        <v>136</v>
      </c>
      <c r="P2563">
        <f>IFERROR((ROUND(E2563/L2563, 2)), 0)</f>
        <v>46.42</v>
      </c>
      <c r="Q2563" s="12" t="s">
        <v>8310</v>
      </c>
      <c r="R2563" s="12" t="s">
        <v>8334</v>
      </c>
      <c r="S2563" s="17">
        <f t="shared" ref="S2563:S2626" si="120">(((J2563/60)/60)/24)+DATE(1970,1,1)</f>
        <v>42102.743773148148</v>
      </c>
      <c r="T2563" s="17">
        <f t="shared" ref="T2563:T2626" si="121">(((I2563/60)/60)/24)+DATE(1970,1,1)</f>
        <v>42123.743773148148</v>
      </c>
      <c r="U2563">
        <f t="shared" ref="U2563:U2626" si="122">ROUND(T2563-S2563, 0)</f>
        <v>21</v>
      </c>
    </row>
    <row r="2564" spans="1:21" ht="48" hidden="1" x14ac:dyDescent="0.2">
      <c r="A2564">
        <v>1300</v>
      </c>
      <c r="B2564" s="3" t="s">
        <v>1301</v>
      </c>
      <c r="C2564" s="3" t="s">
        <v>5410</v>
      </c>
      <c r="D2564" s="6">
        <v>3000</v>
      </c>
      <c r="E2564" s="8">
        <v>4050</v>
      </c>
      <c r="F2564" s="10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>ROUND(E2564/D2564*100, 0)</f>
        <v>135</v>
      </c>
      <c r="P2564">
        <f>IFERROR((ROUND(E2564/L2564, 2)), 0)</f>
        <v>168.75</v>
      </c>
      <c r="Q2564" s="12" t="s">
        <v>8310</v>
      </c>
      <c r="R2564" s="12" t="s">
        <v>8334</v>
      </c>
      <c r="S2564" s="17">
        <f t="shared" si="120"/>
        <v>42483.675208333334</v>
      </c>
      <c r="T2564" s="17">
        <f t="shared" si="121"/>
        <v>42522.789583333331</v>
      </c>
      <c r="U2564">
        <f t="shared" si="122"/>
        <v>39</v>
      </c>
    </row>
    <row r="2565" spans="1:21" ht="48" hidden="1" x14ac:dyDescent="0.2">
      <c r="A2565">
        <v>3301</v>
      </c>
      <c r="B2565" s="3" t="s">
        <v>3301</v>
      </c>
      <c r="C2565" s="3" t="s">
        <v>7411</v>
      </c>
      <c r="D2565" s="6">
        <v>3000</v>
      </c>
      <c r="E2565" s="8">
        <v>4004</v>
      </c>
      <c r="F2565" s="10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>ROUND(E2565/D2565*100, 0)</f>
        <v>133</v>
      </c>
      <c r="P2565">
        <f>IFERROR((ROUND(E2565/L2565, 2)), 0)</f>
        <v>57.2</v>
      </c>
      <c r="Q2565" s="12" t="s">
        <v>8310</v>
      </c>
      <c r="R2565" s="12" t="s">
        <v>8334</v>
      </c>
      <c r="S2565" s="17">
        <f t="shared" si="120"/>
        <v>42538.73583333334</v>
      </c>
      <c r="T2565" s="17">
        <f t="shared" si="121"/>
        <v>42583.290972222225</v>
      </c>
      <c r="U2565">
        <f t="shared" si="122"/>
        <v>45</v>
      </c>
    </row>
    <row r="2566" spans="1:21" ht="16" hidden="1" x14ac:dyDescent="0.2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s="10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>ROUND(E2566/D2566*100, 0)</f>
        <v>132</v>
      </c>
      <c r="P2566">
        <f>IFERROR((ROUND(E2566/L2566, 2)), 0)</f>
        <v>63.03</v>
      </c>
      <c r="Q2566" s="12" t="s">
        <v>8324</v>
      </c>
      <c r="R2566" s="12" t="s">
        <v>8345</v>
      </c>
      <c r="S2566" s="17">
        <f t="shared" si="120"/>
        <v>42173.746342592596</v>
      </c>
      <c r="T2566" s="17">
        <f t="shared" si="121"/>
        <v>42187.152777777781</v>
      </c>
      <c r="U2566">
        <f t="shared" si="122"/>
        <v>13</v>
      </c>
    </row>
    <row r="2567" spans="1:21" ht="32" hidden="1" x14ac:dyDescent="0.2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s="10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>ROUND(E2567/D2567*100, 0)</f>
        <v>132</v>
      </c>
      <c r="P2567">
        <f>IFERROR((ROUND(E2567/L2567, 2)), 0)</f>
        <v>70.63</v>
      </c>
      <c r="Q2567" s="12" t="s">
        <v>8324</v>
      </c>
      <c r="R2567" s="12" t="s">
        <v>8348</v>
      </c>
      <c r="S2567" s="17">
        <f t="shared" si="120"/>
        <v>40778.770011574074</v>
      </c>
      <c r="T2567" s="17">
        <f t="shared" si="121"/>
        <v>40808.770011574074</v>
      </c>
      <c r="U2567">
        <f t="shared" si="122"/>
        <v>30</v>
      </c>
    </row>
    <row r="2568" spans="1:21" ht="48" hidden="1" x14ac:dyDescent="0.2">
      <c r="A2568">
        <v>3606</v>
      </c>
      <c r="B2568" s="3" t="s">
        <v>3605</v>
      </c>
      <c r="C2568" s="3" t="s">
        <v>7716</v>
      </c>
      <c r="D2568" s="6">
        <v>3000</v>
      </c>
      <c r="E2568" s="8">
        <v>3908</v>
      </c>
      <c r="F2568" s="10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>ROUND(E2568/D2568*100, 0)</f>
        <v>130</v>
      </c>
      <c r="P2568">
        <f>IFERROR((ROUND(E2568/L2568, 2)), 0)</f>
        <v>61.06</v>
      </c>
      <c r="Q2568" s="12" t="s">
        <v>8310</v>
      </c>
      <c r="R2568" s="12" t="s">
        <v>8334</v>
      </c>
      <c r="S2568" s="17">
        <f t="shared" si="120"/>
        <v>42566.604826388888</v>
      </c>
      <c r="T2568" s="17">
        <f t="shared" si="121"/>
        <v>42596.604826388888</v>
      </c>
      <c r="U2568">
        <f t="shared" si="122"/>
        <v>30</v>
      </c>
    </row>
    <row r="2569" spans="1:21" ht="32" hidden="1" x14ac:dyDescent="0.2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s="10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>ROUND(E2569/D2569*100, 0)</f>
        <v>126</v>
      </c>
      <c r="P2569">
        <f>IFERROR((ROUND(E2569/L2569, 2)), 0)</f>
        <v>47.91</v>
      </c>
      <c r="Q2569" s="12" t="s">
        <v>8315</v>
      </c>
      <c r="R2569" s="12" t="s">
        <v>8326</v>
      </c>
      <c r="S2569" s="17">
        <f t="shared" si="120"/>
        <v>40215.919050925928</v>
      </c>
      <c r="T2569" s="17">
        <f t="shared" si="121"/>
        <v>40252.913194444445</v>
      </c>
      <c r="U2569">
        <f t="shared" si="122"/>
        <v>37</v>
      </c>
    </row>
    <row r="2570" spans="1:21" ht="48" hidden="1" x14ac:dyDescent="0.2">
      <c r="A2570">
        <v>3210</v>
      </c>
      <c r="B2570" s="3" t="s">
        <v>3210</v>
      </c>
      <c r="C2570" s="3" t="s">
        <v>7320</v>
      </c>
      <c r="D2570" s="6">
        <v>3000</v>
      </c>
      <c r="E2570" s="8">
        <v>3773</v>
      </c>
      <c r="F2570" s="1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>ROUND(E2570/D2570*100, 0)</f>
        <v>126</v>
      </c>
      <c r="P2570">
        <f>IFERROR((ROUND(E2570/L2570, 2)), 0)</f>
        <v>62.88</v>
      </c>
      <c r="Q2570" s="12" t="s">
        <v>8310</v>
      </c>
      <c r="R2570" s="12" t="s">
        <v>8334</v>
      </c>
      <c r="S2570" s="17">
        <f t="shared" si="120"/>
        <v>41013.936562499999</v>
      </c>
      <c r="T2570" s="17">
        <f t="shared" si="121"/>
        <v>41061.165972222225</v>
      </c>
      <c r="U2570">
        <f t="shared" si="122"/>
        <v>47</v>
      </c>
    </row>
    <row r="2571" spans="1:21" ht="48" hidden="1" x14ac:dyDescent="0.2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s="10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>ROUND(E2571/D2571*100, 0)</f>
        <v>125</v>
      </c>
      <c r="P2571">
        <f>IFERROR((ROUND(E2571/L2571, 2)), 0)</f>
        <v>75</v>
      </c>
      <c r="Q2571" s="12" t="s">
        <v>8310</v>
      </c>
      <c r="R2571" s="12" t="s">
        <v>8318</v>
      </c>
      <c r="S2571" s="17">
        <f t="shared" si="120"/>
        <v>42044.765960648147</v>
      </c>
      <c r="T2571" s="17">
        <f t="shared" si="121"/>
        <v>42058.765960648147</v>
      </c>
      <c r="U2571">
        <f t="shared" si="122"/>
        <v>14</v>
      </c>
    </row>
    <row r="2572" spans="1:21" ht="48" hidden="1" x14ac:dyDescent="0.2">
      <c r="A2572">
        <v>3496</v>
      </c>
      <c r="B2572" s="3" t="s">
        <v>3495</v>
      </c>
      <c r="C2572" s="3" t="s">
        <v>7606</v>
      </c>
      <c r="D2572" s="6">
        <v>3000</v>
      </c>
      <c r="E2572" s="8">
        <v>3732</v>
      </c>
      <c r="F2572" s="10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>ROUND(E2572/D2572*100, 0)</f>
        <v>124</v>
      </c>
      <c r="P2572">
        <f>IFERROR((ROUND(E2572/L2572, 2)), 0)</f>
        <v>47.85</v>
      </c>
      <c r="Q2572" s="12" t="s">
        <v>8310</v>
      </c>
      <c r="R2572" s="12" t="s">
        <v>8334</v>
      </c>
      <c r="S2572" s="17">
        <f t="shared" si="120"/>
        <v>42584.846828703703</v>
      </c>
      <c r="T2572" s="17">
        <f t="shared" si="121"/>
        <v>42624.846828703703</v>
      </c>
      <c r="U2572">
        <f t="shared" si="122"/>
        <v>40</v>
      </c>
    </row>
    <row r="2573" spans="1:21" ht="48" hidden="1" x14ac:dyDescent="0.2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s="10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>ROUND(E2573/D2573*100, 0)</f>
        <v>123</v>
      </c>
      <c r="P2573">
        <f>IFERROR((ROUND(E2573/L2573, 2)), 0)</f>
        <v>31.62</v>
      </c>
      <c r="Q2573" s="12" t="s">
        <v>8308</v>
      </c>
      <c r="R2573" s="12" t="s">
        <v>8347</v>
      </c>
      <c r="S2573" s="17">
        <f t="shared" si="120"/>
        <v>41812.67324074074</v>
      </c>
      <c r="T2573" s="17">
        <f t="shared" si="121"/>
        <v>41842.67324074074</v>
      </c>
      <c r="U2573">
        <f t="shared" si="122"/>
        <v>30</v>
      </c>
    </row>
    <row r="2574" spans="1:21" ht="48" hidden="1" x14ac:dyDescent="0.2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s="10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>ROUND(E2574/D2574*100, 0)</f>
        <v>123</v>
      </c>
      <c r="P2574">
        <f>IFERROR((ROUND(E2574/L2574, 2)), 0)</f>
        <v>54.99</v>
      </c>
      <c r="Q2574" s="12" t="s">
        <v>8324</v>
      </c>
      <c r="R2574" s="12" t="s">
        <v>8355</v>
      </c>
      <c r="S2574" s="17">
        <f t="shared" si="120"/>
        <v>42125.078275462962</v>
      </c>
      <c r="T2574" s="17">
        <f t="shared" si="121"/>
        <v>42156.165972222225</v>
      </c>
      <c r="U2574">
        <f t="shared" si="122"/>
        <v>31</v>
      </c>
    </row>
    <row r="2575" spans="1:21" ht="48" hidden="1" x14ac:dyDescent="0.2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s="10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>ROUND(E2575/D2575*100, 0)</f>
        <v>121</v>
      </c>
      <c r="P2575">
        <f>IFERROR((ROUND(E2575/L2575, 2)), 0)</f>
        <v>46.09</v>
      </c>
      <c r="Q2575" s="12" t="s">
        <v>8324</v>
      </c>
      <c r="R2575" s="12" t="s">
        <v>8348</v>
      </c>
      <c r="S2575" s="17">
        <f t="shared" si="120"/>
        <v>41059.185682870368</v>
      </c>
      <c r="T2575" s="17">
        <f t="shared" si="121"/>
        <v>41089.185682870368</v>
      </c>
      <c r="U2575">
        <f t="shared" si="122"/>
        <v>30</v>
      </c>
    </row>
    <row r="2576" spans="1:21" ht="48" hidden="1" x14ac:dyDescent="0.2">
      <c r="A2576">
        <v>3488</v>
      </c>
      <c r="B2576" s="3" t="s">
        <v>3487</v>
      </c>
      <c r="C2576" s="3" t="s">
        <v>7598</v>
      </c>
      <c r="D2576" s="6">
        <v>3000</v>
      </c>
      <c r="E2576" s="8">
        <v>3636</v>
      </c>
      <c r="F2576" s="10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>ROUND(E2576/D2576*100, 0)</f>
        <v>121</v>
      </c>
      <c r="P2576">
        <f>IFERROR((ROUND(E2576/L2576, 2)), 0)</f>
        <v>125.38</v>
      </c>
      <c r="Q2576" s="12" t="s">
        <v>8310</v>
      </c>
      <c r="R2576" s="12" t="s">
        <v>8334</v>
      </c>
      <c r="S2576" s="17">
        <f t="shared" si="120"/>
        <v>42087.768055555556</v>
      </c>
      <c r="T2576" s="17">
        <f t="shared" si="121"/>
        <v>42111.666666666672</v>
      </c>
      <c r="U2576">
        <f t="shared" si="122"/>
        <v>24</v>
      </c>
    </row>
    <row r="2577" spans="1:21" ht="48" hidden="1" x14ac:dyDescent="0.2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s="10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>ROUND(E2577/D2577*100, 0)</f>
        <v>120</v>
      </c>
      <c r="P2577">
        <f>IFERROR((ROUND(E2577/L2577, 2)), 0)</f>
        <v>78.260000000000005</v>
      </c>
      <c r="Q2577" s="12" t="s">
        <v>8308</v>
      </c>
      <c r="R2577" s="12" t="s">
        <v>8357</v>
      </c>
      <c r="S2577" s="17">
        <f t="shared" si="120"/>
        <v>40619.402361111112</v>
      </c>
      <c r="T2577" s="17">
        <f t="shared" si="121"/>
        <v>40680.402361111112</v>
      </c>
      <c r="U2577">
        <f t="shared" si="122"/>
        <v>61</v>
      </c>
    </row>
    <row r="2578" spans="1:21" ht="32" hidden="1" x14ac:dyDescent="0.2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s="10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>ROUND(E2578/D2578*100, 0)</f>
        <v>119</v>
      </c>
      <c r="P2578">
        <f>IFERROR((ROUND(E2578/L2578, 2)), 0)</f>
        <v>51.81</v>
      </c>
      <c r="Q2578" s="12" t="s">
        <v>8324</v>
      </c>
      <c r="R2578" s="12" t="s">
        <v>8348</v>
      </c>
      <c r="S2578" s="17">
        <f t="shared" si="120"/>
        <v>41157.947337962964</v>
      </c>
      <c r="T2578" s="17">
        <f t="shared" si="121"/>
        <v>41187.947337962964</v>
      </c>
      <c r="U2578">
        <f t="shared" si="122"/>
        <v>30</v>
      </c>
    </row>
    <row r="2579" spans="1:21" ht="48" hidden="1" x14ac:dyDescent="0.2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s="10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>ROUND(E2579/D2579*100, 0)</f>
        <v>119</v>
      </c>
      <c r="P2579">
        <f>IFERROR((ROUND(E2579/L2579, 2)), 0)</f>
        <v>57.34</v>
      </c>
      <c r="Q2579" s="12" t="s">
        <v>8312</v>
      </c>
      <c r="R2579" s="12" t="s">
        <v>8346</v>
      </c>
      <c r="S2579" s="17">
        <f t="shared" si="120"/>
        <v>40713.630497685182</v>
      </c>
      <c r="T2579" s="17">
        <f t="shared" si="121"/>
        <v>40759.630497685182</v>
      </c>
      <c r="U2579">
        <f t="shared" si="122"/>
        <v>46</v>
      </c>
    </row>
    <row r="2580" spans="1:21" ht="48" hidden="1" x14ac:dyDescent="0.2">
      <c r="A2580">
        <v>3689</v>
      </c>
      <c r="B2580" s="3" t="s">
        <v>3686</v>
      </c>
      <c r="C2580" s="3" t="s">
        <v>7799</v>
      </c>
      <c r="D2580" s="6">
        <v>3000</v>
      </c>
      <c r="E2580" s="8">
        <v>3550</v>
      </c>
      <c r="F2580" s="1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>ROUND(E2580/D2580*100, 0)</f>
        <v>118</v>
      </c>
      <c r="P2580">
        <f>IFERROR((ROUND(E2580/L2580, 2)), 0)</f>
        <v>57.26</v>
      </c>
      <c r="Q2580" s="12" t="s">
        <v>8310</v>
      </c>
      <c r="R2580" s="12" t="s">
        <v>8334</v>
      </c>
      <c r="S2580" s="17">
        <f t="shared" si="120"/>
        <v>42147.826840277776</v>
      </c>
      <c r="T2580" s="17">
        <f t="shared" si="121"/>
        <v>42176.934027777781</v>
      </c>
      <c r="U2580">
        <f t="shared" si="122"/>
        <v>29</v>
      </c>
    </row>
    <row r="2581" spans="1:21" ht="48" hidden="1" x14ac:dyDescent="0.2">
      <c r="A2581">
        <v>3387</v>
      </c>
      <c r="B2581" s="3" t="s">
        <v>3386</v>
      </c>
      <c r="C2581" s="3" t="s">
        <v>7497</v>
      </c>
      <c r="D2581" s="6">
        <v>3000</v>
      </c>
      <c r="E2581" s="8">
        <v>3506</v>
      </c>
      <c r="F2581" s="10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>ROUND(E2581/D2581*100, 0)</f>
        <v>117</v>
      </c>
      <c r="P2581">
        <f>IFERROR((ROUND(E2581/L2581, 2)), 0)</f>
        <v>100.17</v>
      </c>
      <c r="Q2581" s="12" t="s">
        <v>8310</v>
      </c>
      <c r="R2581" s="12" t="s">
        <v>8334</v>
      </c>
      <c r="S2581" s="17">
        <f t="shared" si="120"/>
        <v>41947.762592592589</v>
      </c>
      <c r="T2581" s="17">
        <f t="shared" si="121"/>
        <v>41987.762592592597</v>
      </c>
      <c r="U2581">
        <f t="shared" si="122"/>
        <v>40</v>
      </c>
    </row>
    <row r="2582" spans="1:21" ht="48" hidden="1" x14ac:dyDescent="0.2">
      <c r="A2582">
        <v>3299</v>
      </c>
      <c r="B2582" s="3" t="s">
        <v>3299</v>
      </c>
      <c r="C2582" s="3" t="s">
        <v>7409</v>
      </c>
      <c r="D2582" s="6">
        <v>3000</v>
      </c>
      <c r="E2582" s="8">
        <v>3486</v>
      </c>
      <c r="F2582" s="10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>ROUND(E2582/D2582*100, 0)</f>
        <v>116</v>
      </c>
      <c r="P2582">
        <f>IFERROR((ROUND(E2582/L2582, 2)), 0)</f>
        <v>55.33</v>
      </c>
      <c r="Q2582" s="12" t="s">
        <v>8310</v>
      </c>
      <c r="R2582" s="12" t="s">
        <v>8334</v>
      </c>
      <c r="S2582" s="17">
        <f t="shared" si="120"/>
        <v>42261.917395833334</v>
      </c>
      <c r="T2582" s="17">
        <f t="shared" si="121"/>
        <v>42291.917395833334</v>
      </c>
      <c r="U2582">
        <f t="shared" si="122"/>
        <v>30</v>
      </c>
    </row>
    <row r="2583" spans="1:21" ht="32" hidden="1" x14ac:dyDescent="0.2">
      <c r="A2583">
        <v>3167</v>
      </c>
      <c r="B2583" s="3" t="s">
        <v>3167</v>
      </c>
      <c r="C2583" s="3" t="s">
        <v>7277</v>
      </c>
      <c r="D2583" s="6">
        <v>3000</v>
      </c>
      <c r="E2583" s="8">
        <v>3485</v>
      </c>
      <c r="F2583" s="10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>ROUND(E2583/D2583*100, 0)</f>
        <v>116</v>
      </c>
      <c r="P2583">
        <f>IFERROR((ROUND(E2583/L2583, 2)), 0)</f>
        <v>63.36</v>
      </c>
      <c r="Q2583" s="12" t="s">
        <v>8310</v>
      </c>
      <c r="R2583" s="12" t="s">
        <v>8334</v>
      </c>
      <c r="S2583" s="17">
        <f t="shared" si="120"/>
        <v>41839.175706018519</v>
      </c>
      <c r="T2583" s="17">
        <f t="shared" si="121"/>
        <v>41853.175706018519</v>
      </c>
      <c r="U2583">
        <f t="shared" si="122"/>
        <v>14</v>
      </c>
    </row>
    <row r="2584" spans="1:21" ht="48" hidden="1" x14ac:dyDescent="0.2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s="10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>ROUND(E2584/D2584*100, 0)</f>
        <v>116</v>
      </c>
      <c r="P2584">
        <f>IFERROR((ROUND(E2584/L2584, 2)), 0)</f>
        <v>46.2</v>
      </c>
      <c r="Q2584" s="12" t="s">
        <v>8324</v>
      </c>
      <c r="R2584" s="12" t="s">
        <v>8345</v>
      </c>
      <c r="S2584" s="17">
        <f t="shared" si="120"/>
        <v>40395.714722222219</v>
      </c>
      <c r="T2584" s="17">
        <f t="shared" si="121"/>
        <v>40432.165972222225</v>
      </c>
      <c r="U2584">
        <f t="shared" si="122"/>
        <v>36</v>
      </c>
    </row>
    <row r="2585" spans="1:21" ht="96" hidden="1" x14ac:dyDescent="0.2">
      <c r="A2585">
        <v>3584</v>
      </c>
      <c r="B2585" s="3" t="s">
        <v>3583</v>
      </c>
      <c r="C2585" s="3" t="s">
        <v>7694</v>
      </c>
      <c r="D2585" s="6">
        <v>3000</v>
      </c>
      <c r="E2585" s="8">
        <v>3465</v>
      </c>
      <c r="F2585" s="10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>ROUND(E2585/D2585*100, 0)</f>
        <v>116</v>
      </c>
      <c r="P2585">
        <f>IFERROR((ROUND(E2585/L2585, 2)), 0)</f>
        <v>30.94</v>
      </c>
      <c r="Q2585" s="12" t="s">
        <v>8310</v>
      </c>
      <c r="R2585" s="12" t="s">
        <v>8334</v>
      </c>
      <c r="S2585" s="17">
        <f t="shared" si="120"/>
        <v>42168.316481481481</v>
      </c>
      <c r="T2585" s="17">
        <f t="shared" si="121"/>
        <v>42198.316481481481</v>
      </c>
      <c r="U2585">
        <f t="shared" si="122"/>
        <v>30</v>
      </c>
    </row>
    <row r="2586" spans="1:21" ht="32" hidden="1" x14ac:dyDescent="0.2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s="10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>ROUND(E2586/D2586*100, 0)</f>
        <v>115</v>
      </c>
      <c r="P2586">
        <f>IFERROR((ROUND(E2586/L2586, 2)), 0)</f>
        <v>82.38</v>
      </c>
      <c r="Q2586" s="12" t="s">
        <v>8324</v>
      </c>
      <c r="R2586" s="12" t="s">
        <v>8354</v>
      </c>
      <c r="S2586" s="17">
        <f t="shared" si="120"/>
        <v>40973.72623842593</v>
      </c>
      <c r="T2586" s="17">
        <f t="shared" si="121"/>
        <v>41020.165972222225</v>
      </c>
      <c r="U2586">
        <f t="shared" si="122"/>
        <v>46</v>
      </c>
    </row>
    <row r="2587" spans="1:21" ht="48" hidden="1" x14ac:dyDescent="0.2">
      <c r="A2587">
        <v>522</v>
      </c>
      <c r="B2587" s="3" t="s">
        <v>523</v>
      </c>
      <c r="C2587" s="3" t="s">
        <v>4632</v>
      </c>
      <c r="D2587" s="6">
        <v>3000</v>
      </c>
      <c r="E2587" s="8">
        <v>3440</v>
      </c>
      <c r="F2587" s="10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>ROUND(E2587/D2587*100, 0)</f>
        <v>115</v>
      </c>
      <c r="P2587">
        <f>IFERROR((ROUND(E2587/L2587, 2)), 0)</f>
        <v>110.97</v>
      </c>
      <c r="Q2587" s="12" t="s">
        <v>8310</v>
      </c>
      <c r="R2587" s="12" t="s">
        <v>8334</v>
      </c>
      <c r="S2587" s="17">
        <f t="shared" si="120"/>
        <v>42430.040798611109</v>
      </c>
      <c r="T2587" s="17">
        <f t="shared" si="121"/>
        <v>42449.999131944445</v>
      </c>
      <c r="U2587">
        <f t="shared" si="122"/>
        <v>20</v>
      </c>
    </row>
    <row r="2588" spans="1:21" ht="48" hidden="1" x14ac:dyDescent="0.2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s="10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>ROUND(E2588/D2588*100, 0)</f>
        <v>114</v>
      </c>
      <c r="P2588">
        <f>IFERROR((ROUND(E2588/L2588, 2)), 0)</f>
        <v>104</v>
      </c>
      <c r="Q2588" s="12" t="s">
        <v>8324</v>
      </c>
      <c r="R2588" s="12" t="s">
        <v>8345</v>
      </c>
      <c r="S2588" s="17">
        <f t="shared" si="120"/>
        <v>41626.761053240742</v>
      </c>
      <c r="T2588" s="17">
        <f t="shared" si="121"/>
        <v>41654.814583333333</v>
      </c>
      <c r="U2588">
        <f t="shared" si="122"/>
        <v>28</v>
      </c>
    </row>
    <row r="2589" spans="1:21" ht="64" hidden="1" x14ac:dyDescent="0.2">
      <c r="A2589">
        <v>2977</v>
      </c>
      <c r="B2589" s="3" t="s">
        <v>2977</v>
      </c>
      <c r="C2589" s="3" t="s">
        <v>7087</v>
      </c>
      <c r="D2589" s="6">
        <v>3000</v>
      </c>
      <c r="E2589" s="8">
        <v>3407</v>
      </c>
      <c r="F2589" s="10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>ROUND(E2589/D2589*100, 0)</f>
        <v>114</v>
      </c>
      <c r="P2589">
        <f>IFERROR((ROUND(E2589/L2589, 2)), 0)</f>
        <v>113.57</v>
      </c>
      <c r="Q2589" s="12" t="s">
        <v>8310</v>
      </c>
      <c r="R2589" s="12" t="s">
        <v>8334</v>
      </c>
      <c r="S2589" s="17">
        <f t="shared" si="120"/>
        <v>42026.88118055556</v>
      </c>
      <c r="T2589" s="17">
        <f t="shared" si="121"/>
        <v>42086.093055555553</v>
      </c>
      <c r="U2589">
        <f t="shared" si="122"/>
        <v>59</v>
      </c>
    </row>
    <row r="2590" spans="1:21" ht="48" hidden="1" x14ac:dyDescent="0.2">
      <c r="A2590">
        <v>3604</v>
      </c>
      <c r="B2590" s="3" t="s">
        <v>3603</v>
      </c>
      <c r="C2590" s="3" t="s">
        <v>7714</v>
      </c>
      <c r="D2590" s="6">
        <v>3000</v>
      </c>
      <c r="E2590" s="8">
        <v>3385</v>
      </c>
      <c r="F2590" s="1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>ROUND(E2590/D2590*100, 0)</f>
        <v>113</v>
      </c>
      <c r="P2590">
        <f>IFERROR((ROUND(E2590/L2590, 2)), 0)</f>
        <v>49.06</v>
      </c>
      <c r="Q2590" s="12" t="s">
        <v>8310</v>
      </c>
      <c r="R2590" s="12" t="s">
        <v>8334</v>
      </c>
      <c r="S2590" s="17">
        <f t="shared" si="120"/>
        <v>42483.015694444446</v>
      </c>
      <c r="T2590" s="17">
        <f t="shared" si="121"/>
        <v>42489.290972222225</v>
      </c>
      <c r="U2590">
        <f t="shared" si="122"/>
        <v>6</v>
      </c>
    </row>
    <row r="2591" spans="1:21" ht="32" hidden="1" x14ac:dyDescent="0.2">
      <c r="A2591">
        <v>3680</v>
      </c>
      <c r="B2591" s="3" t="s">
        <v>3677</v>
      </c>
      <c r="C2591" s="3" t="s">
        <v>7790</v>
      </c>
      <c r="D2591" s="6">
        <v>3000</v>
      </c>
      <c r="E2591" s="8">
        <v>3383</v>
      </c>
      <c r="F2591" s="10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>ROUND(E2591/D2591*100, 0)</f>
        <v>113</v>
      </c>
      <c r="P2591">
        <f>IFERROR((ROUND(E2591/L2591, 2)), 0)</f>
        <v>99.5</v>
      </c>
      <c r="Q2591" s="12" t="s">
        <v>8310</v>
      </c>
      <c r="R2591" s="12" t="s">
        <v>8334</v>
      </c>
      <c r="S2591" s="17">
        <f t="shared" si="120"/>
        <v>42627.454097222217</v>
      </c>
      <c r="T2591" s="17">
        <f t="shared" si="121"/>
        <v>42648.454097222217</v>
      </c>
      <c r="U2591">
        <f t="shared" si="122"/>
        <v>21</v>
      </c>
    </row>
    <row r="2592" spans="1:21" ht="48" hidden="1" x14ac:dyDescent="0.2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s="10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>ROUND(E2592/D2592*100, 0)</f>
        <v>112</v>
      </c>
      <c r="P2592">
        <f>IFERROR((ROUND(E2592/L2592, 2)), 0)</f>
        <v>44.32</v>
      </c>
      <c r="Q2592" s="12" t="s">
        <v>8312</v>
      </c>
      <c r="R2592" s="12" t="s">
        <v>8344</v>
      </c>
      <c r="S2592" s="17">
        <f t="shared" si="120"/>
        <v>41500.727916666663</v>
      </c>
      <c r="T2592" s="17">
        <f t="shared" si="121"/>
        <v>41530.727916666663</v>
      </c>
      <c r="U2592">
        <f t="shared" si="122"/>
        <v>30</v>
      </c>
    </row>
    <row r="2593" spans="1:21" ht="48" hidden="1" x14ac:dyDescent="0.2">
      <c r="A2593">
        <v>2806</v>
      </c>
      <c r="B2593" s="3" t="s">
        <v>2806</v>
      </c>
      <c r="C2593" s="3" t="s">
        <v>6916</v>
      </c>
      <c r="D2593" s="6">
        <v>3000</v>
      </c>
      <c r="E2593" s="8">
        <v>3363</v>
      </c>
      <c r="F2593" s="10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>ROUND(E2593/D2593*100, 0)</f>
        <v>112</v>
      </c>
      <c r="P2593">
        <f>IFERROR((ROUND(E2593/L2593, 2)), 0)</f>
        <v>44.25</v>
      </c>
      <c r="Q2593" s="12" t="s">
        <v>8310</v>
      </c>
      <c r="R2593" s="12" t="s">
        <v>8334</v>
      </c>
      <c r="S2593" s="17">
        <f t="shared" si="120"/>
        <v>42185.267245370371</v>
      </c>
      <c r="T2593" s="17">
        <f t="shared" si="121"/>
        <v>42221.458333333328</v>
      </c>
      <c r="U2593">
        <f t="shared" si="122"/>
        <v>36</v>
      </c>
    </row>
    <row r="2594" spans="1:21" ht="48" hidden="1" x14ac:dyDescent="0.2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s="10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>ROUND(E2594/D2594*100, 0)</f>
        <v>112</v>
      </c>
      <c r="P2594">
        <f>IFERROR((ROUND(E2594/L2594, 2)), 0)</f>
        <v>40.4</v>
      </c>
      <c r="Q2594" s="12" t="s">
        <v>8308</v>
      </c>
      <c r="R2594" s="12" t="s">
        <v>8337</v>
      </c>
      <c r="S2594" s="17">
        <f t="shared" si="120"/>
        <v>42370.571851851855</v>
      </c>
      <c r="T2594" s="17">
        <f t="shared" si="121"/>
        <v>42394.994444444441</v>
      </c>
      <c r="U2594">
        <f t="shared" si="122"/>
        <v>24</v>
      </c>
    </row>
    <row r="2595" spans="1:21" ht="48" hidden="1" x14ac:dyDescent="0.2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s="10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>ROUND(E2595/D2595*100, 0)</f>
        <v>112</v>
      </c>
      <c r="P2595">
        <f>IFERROR((ROUND(E2595/L2595, 2)), 0)</f>
        <v>68.37</v>
      </c>
      <c r="Q2595" s="12" t="s">
        <v>8312</v>
      </c>
      <c r="R2595" s="12" t="s">
        <v>8346</v>
      </c>
      <c r="S2595" s="17">
        <f t="shared" si="120"/>
        <v>40689.570868055554</v>
      </c>
      <c r="T2595" s="17">
        <f t="shared" si="121"/>
        <v>40719.570868055554</v>
      </c>
      <c r="U2595">
        <f t="shared" si="122"/>
        <v>30</v>
      </c>
    </row>
    <row r="2596" spans="1:21" ht="48" hidden="1" x14ac:dyDescent="0.2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s="10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>ROUND(E2596/D2596*100, 0)</f>
        <v>111</v>
      </c>
      <c r="P2596">
        <f>IFERROR((ROUND(E2596/L2596, 2)), 0)</f>
        <v>416.88</v>
      </c>
      <c r="Q2596" s="12" t="s">
        <v>8324</v>
      </c>
      <c r="R2596" s="12" t="s">
        <v>8345</v>
      </c>
      <c r="S2596" s="17">
        <f t="shared" si="120"/>
        <v>42323.800138888888</v>
      </c>
      <c r="T2596" s="17">
        <f t="shared" si="121"/>
        <v>42341.895833333328</v>
      </c>
      <c r="U2596">
        <f t="shared" si="122"/>
        <v>18</v>
      </c>
    </row>
    <row r="2597" spans="1:21" ht="48" hidden="1" x14ac:dyDescent="0.2">
      <c r="A2597">
        <v>3661</v>
      </c>
      <c r="B2597" s="3" t="s">
        <v>3658</v>
      </c>
      <c r="C2597" s="3" t="s">
        <v>7771</v>
      </c>
      <c r="D2597" s="6">
        <v>3000</v>
      </c>
      <c r="E2597" s="8">
        <v>3330</v>
      </c>
      <c r="F2597" s="10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>ROUND(E2597/D2597*100, 0)</f>
        <v>111</v>
      </c>
      <c r="P2597">
        <f>IFERROR((ROUND(E2597/L2597, 2)), 0)</f>
        <v>92.5</v>
      </c>
      <c r="Q2597" s="12" t="s">
        <v>8310</v>
      </c>
      <c r="R2597" s="12" t="s">
        <v>8334</v>
      </c>
      <c r="S2597" s="17">
        <f t="shared" si="120"/>
        <v>42447.896666666667</v>
      </c>
      <c r="T2597" s="17">
        <f t="shared" si="121"/>
        <v>42470.166666666672</v>
      </c>
      <c r="U2597">
        <f t="shared" si="122"/>
        <v>22</v>
      </c>
    </row>
    <row r="2598" spans="1:21" ht="48" hidden="1" x14ac:dyDescent="0.2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s="10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>ROUND(E2598/D2598*100, 0)</f>
        <v>111</v>
      </c>
      <c r="P2598">
        <f>IFERROR((ROUND(E2598/L2598, 2)), 0)</f>
        <v>28.88</v>
      </c>
      <c r="Q2598" s="12" t="s">
        <v>8324</v>
      </c>
      <c r="R2598" s="12" t="s">
        <v>8345</v>
      </c>
      <c r="S2598" s="17">
        <f t="shared" si="120"/>
        <v>41089.186296296299</v>
      </c>
      <c r="T2598" s="17">
        <f t="shared" si="121"/>
        <v>41109.186296296299</v>
      </c>
      <c r="U2598">
        <f t="shared" si="122"/>
        <v>20</v>
      </c>
    </row>
    <row r="2599" spans="1:21" ht="32" hidden="1" x14ac:dyDescent="0.2">
      <c r="A2599">
        <v>2831</v>
      </c>
      <c r="B2599" s="3" t="s">
        <v>2831</v>
      </c>
      <c r="C2599" s="3" t="s">
        <v>6941</v>
      </c>
      <c r="D2599" s="6">
        <v>3000</v>
      </c>
      <c r="E2599" s="8">
        <v>3320</v>
      </c>
      <c r="F2599" s="10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>ROUND(E2599/D2599*100, 0)</f>
        <v>111</v>
      </c>
      <c r="P2599">
        <f>IFERROR((ROUND(E2599/L2599, 2)), 0)</f>
        <v>63.85</v>
      </c>
      <c r="Q2599" s="12" t="s">
        <v>8310</v>
      </c>
      <c r="R2599" s="12" t="s">
        <v>8334</v>
      </c>
      <c r="S2599" s="17">
        <f t="shared" si="120"/>
        <v>42171.824884259258</v>
      </c>
      <c r="T2599" s="17">
        <f t="shared" si="121"/>
        <v>42201.824884259258</v>
      </c>
      <c r="U2599">
        <f t="shared" si="122"/>
        <v>30</v>
      </c>
    </row>
    <row r="2600" spans="1:21" ht="48" hidden="1" x14ac:dyDescent="0.2">
      <c r="A2600">
        <v>3593</v>
      </c>
      <c r="B2600" s="3" t="s">
        <v>3592</v>
      </c>
      <c r="C2600" s="3" t="s">
        <v>7703</v>
      </c>
      <c r="D2600" s="6">
        <v>3000</v>
      </c>
      <c r="E2600" s="8">
        <v>3319</v>
      </c>
      <c r="F2600" s="1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>ROUND(E2600/D2600*100, 0)</f>
        <v>111</v>
      </c>
      <c r="P2600">
        <f>IFERROR((ROUND(E2600/L2600, 2)), 0)</f>
        <v>77.19</v>
      </c>
      <c r="Q2600" s="12" t="s">
        <v>8310</v>
      </c>
      <c r="R2600" s="12" t="s">
        <v>8334</v>
      </c>
      <c r="S2600" s="17">
        <f t="shared" si="120"/>
        <v>41974.898599537039</v>
      </c>
      <c r="T2600" s="17">
        <f t="shared" si="121"/>
        <v>42009.851388888885</v>
      </c>
      <c r="U2600">
        <f t="shared" si="122"/>
        <v>35</v>
      </c>
    </row>
    <row r="2601" spans="1:21" ht="48" hidden="1" x14ac:dyDescent="0.2">
      <c r="A2601">
        <v>3621</v>
      </c>
      <c r="B2601" s="3" t="s">
        <v>3619</v>
      </c>
      <c r="C2601" s="3" t="s">
        <v>7731</v>
      </c>
      <c r="D2601" s="6">
        <v>3000</v>
      </c>
      <c r="E2601" s="8">
        <v>3292</v>
      </c>
      <c r="F2601" s="10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>ROUND(E2601/D2601*100, 0)</f>
        <v>110</v>
      </c>
      <c r="P2601">
        <f>IFERROR((ROUND(E2601/L2601, 2)), 0)</f>
        <v>47.03</v>
      </c>
      <c r="Q2601" s="12" t="s">
        <v>8310</v>
      </c>
      <c r="R2601" s="12" t="s">
        <v>8334</v>
      </c>
      <c r="S2601" s="17">
        <f t="shared" si="120"/>
        <v>42619.935694444444</v>
      </c>
      <c r="T2601" s="17">
        <f t="shared" si="121"/>
        <v>42643.875</v>
      </c>
      <c r="U2601">
        <f t="shared" si="122"/>
        <v>24</v>
      </c>
    </row>
    <row r="2602" spans="1:21" ht="32" hidden="1" x14ac:dyDescent="0.2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s="10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>ROUND(E2602/D2602*100, 0)</f>
        <v>110</v>
      </c>
      <c r="P2602">
        <f>IFERROR((ROUND(E2602/L2602, 2)), 0)</f>
        <v>28.11</v>
      </c>
      <c r="Q2602" s="12" t="s">
        <v>8308</v>
      </c>
      <c r="R2602" s="12" t="s">
        <v>8347</v>
      </c>
      <c r="S2602" s="17">
        <f t="shared" si="120"/>
        <v>41719.549131944441</v>
      </c>
      <c r="T2602" s="17">
        <f t="shared" si="121"/>
        <v>41733.916666666664</v>
      </c>
      <c r="U2602">
        <f t="shared" si="122"/>
        <v>14</v>
      </c>
    </row>
    <row r="2603" spans="1:21" ht="48" hidden="1" x14ac:dyDescent="0.2">
      <c r="A2603">
        <v>2980</v>
      </c>
      <c r="B2603" s="3" t="s">
        <v>2980</v>
      </c>
      <c r="C2603" s="3" t="s">
        <v>7090</v>
      </c>
      <c r="D2603" s="6">
        <v>3000</v>
      </c>
      <c r="E2603" s="8">
        <v>3275</v>
      </c>
      <c r="F2603" s="10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>ROUND(E2603/D2603*100, 0)</f>
        <v>109</v>
      </c>
      <c r="P2603">
        <f>IFERROR((ROUND(E2603/L2603, 2)), 0)</f>
        <v>136.46</v>
      </c>
      <c r="Q2603" s="12" t="s">
        <v>8310</v>
      </c>
      <c r="R2603" s="12" t="s">
        <v>8334</v>
      </c>
      <c r="S2603" s="17">
        <f t="shared" si="120"/>
        <v>42219.915856481486</v>
      </c>
      <c r="T2603" s="17">
        <f t="shared" si="121"/>
        <v>42240.083333333328</v>
      </c>
      <c r="U2603">
        <f t="shared" si="122"/>
        <v>20</v>
      </c>
    </row>
    <row r="2604" spans="1:21" ht="48" hidden="1" x14ac:dyDescent="0.2">
      <c r="A2604">
        <v>3688</v>
      </c>
      <c r="B2604" s="3" t="s">
        <v>3685</v>
      </c>
      <c r="C2604" s="3" t="s">
        <v>7798</v>
      </c>
      <c r="D2604" s="6">
        <v>3000</v>
      </c>
      <c r="E2604" s="8">
        <v>3275</v>
      </c>
      <c r="F2604" s="10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>ROUND(E2604/D2604*100, 0)</f>
        <v>109</v>
      </c>
      <c r="P2604">
        <f>IFERROR((ROUND(E2604/L2604, 2)), 0)</f>
        <v>83.97</v>
      </c>
      <c r="Q2604" s="12" t="s">
        <v>8310</v>
      </c>
      <c r="R2604" s="12" t="s">
        <v>8334</v>
      </c>
      <c r="S2604" s="17">
        <f t="shared" si="120"/>
        <v>41829.787083333329</v>
      </c>
      <c r="T2604" s="17">
        <f t="shared" si="121"/>
        <v>41859.787083333329</v>
      </c>
      <c r="U2604">
        <f t="shared" si="122"/>
        <v>30</v>
      </c>
    </row>
    <row r="2605" spans="1:21" ht="48" hidden="1" x14ac:dyDescent="0.2">
      <c r="A2605">
        <v>3702</v>
      </c>
      <c r="B2605" s="3" t="s">
        <v>3699</v>
      </c>
      <c r="C2605" s="3" t="s">
        <v>7812</v>
      </c>
      <c r="D2605" s="6">
        <v>3000</v>
      </c>
      <c r="E2605" s="8">
        <v>3275</v>
      </c>
      <c r="F2605" s="10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 0)</f>
        <v>109</v>
      </c>
      <c r="P2605">
        <f>IFERROR((ROUND(E2605/L2605, 2)), 0)</f>
        <v>155.94999999999999</v>
      </c>
      <c r="Q2605" s="12" t="s">
        <v>8310</v>
      </c>
      <c r="R2605" s="12" t="s">
        <v>8334</v>
      </c>
      <c r="S2605" s="17">
        <f t="shared" si="120"/>
        <v>42524.53800925926</v>
      </c>
      <c r="T2605" s="17">
        <f t="shared" si="121"/>
        <v>42561.957638888889</v>
      </c>
      <c r="U2605">
        <f t="shared" si="122"/>
        <v>37</v>
      </c>
    </row>
    <row r="2606" spans="1:21" ht="48" hidden="1" x14ac:dyDescent="0.2">
      <c r="A2606">
        <v>3422</v>
      </c>
      <c r="B2606" s="3" t="s">
        <v>3421</v>
      </c>
      <c r="C2606" s="3" t="s">
        <v>7532</v>
      </c>
      <c r="D2606" s="6">
        <v>3000</v>
      </c>
      <c r="E2606" s="8">
        <v>3273</v>
      </c>
      <c r="F2606" s="10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>ROUND(E2606/D2606*100, 0)</f>
        <v>109</v>
      </c>
      <c r="P2606">
        <f>IFERROR((ROUND(E2606/L2606, 2)), 0)</f>
        <v>71.150000000000006</v>
      </c>
      <c r="Q2606" s="12" t="s">
        <v>8310</v>
      </c>
      <c r="R2606" s="12" t="s">
        <v>8334</v>
      </c>
      <c r="S2606" s="17">
        <f t="shared" si="120"/>
        <v>42323.562222222223</v>
      </c>
      <c r="T2606" s="17">
        <f t="shared" si="121"/>
        <v>42352</v>
      </c>
      <c r="U2606">
        <f t="shared" si="122"/>
        <v>28</v>
      </c>
    </row>
    <row r="2607" spans="1:21" ht="48" hidden="1" x14ac:dyDescent="0.2">
      <c r="A2607">
        <v>3834</v>
      </c>
      <c r="B2607" s="3" t="s">
        <v>3831</v>
      </c>
      <c r="C2607" s="3" t="s">
        <v>7943</v>
      </c>
      <c r="D2607" s="6">
        <v>3000</v>
      </c>
      <c r="E2607" s="8">
        <v>3271</v>
      </c>
      <c r="F2607" s="10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>ROUND(E2607/D2607*100, 0)</f>
        <v>109</v>
      </c>
      <c r="P2607">
        <f>IFERROR((ROUND(E2607/L2607, 2)), 0)</f>
        <v>57.39</v>
      </c>
      <c r="Q2607" s="12" t="s">
        <v>8310</v>
      </c>
      <c r="R2607" s="12" t="s">
        <v>8334</v>
      </c>
      <c r="S2607" s="17">
        <f t="shared" si="120"/>
        <v>42143.445219907408</v>
      </c>
      <c r="T2607" s="17">
        <f t="shared" si="121"/>
        <v>42173.445219907408</v>
      </c>
      <c r="U2607">
        <f t="shared" si="122"/>
        <v>30</v>
      </c>
    </row>
    <row r="2608" spans="1:21" ht="48" hidden="1" x14ac:dyDescent="0.2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s="10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>ROUND(E2608/D2608*100, 0)</f>
        <v>109</v>
      </c>
      <c r="P2608">
        <f>IFERROR((ROUND(E2608/L2608, 2)), 0)</f>
        <v>53.41</v>
      </c>
      <c r="Q2608" s="12" t="s">
        <v>8331</v>
      </c>
      <c r="R2608" s="12" t="s">
        <v>8350</v>
      </c>
      <c r="S2608" s="17">
        <f t="shared" si="120"/>
        <v>42485.754525462966</v>
      </c>
      <c r="T2608" s="17">
        <f t="shared" si="121"/>
        <v>42515.754525462966</v>
      </c>
      <c r="U2608">
        <f t="shared" si="122"/>
        <v>30</v>
      </c>
    </row>
    <row r="2609" spans="1:21" ht="48" hidden="1" x14ac:dyDescent="0.2">
      <c r="A2609">
        <v>3410</v>
      </c>
      <c r="B2609" s="3" t="s">
        <v>3409</v>
      </c>
      <c r="C2609" s="3" t="s">
        <v>7520</v>
      </c>
      <c r="D2609" s="6">
        <v>3000</v>
      </c>
      <c r="E2609" s="8">
        <v>3255</v>
      </c>
      <c r="F2609" s="10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>ROUND(E2609/D2609*100, 0)</f>
        <v>109</v>
      </c>
      <c r="P2609">
        <f>IFERROR((ROUND(E2609/L2609, 2)), 0)</f>
        <v>81.38</v>
      </c>
      <c r="Q2609" s="12" t="s">
        <v>8310</v>
      </c>
      <c r="R2609" s="12" t="s">
        <v>8334</v>
      </c>
      <c r="S2609" s="17">
        <f t="shared" si="120"/>
        <v>42500.041550925926</v>
      </c>
      <c r="T2609" s="17">
        <f t="shared" si="121"/>
        <v>42527.291666666672</v>
      </c>
      <c r="U2609">
        <f t="shared" si="122"/>
        <v>27</v>
      </c>
    </row>
    <row r="2610" spans="1:21" ht="48" hidden="1" x14ac:dyDescent="0.2">
      <c r="A2610">
        <v>3583</v>
      </c>
      <c r="B2610" s="3" t="s">
        <v>3582</v>
      </c>
      <c r="C2610" s="3" t="s">
        <v>7693</v>
      </c>
      <c r="D2610" s="6">
        <v>3000</v>
      </c>
      <c r="E2610" s="8">
        <v>3255</v>
      </c>
      <c r="F2610" s="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>ROUND(E2610/D2610*100, 0)</f>
        <v>109</v>
      </c>
      <c r="P2610">
        <f>IFERROR((ROUND(E2610/L2610, 2)), 0)</f>
        <v>135.63</v>
      </c>
      <c r="Q2610" s="12" t="s">
        <v>8310</v>
      </c>
      <c r="R2610" s="12" t="s">
        <v>8334</v>
      </c>
      <c r="S2610" s="17">
        <f t="shared" si="120"/>
        <v>42418.425983796296</v>
      </c>
      <c r="T2610" s="17">
        <f t="shared" si="121"/>
        <v>42478.384317129632</v>
      </c>
      <c r="U2610">
        <f t="shared" si="122"/>
        <v>60</v>
      </c>
    </row>
    <row r="2611" spans="1:21" ht="48" hidden="1" x14ac:dyDescent="0.2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s="10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>ROUND(E2611/D2611*100, 0)</f>
        <v>108</v>
      </c>
      <c r="P2611">
        <f>IFERROR((ROUND(E2611/L2611, 2)), 0)</f>
        <v>70.650000000000006</v>
      </c>
      <c r="Q2611" s="12" t="s">
        <v>8324</v>
      </c>
      <c r="R2611" s="12" t="s">
        <v>8345</v>
      </c>
      <c r="S2611" s="17">
        <f t="shared" si="120"/>
        <v>41731.833124999997</v>
      </c>
      <c r="T2611" s="17">
        <f t="shared" si="121"/>
        <v>41763.290972222225</v>
      </c>
      <c r="U2611">
        <f t="shared" si="122"/>
        <v>31</v>
      </c>
    </row>
    <row r="2612" spans="1:21" ht="48" hidden="1" x14ac:dyDescent="0.2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s="10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>ROUND(E2612/D2612*100, 0)</f>
        <v>108</v>
      </c>
      <c r="P2612">
        <f>IFERROR((ROUND(E2612/L2612, 2)), 0)</f>
        <v>40.96</v>
      </c>
      <c r="Q2612" s="12" t="s">
        <v>8324</v>
      </c>
      <c r="R2612" s="12" t="s">
        <v>8345</v>
      </c>
      <c r="S2612" s="17">
        <f t="shared" si="120"/>
        <v>41716.632847222223</v>
      </c>
      <c r="T2612" s="17">
        <f t="shared" si="121"/>
        <v>41747.958333333336</v>
      </c>
      <c r="U2612">
        <f t="shared" si="122"/>
        <v>31</v>
      </c>
    </row>
    <row r="2613" spans="1:21" ht="48" hidden="1" x14ac:dyDescent="0.2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s="10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>ROUND(E2613/D2613*100, 0)</f>
        <v>108</v>
      </c>
      <c r="P2613">
        <f>IFERROR((ROUND(E2613/L2613, 2)), 0)</f>
        <v>41.96</v>
      </c>
      <c r="Q2613" s="12" t="s">
        <v>8324</v>
      </c>
      <c r="R2613" s="12" t="s">
        <v>8345</v>
      </c>
      <c r="S2613" s="17">
        <f t="shared" si="120"/>
        <v>41593.082002314812</v>
      </c>
      <c r="T2613" s="17">
        <f t="shared" si="121"/>
        <v>41623.082002314812</v>
      </c>
      <c r="U2613">
        <f t="shared" si="122"/>
        <v>30</v>
      </c>
    </row>
    <row r="2614" spans="1:21" ht="48" hidden="1" x14ac:dyDescent="0.2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s="10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>ROUND(E2614/D2614*100, 0)</f>
        <v>108</v>
      </c>
      <c r="P2614">
        <f>IFERROR((ROUND(E2614/L2614, 2)), 0)</f>
        <v>45.44</v>
      </c>
      <c r="Q2614" s="12" t="s">
        <v>8324</v>
      </c>
      <c r="R2614" s="12" t="s">
        <v>8348</v>
      </c>
      <c r="S2614" s="17">
        <f t="shared" si="120"/>
        <v>40996.994074074071</v>
      </c>
      <c r="T2614" s="17">
        <f t="shared" si="121"/>
        <v>41028.166666666664</v>
      </c>
      <c r="U2614">
        <f t="shared" si="122"/>
        <v>31</v>
      </c>
    </row>
    <row r="2615" spans="1:21" ht="48" hidden="1" x14ac:dyDescent="0.2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s="10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>ROUND(E2615/D2615*100, 0)</f>
        <v>108</v>
      </c>
      <c r="P2615">
        <f>IFERROR((ROUND(E2615/L2615, 2)), 0)</f>
        <v>76.790000000000006</v>
      </c>
      <c r="Q2615" s="12" t="s">
        <v>8310</v>
      </c>
      <c r="R2615" s="12" t="s">
        <v>8311</v>
      </c>
      <c r="S2615" s="17">
        <f t="shared" si="120"/>
        <v>42177.791909722218</v>
      </c>
      <c r="T2615" s="17">
        <f t="shared" si="121"/>
        <v>42181.958333333328</v>
      </c>
      <c r="U2615">
        <f t="shared" si="122"/>
        <v>4</v>
      </c>
    </row>
    <row r="2616" spans="1:21" ht="48" hidden="1" x14ac:dyDescent="0.2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s="10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>ROUND(E2616/D2616*100, 0)</f>
        <v>107</v>
      </c>
      <c r="P2616">
        <f>IFERROR((ROUND(E2616/L2616, 2)), 0)</f>
        <v>169.58</v>
      </c>
      <c r="Q2616" s="12" t="s">
        <v>8312</v>
      </c>
      <c r="R2616" s="12" t="s">
        <v>8346</v>
      </c>
      <c r="S2616" s="17">
        <f t="shared" si="120"/>
        <v>42162.146782407406</v>
      </c>
      <c r="T2616" s="17">
        <f t="shared" si="121"/>
        <v>42176.146782407406</v>
      </c>
      <c r="U2616">
        <f t="shared" si="122"/>
        <v>14</v>
      </c>
    </row>
    <row r="2617" spans="1:21" ht="48" hidden="1" x14ac:dyDescent="0.2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s="10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>ROUND(E2617/D2617*100, 0)</f>
        <v>107</v>
      </c>
      <c r="P2617">
        <f>IFERROR((ROUND(E2617/L2617, 2)), 0)</f>
        <v>134.21</v>
      </c>
      <c r="Q2617" s="12" t="s">
        <v>8324</v>
      </c>
      <c r="R2617" s="12" t="s">
        <v>8348</v>
      </c>
      <c r="S2617" s="17">
        <f t="shared" si="120"/>
        <v>40691.788055555553</v>
      </c>
      <c r="T2617" s="17">
        <f t="shared" si="121"/>
        <v>40755.290972222225</v>
      </c>
      <c r="U2617">
        <f t="shared" si="122"/>
        <v>64</v>
      </c>
    </row>
    <row r="2618" spans="1:21" ht="48" hidden="1" x14ac:dyDescent="0.2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s="10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>ROUND(E2618/D2618*100, 0)</f>
        <v>107</v>
      </c>
      <c r="P2618">
        <f>IFERROR((ROUND(E2618/L2618, 2)), 0)</f>
        <v>49.25</v>
      </c>
      <c r="Q2618" s="12" t="s">
        <v>8324</v>
      </c>
      <c r="R2618" s="12" t="s">
        <v>8345</v>
      </c>
      <c r="S2618" s="17">
        <f t="shared" si="120"/>
        <v>40833.633194444446</v>
      </c>
      <c r="T2618" s="17">
        <f t="shared" si="121"/>
        <v>40863.674861111111</v>
      </c>
      <c r="U2618">
        <f t="shared" si="122"/>
        <v>30</v>
      </c>
    </row>
    <row r="2619" spans="1:21" ht="48" hidden="1" x14ac:dyDescent="0.2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s="10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>ROUND(E2619/D2619*100, 0)</f>
        <v>107</v>
      </c>
      <c r="P2619">
        <f>IFERROR((ROUND(E2619/L2619, 2)), 0)</f>
        <v>177.5</v>
      </c>
      <c r="Q2619" s="12" t="s">
        <v>8324</v>
      </c>
      <c r="R2619" s="12" t="s">
        <v>8355</v>
      </c>
      <c r="S2619" s="17">
        <f t="shared" si="120"/>
        <v>42769.809965277775</v>
      </c>
      <c r="T2619" s="17">
        <f t="shared" si="121"/>
        <v>42799.809965277775</v>
      </c>
      <c r="U2619">
        <f t="shared" si="122"/>
        <v>30</v>
      </c>
    </row>
    <row r="2620" spans="1:21" ht="48" hidden="1" x14ac:dyDescent="0.2">
      <c r="A2620">
        <v>3509</v>
      </c>
      <c r="B2620" s="3" t="s">
        <v>3508</v>
      </c>
      <c r="C2620" s="3" t="s">
        <v>7619</v>
      </c>
      <c r="D2620" s="6">
        <v>3000</v>
      </c>
      <c r="E2620" s="8">
        <v>3190</v>
      </c>
      <c r="F2620" s="1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>ROUND(E2620/D2620*100, 0)</f>
        <v>106</v>
      </c>
      <c r="P2620">
        <f>IFERROR((ROUND(E2620/L2620, 2)), 0)</f>
        <v>96.67</v>
      </c>
      <c r="Q2620" s="12" t="s">
        <v>8310</v>
      </c>
      <c r="R2620" s="12" t="s">
        <v>8334</v>
      </c>
      <c r="S2620" s="17">
        <f t="shared" si="120"/>
        <v>41950.859560185185</v>
      </c>
      <c r="T2620" s="17">
        <f t="shared" si="121"/>
        <v>41964.204861111109</v>
      </c>
      <c r="U2620">
        <f t="shared" si="122"/>
        <v>13</v>
      </c>
    </row>
    <row r="2621" spans="1:21" ht="48" hidden="1" x14ac:dyDescent="0.2">
      <c r="A2621">
        <v>3364</v>
      </c>
      <c r="B2621" s="3" t="s">
        <v>3363</v>
      </c>
      <c r="C2621" s="3" t="s">
        <v>7474</v>
      </c>
      <c r="D2621" s="6">
        <v>3000</v>
      </c>
      <c r="E2621" s="8">
        <v>3178</v>
      </c>
      <c r="F2621" s="10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>ROUND(E2621/D2621*100, 0)</f>
        <v>106</v>
      </c>
      <c r="P2621">
        <f>IFERROR((ROUND(E2621/L2621, 2)), 0)</f>
        <v>44.14</v>
      </c>
      <c r="Q2621" s="12" t="s">
        <v>8310</v>
      </c>
      <c r="R2621" s="12" t="s">
        <v>8334</v>
      </c>
      <c r="S2621" s="17">
        <f t="shared" si="120"/>
        <v>42422.977418981478</v>
      </c>
      <c r="T2621" s="17">
        <f t="shared" si="121"/>
        <v>42444.875</v>
      </c>
      <c r="U2621">
        <f t="shared" si="122"/>
        <v>22</v>
      </c>
    </row>
    <row r="2622" spans="1:21" ht="64" hidden="1" x14ac:dyDescent="0.2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s="10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>ROUND(E2622/D2622*100, 0)</f>
        <v>106</v>
      </c>
      <c r="P2622">
        <f>IFERROR((ROUND(E2622/L2622, 2)), 0)</f>
        <v>45.94</v>
      </c>
      <c r="Q2622" s="12" t="s">
        <v>8315</v>
      </c>
      <c r="R2622" s="12" t="s">
        <v>8320</v>
      </c>
      <c r="S2622" s="17">
        <f t="shared" si="120"/>
        <v>42103.160578703704</v>
      </c>
      <c r="T2622" s="17">
        <f t="shared" si="121"/>
        <v>42163.160578703704</v>
      </c>
      <c r="U2622">
        <f t="shared" si="122"/>
        <v>60</v>
      </c>
    </row>
    <row r="2623" spans="1:21" ht="48" hidden="1" x14ac:dyDescent="0.2">
      <c r="A2623">
        <v>2790</v>
      </c>
      <c r="B2623" s="3" t="s">
        <v>2790</v>
      </c>
      <c r="C2623" s="3" t="s">
        <v>6900</v>
      </c>
      <c r="D2623" s="6">
        <v>3000</v>
      </c>
      <c r="E2623" s="8">
        <v>3160</v>
      </c>
      <c r="F2623" s="10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>ROUND(E2623/D2623*100, 0)</f>
        <v>105</v>
      </c>
      <c r="P2623">
        <f>IFERROR((ROUND(E2623/L2623, 2)), 0)</f>
        <v>47.88</v>
      </c>
      <c r="Q2623" s="12" t="s">
        <v>8310</v>
      </c>
      <c r="R2623" s="12" t="s">
        <v>8334</v>
      </c>
      <c r="S2623" s="17">
        <f t="shared" si="120"/>
        <v>42016.938692129625</v>
      </c>
      <c r="T2623" s="17">
        <f t="shared" si="121"/>
        <v>42046.938692129625</v>
      </c>
      <c r="U2623">
        <f t="shared" si="122"/>
        <v>30</v>
      </c>
    </row>
    <row r="2624" spans="1:21" ht="48" hidden="1" x14ac:dyDescent="0.2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s="10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>ROUND(E2624/D2624*100, 0)</f>
        <v>105</v>
      </c>
      <c r="P2624">
        <f>IFERROR((ROUND(E2624/L2624, 2)), 0)</f>
        <v>58.33</v>
      </c>
      <c r="Q2624" s="12" t="s">
        <v>8324</v>
      </c>
      <c r="R2624" s="12" t="s">
        <v>8348</v>
      </c>
      <c r="S2624" s="17">
        <f t="shared" si="120"/>
        <v>40690.823055555556</v>
      </c>
      <c r="T2624" s="17">
        <f t="shared" si="121"/>
        <v>40740.958333333336</v>
      </c>
      <c r="U2624">
        <f t="shared" si="122"/>
        <v>50</v>
      </c>
    </row>
    <row r="2625" spans="1:21" ht="80" hidden="1" x14ac:dyDescent="0.2">
      <c r="A2625">
        <v>3624</v>
      </c>
      <c r="B2625" s="3" t="s">
        <v>3622</v>
      </c>
      <c r="C2625" s="3" t="s">
        <v>7734</v>
      </c>
      <c r="D2625" s="6">
        <v>3000</v>
      </c>
      <c r="E2625" s="8">
        <v>3148</v>
      </c>
      <c r="F2625" s="10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>ROUND(E2625/D2625*100, 0)</f>
        <v>105</v>
      </c>
      <c r="P2625">
        <f>IFERROR((ROUND(E2625/L2625, 2)), 0)</f>
        <v>80.72</v>
      </c>
      <c r="Q2625" s="12" t="s">
        <v>8310</v>
      </c>
      <c r="R2625" s="12" t="s">
        <v>8334</v>
      </c>
      <c r="S2625" s="17">
        <f t="shared" si="120"/>
        <v>42545.774189814809</v>
      </c>
      <c r="T2625" s="17">
        <f t="shared" si="121"/>
        <v>42605.774189814809</v>
      </c>
      <c r="U2625">
        <f t="shared" si="122"/>
        <v>60</v>
      </c>
    </row>
    <row r="2626" spans="1:21" ht="48" hidden="1" x14ac:dyDescent="0.2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s="10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>ROUND(E2626/D2626*100, 0)</f>
        <v>105</v>
      </c>
      <c r="P2626">
        <f>IFERROR((ROUND(E2626/L2626, 2)), 0)</f>
        <v>48.98</v>
      </c>
      <c r="Q2626" s="12" t="s">
        <v>8310</v>
      </c>
      <c r="R2626" s="12" t="s">
        <v>8311</v>
      </c>
      <c r="S2626" s="17">
        <f t="shared" si="120"/>
        <v>42622.767476851848</v>
      </c>
      <c r="T2626" s="17">
        <f t="shared" si="121"/>
        <v>42652.767476851848</v>
      </c>
      <c r="U2626">
        <f t="shared" si="122"/>
        <v>30</v>
      </c>
    </row>
    <row r="2627" spans="1:21" ht="48" hidden="1" x14ac:dyDescent="0.2">
      <c r="A2627">
        <v>3380</v>
      </c>
      <c r="B2627" s="3" t="s">
        <v>3379</v>
      </c>
      <c r="C2627" s="3" t="s">
        <v>7490</v>
      </c>
      <c r="D2627" s="6">
        <v>3000</v>
      </c>
      <c r="E2627" s="8">
        <v>3133</v>
      </c>
      <c r="F2627" s="10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>ROUND(E2627/D2627*100, 0)</f>
        <v>104</v>
      </c>
      <c r="P2627">
        <f>IFERROR((ROUND(E2627/L2627, 2)), 0)</f>
        <v>111.89</v>
      </c>
      <c r="Q2627" s="12" t="s">
        <v>8310</v>
      </c>
      <c r="R2627" s="12" t="s">
        <v>8334</v>
      </c>
      <c r="S2627" s="17">
        <f t="shared" ref="S2627:S2690" si="123">(((J2627/60)/60)/24)+DATE(1970,1,1)</f>
        <v>41937.95344907407</v>
      </c>
      <c r="T2627" s="17">
        <f t="shared" ref="T2627:T2690" si="124">(((I2627/60)/60)/24)+DATE(1970,1,1)</f>
        <v>41972.995115740734</v>
      </c>
      <c r="U2627">
        <f t="shared" ref="U2627:U2690" si="125">ROUND(T2627-S2627, 0)</f>
        <v>35</v>
      </c>
    </row>
    <row r="2628" spans="1:21" ht="32" hidden="1" x14ac:dyDescent="0.2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s="10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>ROUND(E2628/D2628*100, 0)</f>
        <v>104</v>
      </c>
      <c r="P2628">
        <f>IFERROR((ROUND(E2628/L2628, 2)), 0)</f>
        <v>46.07</v>
      </c>
      <c r="Q2628" s="12" t="s">
        <v>8324</v>
      </c>
      <c r="R2628" s="12" t="s">
        <v>8348</v>
      </c>
      <c r="S2628" s="17">
        <f t="shared" si="123"/>
        <v>40007.704247685186</v>
      </c>
      <c r="T2628" s="17">
        <f t="shared" si="124"/>
        <v>40057.166666666664</v>
      </c>
      <c r="U2628">
        <f t="shared" si="125"/>
        <v>49</v>
      </c>
    </row>
    <row r="2629" spans="1:21" ht="48" hidden="1" x14ac:dyDescent="0.2">
      <c r="A2629">
        <v>3414</v>
      </c>
      <c r="B2629" s="3" t="s">
        <v>3413</v>
      </c>
      <c r="C2629" s="3" t="s">
        <v>7524</v>
      </c>
      <c r="D2629" s="6">
        <v>3000</v>
      </c>
      <c r="E2629" s="8">
        <v>3105</v>
      </c>
      <c r="F2629" s="10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>ROUND(E2629/D2629*100, 0)</f>
        <v>104</v>
      </c>
      <c r="P2629">
        <f>IFERROR((ROUND(E2629/L2629, 2)), 0)</f>
        <v>70.569999999999993</v>
      </c>
      <c r="Q2629" s="12" t="s">
        <v>8310</v>
      </c>
      <c r="R2629" s="12" t="s">
        <v>8334</v>
      </c>
      <c r="S2629" s="17">
        <f t="shared" si="123"/>
        <v>42675.832465277781</v>
      </c>
      <c r="T2629" s="17">
        <f t="shared" si="124"/>
        <v>42705.332638888889</v>
      </c>
      <c r="U2629">
        <f t="shared" si="125"/>
        <v>30</v>
      </c>
    </row>
    <row r="2630" spans="1:21" ht="48" hidden="1" x14ac:dyDescent="0.2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s="1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>ROUND(E2630/D2630*100, 0)</f>
        <v>103</v>
      </c>
      <c r="P2630">
        <f>IFERROR((ROUND(E2630/L2630, 2)), 0)</f>
        <v>88.57</v>
      </c>
      <c r="Q2630" s="12" t="s">
        <v>8308</v>
      </c>
      <c r="R2630" s="12" t="s">
        <v>8357</v>
      </c>
      <c r="S2630" s="17">
        <f t="shared" si="123"/>
        <v>40861.27416666667</v>
      </c>
      <c r="T2630" s="17">
        <f t="shared" si="124"/>
        <v>40921.27416666667</v>
      </c>
      <c r="U2630">
        <f t="shared" si="125"/>
        <v>60</v>
      </c>
    </row>
    <row r="2631" spans="1:21" ht="48" hidden="1" x14ac:dyDescent="0.2">
      <c r="A2631">
        <v>2825</v>
      </c>
      <c r="B2631" s="3" t="s">
        <v>2825</v>
      </c>
      <c r="C2631" s="3" t="s">
        <v>6935</v>
      </c>
      <c r="D2631" s="6">
        <v>3000</v>
      </c>
      <c r="E2631" s="8">
        <v>3100</v>
      </c>
      <c r="F2631" s="10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>ROUND(E2631/D2631*100, 0)</f>
        <v>103</v>
      </c>
      <c r="P2631">
        <f>IFERROR((ROUND(E2631/L2631, 2)), 0)</f>
        <v>60.78</v>
      </c>
      <c r="Q2631" s="12" t="s">
        <v>8310</v>
      </c>
      <c r="R2631" s="12" t="s">
        <v>8334</v>
      </c>
      <c r="S2631" s="17">
        <f t="shared" si="123"/>
        <v>42312.792662037042</v>
      </c>
      <c r="T2631" s="17">
        <f t="shared" si="124"/>
        <v>42342.792662037042</v>
      </c>
      <c r="U2631">
        <f t="shared" si="125"/>
        <v>30</v>
      </c>
    </row>
    <row r="2632" spans="1:21" ht="48" hidden="1" x14ac:dyDescent="0.2">
      <c r="A2632">
        <v>3667</v>
      </c>
      <c r="B2632" s="3" t="s">
        <v>3664</v>
      </c>
      <c r="C2632" s="3" t="s">
        <v>7777</v>
      </c>
      <c r="D2632" s="6">
        <v>3000</v>
      </c>
      <c r="E2632" s="8">
        <v>3095.11</v>
      </c>
      <c r="F2632" s="10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>ROUND(E2632/D2632*100, 0)</f>
        <v>103</v>
      </c>
      <c r="P2632">
        <f>IFERROR((ROUND(E2632/L2632, 2)), 0)</f>
        <v>53.36</v>
      </c>
      <c r="Q2632" s="12" t="s">
        <v>8310</v>
      </c>
      <c r="R2632" s="12" t="s">
        <v>8334</v>
      </c>
      <c r="S2632" s="17">
        <f t="shared" si="123"/>
        <v>42173.970127314817</v>
      </c>
      <c r="T2632" s="17">
        <f t="shared" si="124"/>
        <v>42203.970127314817</v>
      </c>
      <c r="U2632">
        <f t="shared" si="125"/>
        <v>30</v>
      </c>
    </row>
    <row r="2633" spans="1:21" ht="32" hidden="1" x14ac:dyDescent="0.2">
      <c r="A2633">
        <v>3573</v>
      </c>
      <c r="B2633" s="3" t="s">
        <v>3572</v>
      </c>
      <c r="C2633" s="3" t="s">
        <v>7683</v>
      </c>
      <c r="D2633" s="6">
        <v>3000</v>
      </c>
      <c r="E2633" s="8">
        <v>3084</v>
      </c>
      <c r="F2633" s="10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>ROUND(E2633/D2633*100, 0)</f>
        <v>103</v>
      </c>
      <c r="P2633">
        <f>IFERROR((ROUND(E2633/L2633, 2)), 0)</f>
        <v>39.54</v>
      </c>
      <c r="Q2633" s="12" t="s">
        <v>8310</v>
      </c>
      <c r="R2633" s="12" t="s">
        <v>8334</v>
      </c>
      <c r="S2633" s="17">
        <f t="shared" si="123"/>
        <v>41921.375532407408</v>
      </c>
      <c r="T2633" s="17">
        <f t="shared" si="124"/>
        <v>41951.417199074072</v>
      </c>
      <c r="U2633">
        <f t="shared" si="125"/>
        <v>30</v>
      </c>
    </row>
    <row r="2634" spans="1:21" ht="48" hidden="1" x14ac:dyDescent="0.2">
      <c r="A2634">
        <v>3515</v>
      </c>
      <c r="B2634" s="3" t="s">
        <v>3514</v>
      </c>
      <c r="C2634" s="3" t="s">
        <v>7625</v>
      </c>
      <c r="D2634" s="6">
        <v>3000</v>
      </c>
      <c r="E2634" s="8">
        <v>3080</v>
      </c>
      <c r="F2634" s="10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>ROUND(E2634/D2634*100, 0)</f>
        <v>103</v>
      </c>
      <c r="P2634">
        <f>IFERROR((ROUND(E2634/L2634, 2)), 0)</f>
        <v>66.959999999999994</v>
      </c>
      <c r="Q2634" s="12" t="s">
        <v>8310</v>
      </c>
      <c r="R2634" s="12" t="s">
        <v>8334</v>
      </c>
      <c r="S2634" s="17">
        <f t="shared" si="123"/>
        <v>42125.772812499999</v>
      </c>
      <c r="T2634" s="17">
        <f t="shared" si="124"/>
        <v>42155.772812499999</v>
      </c>
      <c r="U2634">
        <f t="shared" si="125"/>
        <v>30</v>
      </c>
    </row>
    <row r="2635" spans="1:21" ht="48" hidden="1" x14ac:dyDescent="0.2">
      <c r="A2635">
        <v>3625</v>
      </c>
      <c r="B2635" s="3" t="s">
        <v>3623</v>
      </c>
      <c r="C2635" s="3" t="s">
        <v>7735</v>
      </c>
      <c r="D2635" s="6">
        <v>3000</v>
      </c>
      <c r="E2635" s="8">
        <v>3080</v>
      </c>
      <c r="F2635" s="10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>ROUND(E2635/D2635*100, 0)</f>
        <v>103</v>
      </c>
      <c r="P2635">
        <f>IFERROR((ROUND(E2635/L2635, 2)), 0)</f>
        <v>39.49</v>
      </c>
      <c r="Q2635" s="12" t="s">
        <v>8310</v>
      </c>
      <c r="R2635" s="12" t="s">
        <v>8334</v>
      </c>
      <c r="S2635" s="17">
        <f t="shared" si="123"/>
        <v>42157.652511574073</v>
      </c>
      <c r="T2635" s="17">
        <f t="shared" si="124"/>
        <v>42187.652511574073</v>
      </c>
      <c r="U2635">
        <f t="shared" si="125"/>
        <v>30</v>
      </c>
    </row>
    <row r="2636" spans="1:21" ht="48" hidden="1" x14ac:dyDescent="0.2">
      <c r="A2636">
        <v>3659</v>
      </c>
      <c r="B2636" s="3" t="s">
        <v>3656</v>
      </c>
      <c r="C2636" s="3" t="s">
        <v>7769</v>
      </c>
      <c r="D2636" s="6">
        <v>3000</v>
      </c>
      <c r="E2636" s="8">
        <v>3061</v>
      </c>
      <c r="F2636" s="10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>ROUND(E2636/D2636*100, 0)</f>
        <v>102</v>
      </c>
      <c r="P2636">
        <f>IFERROR((ROUND(E2636/L2636, 2)), 0)</f>
        <v>235.46</v>
      </c>
      <c r="Q2636" s="12" t="s">
        <v>8310</v>
      </c>
      <c r="R2636" s="12" t="s">
        <v>8334</v>
      </c>
      <c r="S2636" s="17">
        <f t="shared" si="123"/>
        <v>42055.277199074073</v>
      </c>
      <c r="T2636" s="17">
        <f t="shared" si="124"/>
        <v>42082.610416666663</v>
      </c>
      <c r="U2636">
        <f t="shared" si="125"/>
        <v>27</v>
      </c>
    </row>
    <row r="2637" spans="1:21" ht="32" hidden="1" x14ac:dyDescent="0.2">
      <c r="A2637">
        <v>3354</v>
      </c>
      <c r="B2637" s="3" t="s">
        <v>3353</v>
      </c>
      <c r="C2637" s="3" t="s">
        <v>7464</v>
      </c>
      <c r="D2637" s="6">
        <v>3000</v>
      </c>
      <c r="E2637" s="8">
        <v>3058</v>
      </c>
      <c r="F2637" s="10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>ROUND(E2637/D2637*100, 0)</f>
        <v>102</v>
      </c>
      <c r="P2637">
        <f>IFERROR((ROUND(E2637/L2637, 2)), 0)</f>
        <v>55.6</v>
      </c>
      <c r="Q2637" s="12" t="s">
        <v>8310</v>
      </c>
      <c r="R2637" s="12" t="s">
        <v>8334</v>
      </c>
      <c r="S2637" s="17">
        <f t="shared" si="123"/>
        <v>42270.7269212963</v>
      </c>
      <c r="T2637" s="17">
        <f t="shared" si="124"/>
        <v>42306.167361111111</v>
      </c>
      <c r="U2637">
        <f t="shared" si="125"/>
        <v>35</v>
      </c>
    </row>
    <row r="2638" spans="1:21" ht="48" hidden="1" x14ac:dyDescent="0.2">
      <c r="A2638">
        <v>2802</v>
      </c>
      <c r="B2638" s="3" t="s">
        <v>2802</v>
      </c>
      <c r="C2638" s="3" t="s">
        <v>6912</v>
      </c>
      <c r="D2638" s="6">
        <v>3000</v>
      </c>
      <c r="E2638" s="8">
        <v>3055</v>
      </c>
      <c r="F2638" s="10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>ROUND(E2638/D2638*100, 0)</f>
        <v>102</v>
      </c>
      <c r="P2638">
        <f>IFERROR((ROUND(E2638/L2638, 2)), 0)</f>
        <v>33.94</v>
      </c>
      <c r="Q2638" s="12" t="s">
        <v>8310</v>
      </c>
      <c r="R2638" s="12" t="s">
        <v>8334</v>
      </c>
      <c r="S2638" s="17">
        <f t="shared" si="123"/>
        <v>42192.64707175926</v>
      </c>
      <c r="T2638" s="17">
        <f t="shared" si="124"/>
        <v>42222.64707175926</v>
      </c>
      <c r="U2638">
        <f t="shared" si="125"/>
        <v>30</v>
      </c>
    </row>
    <row r="2639" spans="1:21" ht="48" hidden="1" x14ac:dyDescent="0.2">
      <c r="A2639">
        <v>3284</v>
      </c>
      <c r="B2639" s="3" t="s">
        <v>3284</v>
      </c>
      <c r="C2639" s="3" t="s">
        <v>7394</v>
      </c>
      <c r="D2639" s="6">
        <v>3000</v>
      </c>
      <c r="E2639" s="8">
        <v>3048</v>
      </c>
      <c r="F2639" s="10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>ROUND(E2639/D2639*100, 0)</f>
        <v>102</v>
      </c>
      <c r="P2639">
        <f>IFERROR((ROUND(E2639/L2639, 2)), 0)</f>
        <v>203.2</v>
      </c>
      <c r="Q2639" s="12" t="s">
        <v>8310</v>
      </c>
      <c r="R2639" s="12" t="s">
        <v>8334</v>
      </c>
      <c r="S2639" s="17">
        <f t="shared" si="123"/>
        <v>42380.884872685187</v>
      </c>
      <c r="T2639" s="17">
        <f t="shared" si="124"/>
        <v>42398.249305555553</v>
      </c>
      <c r="U2639">
        <f t="shared" si="125"/>
        <v>17</v>
      </c>
    </row>
    <row r="2640" spans="1:21" ht="48" hidden="1" x14ac:dyDescent="0.2">
      <c r="A2640">
        <v>3672</v>
      </c>
      <c r="B2640" s="3" t="s">
        <v>3669</v>
      </c>
      <c r="C2640" s="3" t="s">
        <v>7782</v>
      </c>
      <c r="D2640" s="6">
        <v>3000</v>
      </c>
      <c r="E2640" s="8">
        <v>3046</v>
      </c>
      <c r="F2640" s="1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>ROUND(E2640/D2640*100, 0)</f>
        <v>102</v>
      </c>
      <c r="P2640">
        <f>IFERROR((ROUND(E2640/L2640, 2)), 0)</f>
        <v>53.44</v>
      </c>
      <c r="Q2640" s="12" t="s">
        <v>8310</v>
      </c>
      <c r="R2640" s="12" t="s">
        <v>8334</v>
      </c>
      <c r="S2640" s="17">
        <f t="shared" si="123"/>
        <v>41878.946574074071</v>
      </c>
      <c r="T2640" s="17">
        <f t="shared" si="124"/>
        <v>41908.946574074071</v>
      </c>
      <c r="U2640">
        <f t="shared" si="125"/>
        <v>30</v>
      </c>
    </row>
    <row r="2641" spans="1:21" ht="48" hidden="1" x14ac:dyDescent="0.2">
      <c r="A2641">
        <v>3506</v>
      </c>
      <c r="B2641" s="3" t="s">
        <v>3505</v>
      </c>
      <c r="C2641" s="3" t="s">
        <v>7616</v>
      </c>
      <c r="D2641" s="6">
        <v>3000</v>
      </c>
      <c r="E2641" s="8">
        <v>3045</v>
      </c>
      <c r="F2641" s="10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>ROUND(E2641/D2641*100, 0)</f>
        <v>102</v>
      </c>
      <c r="P2641">
        <f>IFERROR((ROUND(E2641/L2641, 2)), 0)</f>
        <v>105</v>
      </c>
      <c r="Q2641" s="12" t="s">
        <v>8310</v>
      </c>
      <c r="R2641" s="12" t="s">
        <v>8334</v>
      </c>
      <c r="S2641" s="17">
        <f t="shared" si="123"/>
        <v>41829.734259259261</v>
      </c>
      <c r="T2641" s="17">
        <f t="shared" si="124"/>
        <v>41874.734259259261</v>
      </c>
      <c r="U2641">
        <f t="shared" si="125"/>
        <v>45</v>
      </c>
    </row>
    <row r="2642" spans="1:21" ht="48" hidden="1" x14ac:dyDescent="0.2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s="10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>ROUND(E2642/D2642*100, 0)</f>
        <v>101</v>
      </c>
      <c r="P2642">
        <f>IFERROR((ROUND(E2642/L2642, 2)), 0)</f>
        <v>97.9</v>
      </c>
      <c r="Q2642" s="12" t="s">
        <v>8308</v>
      </c>
      <c r="R2642" s="12" t="s">
        <v>8337</v>
      </c>
      <c r="S2642" s="17">
        <f t="shared" si="123"/>
        <v>42047.128564814819</v>
      </c>
      <c r="T2642" s="17">
        <f t="shared" si="124"/>
        <v>42077.086898148147</v>
      </c>
      <c r="U2642">
        <f t="shared" si="125"/>
        <v>30</v>
      </c>
    </row>
    <row r="2643" spans="1:21" ht="32" hidden="1" x14ac:dyDescent="0.2">
      <c r="A2643">
        <v>2789</v>
      </c>
      <c r="B2643" s="3" t="s">
        <v>2789</v>
      </c>
      <c r="C2643" s="3" t="s">
        <v>6899</v>
      </c>
      <c r="D2643" s="6">
        <v>3000</v>
      </c>
      <c r="E2643" s="8">
        <v>3035</v>
      </c>
      <c r="F2643" s="10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>ROUND(E2643/D2643*100, 0)</f>
        <v>101</v>
      </c>
      <c r="P2643">
        <f>IFERROR((ROUND(E2643/L2643, 2)), 0)</f>
        <v>126.46</v>
      </c>
      <c r="Q2643" s="12" t="s">
        <v>8310</v>
      </c>
      <c r="R2643" s="12" t="s">
        <v>8334</v>
      </c>
      <c r="S2643" s="17">
        <f t="shared" si="123"/>
        <v>42056.013124999998</v>
      </c>
      <c r="T2643" s="17">
        <f t="shared" si="124"/>
        <v>42075.166666666672</v>
      </c>
      <c r="U2643">
        <f t="shared" si="125"/>
        <v>19</v>
      </c>
    </row>
    <row r="2644" spans="1:21" ht="48" hidden="1" x14ac:dyDescent="0.2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s="10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>ROUND(E2644/D2644*100, 0)</f>
        <v>101</v>
      </c>
      <c r="P2644">
        <f>IFERROR((ROUND(E2644/L2644, 2)), 0)</f>
        <v>178.53</v>
      </c>
      <c r="Q2644" s="12" t="s">
        <v>8310</v>
      </c>
      <c r="R2644" s="12" t="s">
        <v>8311</v>
      </c>
      <c r="S2644" s="17">
        <f t="shared" si="123"/>
        <v>42398.849259259259</v>
      </c>
      <c r="T2644" s="17">
        <f t="shared" si="124"/>
        <v>42430.249305555553</v>
      </c>
      <c r="U2644">
        <f t="shared" si="125"/>
        <v>31</v>
      </c>
    </row>
    <row r="2645" spans="1:21" ht="48" hidden="1" x14ac:dyDescent="0.2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s="10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>ROUND(E2645/D2645*100, 0)</f>
        <v>101</v>
      </c>
      <c r="P2645">
        <f>IFERROR((ROUND(E2645/L2645, 2)), 0)</f>
        <v>116.73</v>
      </c>
      <c r="Q2645" s="12" t="s">
        <v>8310</v>
      </c>
      <c r="R2645" s="12" t="s">
        <v>8311</v>
      </c>
      <c r="S2645" s="17">
        <f t="shared" si="123"/>
        <v>42360.212025462963</v>
      </c>
      <c r="T2645" s="17">
        <f t="shared" si="124"/>
        <v>42390.212025462963</v>
      </c>
      <c r="U2645">
        <f t="shared" si="125"/>
        <v>30</v>
      </c>
    </row>
    <row r="2646" spans="1:21" ht="48" hidden="1" x14ac:dyDescent="0.2">
      <c r="A2646">
        <v>3174</v>
      </c>
      <c r="B2646" s="3" t="s">
        <v>3174</v>
      </c>
      <c r="C2646" s="3" t="s">
        <v>7284</v>
      </c>
      <c r="D2646" s="6">
        <v>3000</v>
      </c>
      <c r="E2646" s="8">
        <v>3034</v>
      </c>
      <c r="F2646" s="10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>ROUND(E2646/D2646*100, 0)</f>
        <v>101</v>
      </c>
      <c r="P2646">
        <f>IFERROR((ROUND(E2646/L2646, 2)), 0)</f>
        <v>131.91</v>
      </c>
      <c r="Q2646" s="12" t="s">
        <v>8310</v>
      </c>
      <c r="R2646" s="12" t="s">
        <v>8334</v>
      </c>
      <c r="S2646" s="17">
        <f t="shared" si="123"/>
        <v>41862.864675925928</v>
      </c>
      <c r="T2646" s="17">
        <f t="shared" si="124"/>
        <v>41876.864675925928</v>
      </c>
      <c r="U2646">
        <f t="shared" si="125"/>
        <v>14</v>
      </c>
    </row>
    <row r="2647" spans="1:21" ht="48" hidden="1" x14ac:dyDescent="0.2">
      <c r="A2647">
        <v>3437</v>
      </c>
      <c r="B2647" s="3" t="s">
        <v>3436</v>
      </c>
      <c r="C2647" s="3" t="s">
        <v>7547</v>
      </c>
      <c r="D2647" s="6">
        <v>3000</v>
      </c>
      <c r="E2647" s="8">
        <v>3030</v>
      </c>
      <c r="F2647" s="10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>ROUND(E2647/D2647*100, 0)</f>
        <v>101</v>
      </c>
      <c r="P2647">
        <f>IFERROR((ROUND(E2647/L2647, 2)), 0)</f>
        <v>84.17</v>
      </c>
      <c r="Q2647" s="12" t="s">
        <v>8310</v>
      </c>
      <c r="R2647" s="12" t="s">
        <v>8334</v>
      </c>
      <c r="S2647" s="17">
        <f t="shared" si="123"/>
        <v>42205.710879629631</v>
      </c>
      <c r="T2647" s="17">
        <f t="shared" si="124"/>
        <v>42235.710879629631</v>
      </c>
      <c r="U2647">
        <f t="shared" si="125"/>
        <v>30</v>
      </c>
    </row>
    <row r="2648" spans="1:21" ht="16" hidden="1" x14ac:dyDescent="0.2">
      <c r="A2648">
        <v>3467</v>
      </c>
      <c r="B2648" s="3" t="s">
        <v>3466</v>
      </c>
      <c r="C2648" s="3" t="s">
        <v>7577</v>
      </c>
      <c r="D2648" s="6">
        <v>3000</v>
      </c>
      <c r="E2648" s="8">
        <v>3030</v>
      </c>
      <c r="F2648" s="10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>ROUND(E2648/D2648*100, 0)</f>
        <v>101</v>
      </c>
      <c r="P2648">
        <f>IFERROR((ROUND(E2648/L2648, 2)), 0)</f>
        <v>64.47</v>
      </c>
      <c r="Q2648" s="12" t="s">
        <v>8310</v>
      </c>
      <c r="R2648" s="12" t="s">
        <v>8334</v>
      </c>
      <c r="S2648" s="17">
        <f t="shared" si="123"/>
        <v>42053.671666666662</v>
      </c>
      <c r="T2648" s="17">
        <f t="shared" si="124"/>
        <v>42083.630000000005</v>
      </c>
      <c r="U2648">
        <f t="shared" si="125"/>
        <v>30</v>
      </c>
    </row>
    <row r="2649" spans="1:21" ht="48" hidden="1" x14ac:dyDescent="0.2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s="10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>ROUND(E2649/D2649*100, 0)</f>
        <v>101</v>
      </c>
      <c r="P2649">
        <f>IFERROR((ROUND(E2649/L2649, 2)), 0)</f>
        <v>63.03</v>
      </c>
      <c r="Q2649" s="12" t="s">
        <v>8324</v>
      </c>
      <c r="R2649" s="12" t="s">
        <v>8348</v>
      </c>
      <c r="S2649" s="17">
        <f t="shared" si="123"/>
        <v>40978.125046296293</v>
      </c>
      <c r="T2649" s="17">
        <f t="shared" si="124"/>
        <v>41038.083379629628</v>
      </c>
      <c r="U2649">
        <f t="shared" si="125"/>
        <v>60</v>
      </c>
    </row>
    <row r="2650" spans="1:21" ht="16" hidden="1" x14ac:dyDescent="0.2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s="1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>ROUND(E2650/D2650*100, 0)</f>
        <v>101</v>
      </c>
      <c r="P2650">
        <f>IFERROR((ROUND(E2650/L2650, 2)), 0)</f>
        <v>143.66999999999999</v>
      </c>
      <c r="Q2650" s="12" t="s">
        <v>8315</v>
      </c>
      <c r="R2650" s="12" t="s">
        <v>8323</v>
      </c>
      <c r="S2650" s="17">
        <f t="shared" si="123"/>
        <v>42209.593692129631</v>
      </c>
      <c r="T2650" s="17">
        <f t="shared" si="124"/>
        <v>42239.593692129631</v>
      </c>
      <c r="U2650">
        <f t="shared" si="125"/>
        <v>30</v>
      </c>
    </row>
    <row r="2651" spans="1:21" ht="48" hidden="1" x14ac:dyDescent="0.2">
      <c r="A2651">
        <v>3240</v>
      </c>
      <c r="B2651" s="3" t="s">
        <v>3240</v>
      </c>
      <c r="C2651" s="3" t="s">
        <v>7350</v>
      </c>
      <c r="D2651" s="6">
        <v>3000</v>
      </c>
      <c r="E2651" s="8">
        <v>3017</v>
      </c>
      <c r="F2651" s="10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>ROUND(E2651/D2651*100, 0)</f>
        <v>101</v>
      </c>
      <c r="P2651">
        <f>IFERROR((ROUND(E2651/L2651, 2)), 0)</f>
        <v>88.74</v>
      </c>
      <c r="Q2651" s="12" t="s">
        <v>8310</v>
      </c>
      <c r="R2651" s="12" t="s">
        <v>8334</v>
      </c>
      <c r="S2651" s="17">
        <f t="shared" si="123"/>
        <v>42754.693842592591</v>
      </c>
      <c r="T2651" s="17">
        <f t="shared" si="124"/>
        <v>42782.958333333328</v>
      </c>
      <c r="U2651">
        <f t="shared" si="125"/>
        <v>28</v>
      </c>
    </row>
    <row r="2652" spans="1:21" ht="48" hidden="1" x14ac:dyDescent="0.2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s="10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>ROUND(E2652/D2652*100, 0)</f>
        <v>101</v>
      </c>
      <c r="P2652">
        <f>IFERROR((ROUND(E2652/L2652, 2)), 0)</f>
        <v>158.68</v>
      </c>
      <c r="Q2652" s="12" t="s">
        <v>8308</v>
      </c>
      <c r="R2652" s="12" t="s">
        <v>8347</v>
      </c>
      <c r="S2652" s="17">
        <f t="shared" si="123"/>
        <v>41780.068043981482</v>
      </c>
      <c r="T2652" s="17">
        <f t="shared" si="124"/>
        <v>41815.068043981482</v>
      </c>
      <c r="U2652">
        <f t="shared" si="125"/>
        <v>35</v>
      </c>
    </row>
    <row r="2653" spans="1:21" ht="48" hidden="1" x14ac:dyDescent="0.2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s="10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>ROUND(E2653/D2653*100, 0)</f>
        <v>100</v>
      </c>
      <c r="P2653">
        <f>IFERROR((ROUND(E2653/L2653, 2)), 0)</f>
        <v>107.64</v>
      </c>
      <c r="Q2653" s="12" t="s">
        <v>8315</v>
      </c>
      <c r="R2653" s="12" t="s">
        <v>8323</v>
      </c>
      <c r="S2653" s="17">
        <f t="shared" si="123"/>
        <v>42675.690393518518</v>
      </c>
      <c r="T2653" s="17">
        <f t="shared" si="124"/>
        <v>42705.732060185182</v>
      </c>
      <c r="U2653">
        <f t="shared" si="125"/>
        <v>30</v>
      </c>
    </row>
    <row r="2654" spans="1:21" ht="48" hidden="1" x14ac:dyDescent="0.2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s="10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>ROUND(E2654/D2654*100, 0)</f>
        <v>100</v>
      </c>
      <c r="P2654">
        <f>IFERROR((ROUND(E2654/L2654, 2)), 0)</f>
        <v>143</v>
      </c>
      <c r="Q2654" s="12" t="s">
        <v>8324</v>
      </c>
      <c r="R2654" s="12" t="s">
        <v>8355</v>
      </c>
      <c r="S2654" s="17">
        <f t="shared" si="123"/>
        <v>42039.951087962967</v>
      </c>
      <c r="T2654" s="17">
        <f t="shared" si="124"/>
        <v>42069.951087962967</v>
      </c>
      <c r="U2654">
        <f t="shared" si="125"/>
        <v>30</v>
      </c>
    </row>
    <row r="2655" spans="1:21" ht="16" hidden="1" x14ac:dyDescent="0.2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s="10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>ROUND(E2655/D2655*100, 0)</f>
        <v>100</v>
      </c>
      <c r="P2655">
        <f>IFERROR((ROUND(E2655/L2655, 2)), 0)</f>
        <v>75.05</v>
      </c>
      <c r="Q2655" s="12" t="s">
        <v>8324</v>
      </c>
      <c r="R2655" s="12" t="s">
        <v>8348</v>
      </c>
      <c r="S2655" s="17">
        <f t="shared" si="123"/>
        <v>41626.916284722225</v>
      </c>
      <c r="T2655" s="17">
        <f t="shared" si="124"/>
        <v>41647.088888888888</v>
      </c>
      <c r="U2655">
        <f t="shared" si="125"/>
        <v>20</v>
      </c>
    </row>
    <row r="2656" spans="1:21" ht="48" hidden="1" x14ac:dyDescent="0.2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s="10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>ROUND(E2656/D2656*100, 0)</f>
        <v>100</v>
      </c>
      <c r="P2656">
        <f>IFERROR((ROUND(E2656/L2656, 2)), 0)</f>
        <v>136.36000000000001</v>
      </c>
      <c r="Q2656" s="12" t="s">
        <v>8324</v>
      </c>
      <c r="R2656" s="12" t="s">
        <v>8348</v>
      </c>
      <c r="S2656" s="17">
        <f t="shared" si="123"/>
        <v>41864.76866898148</v>
      </c>
      <c r="T2656" s="17">
        <f t="shared" si="124"/>
        <v>41894.76866898148</v>
      </c>
      <c r="U2656">
        <f t="shared" si="125"/>
        <v>30</v>
      </c>
    </row>
    <row r="2657" spans="1:21" ht="48" hidden="1" x14ac:dyDescent="0.2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s="10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>ROUND(E2657/D2657*100, 0)</f>
        <v>100</v>
      </c>
      <c r="P2657">
        <f>IFERROR((ROUND(E2657/L2657, 2)), 0)</f>
        <v>78.95</v>
      </c>
      <c r="Q2657" s="12" t="s">
        <v>8324</v>
      </c>
      <c r="R2657" s="12" t="s">
        <v>8345</v>
      </c>
      <c r="S2657" s="17">
        <f t="shared" si="123"/>
        <v>40818.58489583333</v>
      </c>
      <c r="T2657" s="17">
        <f t="shared" si="124"/>
        <v>40878.626562500001</v>
      </c>
      <c r="U2657">
        <f t="shared" si="125"/>
        <v>60</v>
      </c>
    </row>
    <row r="2658" spans="1:21" ht="32" hidden="1" x14ac:dyDescent="0.2">
      <c r="A2658">
        <v>2830</v>
      </c>
      <c r="B2658" s="3" t="s">
        <v>2830</v>
      </c>
      <c r="C2658" s="3" t="s">
        <v>6940</v>
      </c>
      <c r="D2658" s="6">
        <v>3000</v>
      </c>
      <c r="E2658" s="8">
        <v>3000</v>
      </c>
      <c r="F2658" s="10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>ROUND(E2658/D2658*100, 0)</f>
        <v>100</v>
      </c>
      <c r="P2658">
        <f>IFERROR((ROUND(E2658/L2658, 2)), 0)</f>
        <v>272.73</v>
      </c>
      <c r="Q2658" s="12" t="s">
        <v>8310</v>
      </c>
      <c r="R2658" s="12" t="s">
        <v>8334</v>
      </c>
      <c r="S2658" s="17">
        <f t="shared" si="123"/>
        <v>41758.839675925927</v>
      </c>
      <c r="T2658" s="17">
        <f t="shared" si="124"/>
        <v>41771.165972222225</v>
      </c>
      <c r="U2658">
        <f t="shared" si="125"/>
        <v>12</v>
      </c>
    </row>
    <row r="2659" spans="1:21" ht="48" hidden="1" x14ac:dyDescent="0.2">
      <c r="A2659">
        <v>3375</v>
      </c>
      <c r="B2659" s="3" t="s">
        <v>3374</v>
      </c>
      <c r="C2659" s="3" t="s">
        <v>7485</v>
      </c>
      <c r="D2659" s="6">
        <v>3000</v>
      </c>
      <c r="E2659" s="8">
        <v>3000</v>
      </c>
      <c r="F2659" s="10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>ROUND(E2659/D2659*100, 0)</f>
        <v>100</v>
      </c>
      <c r="P2659">
        <f>IFERROR((ROUND(E2659/L2659, 2)), 0)</f>
        <v>176.47</v>
      </c>
      <c r="Q2659" s="12" t="s">
        <v>8310</v>
      </c>
      <c r="R2659" s="12" t="s">
        <v>8334</v>
      </c>
      <c r="S2659" s="17">
        <f t="shared" si="123"/>
        <v>41765.610798611109</v>
      </c>
      <c r="T2659" s="17">
        <f t="shared" si="124"/>
        <v>41777.610798611109</v>
      </c>
      <c r="U2659">
        <f t="shared" si="125"/>
        <v>12</v>
      </c>
    </row>
    <row r="2660" spans="1:21" ht="48" hidden="1" x14ac:dyDescent="0.2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s="1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>ROUND(E2660/D2660*100, 0)</f>
        <v>100</v>
      </c>
      <c r="P2660">
        <f>IFERROR((ROUND(E2660/L2660, 2)), 0)</f>
        <v>115.38</v>
      </c>
      <c r="Q2660" s="12" t="s">
        <v>8310</v>
      </c>
      <c r="R2660" s="12" t="s">
        <v>8334</v>
      </c>
      <c r="S2660" s="17">
        <f t="shared" si="123"/>
        <v>41879.959050925929</v>
      </c>
      <c r="T2660" s="17">
        <f t="shared" si="124"/>
        <v>41909.959050925929</v>
      </c>
      <c r="U2660">
        <f t="shared" si="125"/>
        <v>30</v>
      </c>
    </row>
    <row r="2661" spans="1:21" ht="48" hidden="1" x14ac:dyDescent="0.2">
      <c r="A2661">
        <v>3902</v>
      </c>
      <c r="B2661" s="3" t="s">
        <v>3899</v>
      </c>
      <c r="C2661" s="3" t="s">
        <v>8010</v>
      </c>
      <c r="D2661" s="6">
        <v>3000</v>
      </c>
      <c r="E2661" s="8">
        <v>1465</v>
      </c>
      <c r="F2661" s="10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>ROUND(E2661/D2661*100, 0)</f>
        <v>49</v>
      </c>
      <c r="P2661">
        <f>IFERROR((ROUND(E2661/L2661, 2)), 0)</f>
        <v>47.26</v>
      </c>
      <c r="Q2661" s="12" t="s">
        <v>8310</v>
      </c>
      <c r="R2661" s="12" t="s">
        <v>8334</v>
      </c>
      <c r="S2661" s="17">
        <f t="shared" si="123"/>
        <v>42663.468078703707</v>
      </c>
      <c r="T2661" s="17">
        <f t="shared" si="124"/>
        <v>42688.509745370371</v>
      </c>
      <c r="U2661">
        <f t="shared" si="125"/>
        <v>25</v>
      </c>
    </row>
    <row r="2662" spans="1:21" ht="48" hidden="1" x14ac:dyDescent="0.2">
      <c r="A2662">
        <v>1903</v>
      </c>
      <c r="B2662" s="3" t="s">
        <v>1904</v>
      </c>
      <c r="C2662" s="3" t="s">
        <v>6013</v>
      </c>
      <c r="D2662" s="6">
        <v>3000</v>
      </c>
      <c r="E2662" s="8">
        <v>1398</v>
      </c>
      <c r="F2662" s="10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>ROUND(E2662/D2662*100, 0)</f>
        <v>47</v>
      </c>
      <c r="P2662">
        <f>IFERROR((ROUND(E2662/L2662, 2)), 0)</f>
        <v>34.1</v>
      </c>
      <c r="Q2662" s="12" t="s">
        <v>8315</v>
      </c>
      <c r="R2662" s="12" t="s">
        <v>8327</v>
      </c>
      <c r="S2662" s="17">
        <f t="shared" si="123"/>
        <v>42702.770729166667</v>
      </c>
      <c r="T2662" s="17">
        <f t="shared" si="124"/>
        <v>42762.770729166667</v>
      </c>
      <c r="U2662">
        <f t="shared" si="125"/>
        <v>60</v>
      </c>
    </row>
    <row r="2663" spans="1:21" ht="64" hidden="1" x14ac:dyDescent="0.2">
      <c r="A2663">
        <v>3935</v>
      </c>
      <c r="B2663" s="3" t="s">
        <v>3932</v>
      </c>
      <c r="C2663" s="3" t="s">
        <v>8043</v>
      </c>
      <c r="D2663" s="6">
        <v>3000</v>
      </c>
      <c r="E2663" s="8">
        <v>1315</v>
      </c>
      <c r="F2663" s="10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>ROUND(E2663/D2663*100, 0)</f>
        <v>44</v>
      </c>
      <c r="P2663">
        <f>IFERROR((ROUND(E2663/L2663, 2)), 0)</f>
        <v>57.17</v>
      </c>
      <c r="Q2663" s="12" t="s">
        <v>8310</v>
      </c>
      <c r="R2663" s="12" t="s">
        <v>8334</v>
      </c>
      <c r="S2663" s="17">
        <f t="shared" si="123"/>
        <v>42221.656782407401</v>
      </c>
      <c r="T2663" s="17">
        <f t="shared" si="124"/>
        <v>42281.656782407401</v>
      </c>
      <c r="U2663">
        <f t="shared" si="125"/>
        <v>60</v>
      </c>
    </row>
    <row r="2664" spans="1:21" ht="32" hidden="1" x14ac:dyDescent="0.2">
      <c r="A2664">
        <v>2598</v>
      </c>
      <c r="B2664" s="3" t="s">
        <v>2598</v>
      </c>
      <c r="C2664" s="3" t="s">
        <v>6708</v>
      </c>
      <c r="D2664" s="6">
        <v>3000</v>
      </c>
      <c r="E2664" s="8">
        <v>1170</v>
      </c>
      <c r="F2664" s="10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>ROUND(E2664/D2664*100, 0)</f>
        <v>39</v>
      </c>
      <c r="P2664">
        <f>IFERROR((ROUND(E2664/L2664, 2)), 0)</f>
        <v>83.57</v>
      </c>
      <c r="Q2664" s="12" t="s">
        <v>8331</v>
      </c>
      <c r="R2664" s="12" t="s">
        <v>8332</v>
      </c>
      <c r="S2664" s="17">
        <f t="shared" si="123"/>
        <v>42240.840289351851</v>
      </c>
      <c r="T2664" s="17">
        <f t="shared" si="124"/>
        <v>42270.840289351851</v>
      </c>
      <c r="U2664">
        <f t="shared" si="125"/>
        <v>30</v>
      </c>
    </row>
    <row r="2665" spans="1:21" ht="48" hidden="1" x14ac:dyDescent="0.2">
      <c r="A2665">
        <v>2889</v>
      </c>
      <c r="B2665" s="3" t="s">
        <v>2889</v>
      </c>
      <c r="C2665" s="3" t="s">
        <v>6999</v>
      </c>
      <c r="D2665" s="6">
        <v>3000</v>
      </c>
      <c r="E2665" s="8">
        <v>1142</v>
      </c>
      <c r="F2665" s="10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>ROUND(E2665/D2665*100, 0)</f>
        <v>38</v>
      </c>
      <c r="P2665">
        <f>IFERROR((ROUND(E2665/L2665, 2)), 0)</f>
        <v>81.569999999999993</v>
      </c>
      <c r="Q2665" s="12" t="s">
        <v>8310</v>
      </c>
      <c r="R2665" s="12" t="s">
        <v>8334</v>
      </c>
      <c r="S2665" s="17">
        <f t="shared" si="123"/>
        <v>41850.863252314812</v>
      </c>
      <c r="T2665" s="17">
        <f t="shared" si="124"/>
        <v>41880.863252314812</v>
      </c>
      <c r="U2665">
        <f t="shared" si="125"/>
        <v>30</v>
      </c>
    </row>
    <row r="2666" spans="1:21" ht="64" hidden="1" x14ac:dyDescent="0.2">
      <c r="A2666">
        <v>4052</v>
      </c>
      <c r="B2666" s="3" t="s">
        <v>4048</v>
      </c>
      <c r="C2666" s="3" t="s">
        <v>8156</v>
      </c>
      <c r="D2666" s="6">
        <v>3000</v>
      </c>
      <c r="E2666" s="8">
        <v>1126</v>
      </c>
      <c r="F2666" s="10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>ROUND(E2666/D2666*100, 0)</f>
        <v>38</v>
      </c>
      <c r="P2666">
        <f>IFERROR((ROUND(E2666/L2666, 2)), 0)</f>
        <v>86.62</v>
      </c>
      <c r="Q2666" s="12" t="s">
        <v>8310</v>
      </c>
      <c r="R2666" s="12" t="s">
        <v>8334</v>
      </c>
      <c r="S2666" s="17">
        <f t="shared" si="123"/>
        <v>41865.878657407404</v>
      </c>
      <c r="T2666" s="17">
        <f t="shared" si="124"/>
        <v>41925.878657407404</v>
      </c>
      <c r="U2666">
        <f t="shared" si="125"/>
        <v>60</v>
      </c>
    </row>
    <row r="2667" spans="1:21" ht="64" hidden="1" x14ac:dyDescent="0.2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s="10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>ROUND(E2667/D2667*100, 0)</f>
        <v>31</v>
      </c>
      <c r="P2667">
        <f>IFERROR((ROUND(E2667/L2667, 2)), 0)</f>
        <v>66.14</v>
      </c>
      <c r="Q2667" s="12" t="s">
        <v>8310</v>
      </c>
      <c r="R2667" s="12" t="s">
        <v>8318</v>
      </c>
      <c r="S2667" s="17">
        <f t="shared" si="123"/>
        <v>41975.700636574074</v>
      </c>
      <c r="T2667" s="17">
        <f t="shared" si="124"/>
        <v>42005.700636574074</v>
      </c>
      <c r="U2667">
        <f t="shared" si="125"/>
        <v>30</v>
      </c>
    </row>
    <row r="2668" spans="1:21" ht="48" hidden="1" x14ac:dyDescent="0.2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s="10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>ROUND(E2668/D2668*100, 0)</f>
        <v>27</v>
      </c>
      <c r="P2668">
        <f>IFERROR((ROUND(E2668/L2668, 2)), 0)</f>
        <v>36.68</v>
      </c>
      <c r="Q2668" s="12" t="s">
        <v>8312</v>
      </c>
      <c r="R2668" s="12" t="s">
        <v>8313</v>
      </c>
      <c r="S2668" s="17">
        <f t="shared" si="123"/>
        <v>41796.531701388885</v>
      </c>
      <c r="T2668" s="17">
        <f t="shared" si="124"/>
        <v>41833.207638888889</v>
      </c>
      <c r="U2668">
        <f t="shared" si="125"/>
        <v>37</v>
      </c>
    </row>
    <row r="2669" spans="1:21" ht="48" hidden="1" x14ac:dyDescent="0.2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s="10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>ROUND(E2669/D2669*100, 0)</f>
        <v>27</v>
      </c>
      <c r="P2669">
        <f>IFERROR((ROUND(E2669/L2669, 2)), 0)</f>
        <v>42.16</v>
      </c>
      <c r="Q2669" s="12" t="s">
        <v>8312</v>
      </c>
      <c r="R2669" s="12" t="s">
        <v>8342</v>
      </c>
      <c r="S2669" s="17">
        <f t="shared" si="123"/>
        <v>41850.781377314815</v>
      </c>
      <c r="T2669" s="17">
        <f t="shared" si="124"/>
        <v>41880.781377314815</v>
      </c>
      <c r="U2669">
        <f t="shared" si="125"/>
        <v>30</v>
      </c>
    </row>
    <row r="2670" spans="1:21" ht="48" hidden="1" x14ac:dyDescent="0.2">
      <c r="A2670">
        <v>874</v>
      </c>
      <c r="B2670" s="3" t="s">
        <v>875</v>
      </c>
      <c r="C2670" s="3" t="s">
        <v>4984</v>
      </c>
      <c r="D2670" s="6">
        <v>3000</v>
      </c>
      <c r="E2670" s="8">
        <v>730</v>
      </c>
      <c r="F2670" s="1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>ROUND(E2670/D2670*100, 0)</f>
        <v>24</v>
      </c>
      <c r="P2670">
        <f>IFERROR((ROUND(E2670/L2670, 2)), 0)</f>
        <v>34.76</v>
      </c>
      <c r="Q2670" s="12" t="s">
        <v>8324</v>
      </c>
      <c r="R2670" s="12" t="s">
        <v>8341</v>
      </c>
      <c r="S2670" s="17">
        <f t="shared" si="123"/>
        <v>41368.583726851852</v>
      </c>
      <c r="T2670" s="17">
        <f t="shared" si="124"/>
        <v>41398.583726851852</v>
      </c>
      <c r="U2670">
        <f t="shared" si="125"/>
        <v>30</v>
      </c>
    </row>
    <row r="2671" spans="1:21" ht="48" hidden="1" x14ac:dyDescent="0.2">
      <c r="A2671">
        <v>4104</v>
      </c>
      <c r="B2671" s="3" t="s">
        <v>4100</v>
      </c>
      <c r="C2671" s="3" t="s">
        <v>8207</v>
      </c>
      <c r="D2671" s="6">
        <v>3000</v>
      </c>
      <c r="E2671" s="8">
        <v>641</v>
      </c>
      <c r="F2671" s="10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>ROUND(E2671/D2671*100, 0)</f>
        <v>21</v>
      </c>
      <c r="P2671">
        <f>IFERROR((ROUND(E2671/L2671, 2)), 0)</f>
        <v>45.79</v>
      </c>
      <c r="Q2671" s="12" t="s">
        <v>8310</v>
      </c>
      <c r="R2671" s="12" t="s">
        <v>8334</v>
      </c>
      <c r="S2671" s="17">
        <f t="shared" si="123"/>
        <v>42640.278171296297</v>
      </c>
      <c r="T2671" s="17">
        <f t="shared" si="124"/>
        <v>42670.278171296297</v>
      </c>
      <c r="U2671">
        <f t="shared" si="125"/>
        <v>30</v>
      </c>
    </row>
    <row r="2672" spans="1:21" ht="48" hidden="1" x14ac:dyDescent="0.2">
      <c r="A2672">
        <v>2896</v>
      </c>
      <c r="B2672" s="3" t="s">
        <v>2896</v>
      </c>
      <c r="C2672" s="3" t="s">
        <v>7006</v>
      </c>
      <c r="D2672" s="6">
        <v>3000</v>
      </c>
      <c r="E2672" s="8">
        <v>625</v>
      </c>
      <c r="F2672" s="10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>ROUND(E2672/D2672*100, 0)</f>
        <v>21</v>
      </c>
      <c r="P2672">
        <f>IFERROR((ROUND(E2672/L2672, 2)), 0)</f>
        <v>52.08</v>
      </c>
      <c r="Q2672" s="12" t="s">
        <v>8310</v>
      </c>
      <c r="R2672" s="12" t="s">
        <v>8334</v>
      </c>
      <c r="S2672" s="17">
        <f t="shared" si="123"/>
        <v>42701.908807870372</v>
      </c>
      <c r="T2672" s="17">
        <f t="shared" si="124"/>
        <v>42716.25</v>
      </c>
      <c r="U2672">
        <f t="shared" si="125"/>
        <v>14</v>
      </c>
    </row>
    <row r="2673" spans="1:21" ht="32" hidden="1" x14ac:dyDescent="0.2">
      <c r="A2673">
        <v>3063</v>
      </c>
      <c r="B2673" s="3" t="s">
        <v>3063</v>
      </c>
      <c r="C2673" s="3" t="s">
        <v>7173</v>
      </c>
      <c r="D2673" s="6">
        <v>3000</v>
      </c>
      <c r="E2673" s="8">
        <v>587</v>
      </c>
      <c r="F2673" s="10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>ROUND(E2673/D2673*100, 0)</f>
        <v>20</v>
      </c>
      <c r="P2673">
        <f>IFERROR((ROUND(E2673/L2673, 2)), 0)</f>
        <v>25.52</v>
      </c>
      <c r="Q2673" s="12" t="s">
        <v>8310</v>
      </c>
      <c r="R2673" s="12" t="s">
        <v>8311</v>
      </c>
      <c r="S2673" s="17">
        <f t="shared" si="123"/>
        <v>42630.922893518517</v>
      </c>
      <c r="T2673" s="17">
        <f t="shared" si="124"/>
        <v>42665.922893518517</v>
      </c>
      <c r="U2673">
        <f t="shared" si="125"/>
        <v>35</v>
      </c>
    </row>
    <row r="2674" spans="1:21" ht="48" hidden="1" x14ac:dyDescent="0.2">
      <c r="A2674">
        <v>1990</v>
      </c>
      <c r="B2674" s="3" t="s">
        <v>1991</v>
      </c>
      <c r="C2674" s="3" t="s">
        <v>6100</v>
      </c>
      <c r="D2674" s="6">
        <v>3000</v>
      </c>
      <c r="E2674" s="8">
        <v>509</v>
      </c>
      <c r="F2674" s="10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>ROUND(E2674/D2674*100, 0)</f>
        <v>17</v>
      </c>
      <c r="P2674">
        <f>IFERROR((ROUND(E2674/L2674, 2)), 0)</f>
        <v>101.8</v>
      </c>
      <c r="Q2674" s="12" t="s">
        <v>8328</v>
      </c>
      <c r="R2674" s="12" t="s">
        <v>8335</v>
      </c>
      <c r="S2674" s="17">
        <f t="shared" si="123"/>
        <v>42398.195972222224</v>
      </c>
      <c r="T2674" s="17">
        <f t="shared" si="124"/>
        <v>42413.195972222224</v>
      </c>
      <c r="U2674">
        <f t="shared" si="125"/>
        <v>15</v>
      </c>
    </row>
    <row r="2675" spans="1:21" ht="48" hidden="1" x14ac:dyDescent="0.2">
      <c r="A2675">
        <v>3996</v>
      </c>
      <c r="B2675" s="3" t="s">
        <v>3992</v>
      </c>
      <c r="C2675" s="3" t="s">
        <v>8102</v>
      </c>
      <c r="D2675" s="6">
        <v>3000</v>
      </c>
      <c r="E2675" s="8">
        <v>497</v>
      </c>
      <c r="F2675" s="10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>ROUND(E2675/D2675*100, 0)</f>
        <v>17</v>
      </c>
      <c r="P2675">
        <f>IFERROR((ROUND(E2675/L2675, 2)), 0)</f>
        <v>29.24</v>
      </c>
      <c r="Q2675" s="12" t="s">
        <v>8310</v>
      </c>
      <c r="R2675" s="12" t="s">
        <v>8334</v>
      </c>
      <c r="S2675" s="17">
        <f t="shared" si="123"/>
        <v>41950.26694444444</v>
      </c>
      <c r="T2675" s="17">
        <f t="shared" si="124"/>
        <v>41963.669444444444</v>
      </c>
      <c r="U2675">
        <f t="shared" si="125"/>
        <v>13</v>
      </c>
    </row>
    <row r="2676" spans="1:21" ht="48" hidden="1" x14ac:dyDescent="0.2">
      <c r="A2676">
        <v>431</v>
      </c>
      <c r="B2676" s="3" t="s">
        <v>432</v>
      </c>
      <c r="C2676" s="3" t="s">
        <v>4541</v>
      </c>
      <c r="D2676" s="6">
        <v>3000</v>
      </c>
      <c r="E2676" s="8">
        <v>415</v>
      </c>
      <c r="F2676" s="10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>ROUND(E2676/D2676*100, 0)</f>
        <v>14</v>
      </c>
      <c r="P2676">
        <f>IFERROR((ROUND(E2676/L2676, 2)), 0)</f>
        <v>51.88</v>
      </c>
      <c r="Q2676" s="12" t="s">
        <v>8308</v>
      </c>
      <c r="R2676" s="12" t="s">
        <v>8314</v>
      </c>
      <c r="S2676" s="17">
        <f t="shared" si="123"/>
        <v>42526.871331018512</v>
      </c>
      <c r="T2676" s="17">
        <f t="shared" si="124"/>
        <v>42556.871331018512</v>
      </c>
      <c r="U2676">
        <f t="shared" si="125"/>
        <v>30</v>
      </c>
    </row>
    <row r="2677" spans="1:21" ht="48" hidden="1" x14ac:dyDescent="0.2">
      <c r="A2677">
        <v>135</v>
      </c>
      <c r="B2677" s="3" t="s">
        <v>137</v>
      </c>
      <c r="C2677" s="3" t="s">
        <v>4246</v>
      </c>
      <c r="D2677" s="6">
        <v>3000</v>
      </c>
      <c r="E2677" s="8">
        <v>403</v>
      </c>
      <c r="F2677" s="10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>ROUND(E2677/D2677*100, 0)</f>
        <v>13</v>
      </c>
      <c r="P2677">
        <f>IFERROR((ROUND(E2677/L2677, 2)), 0)</f>
        <v>80.599999999999994</v>
      </c>
      <c r="Q2677" s="12" t="s">
        <v>8308</v>
      </c>
      <c r="R2677" s="12" t="s">
        <v>8309</v>
      </c>
      <c r="S2677" s="17">
        <f t="shared" si="123"/>
        <v>41788.381909722222</v>
      </c>
      <c r="T2677" s="17">
        <f t="shared" si="124"/>
        <v>41821.791666666664</v>
      </c>
      <c r="U2677">
        <f t="shared" si="125"/>
        <v>33</v>
      </c>
    </row>
    <row r="2678" spans="1:21" ht="48" hidden="1" x14ac:dyDescent="0.2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s="10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>ROUND(E2678/D2678*100, 0)</f>
        <v>11</v>
      </c>
      <c r="P2678">
        <f>IFERROR((ROUND(E2678/L2678, 2)), 0)</f>
        <v>21.8</v>
      </c>
      <c r="Q2678" s="12" t="s">
        <v>8324</v>
      </c>
      <c r="R2678" s="12" t="s">
        <v>8341</v>
      </c>
      <c r="S2678" s="17">
        <f t="shared" si="123"/>
        <v>41288.942928240744</v>
      </c>
      <c r="T2678" s="17">
        <f t="shared" si="124"/>
        <v>41318.942928240744</v>
      </c>
      <c r="U2678">
        <f t="shared" si="125"/>
        <v>30</v>
      </c>
    </row>
    <row r="2679" spans="1:21" ht="48" hidden="1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s="10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 0)</f>
        <v>11</v>
      </c>
      <c r="P2679">
        <f>IFERROR((ROUND(E2679/L2679, 2)), 0)</f>
        <v>81.58</v>
      </c>
      <c r="Q2679" s="12" t="s">
        <v>8315</v>
      </c>
      <c r="R2679" s="12" t="s">
        <v>8319</v>
      </c>
      <c r="S2679" s="17">
        <f t="shared" si="123"/>
        <v>42318.925532407404</v>
      </c>
      <c r="T2679" s="17">
        <f t="shared" si="124"/>
        <v>42348.925532407404</v>
      </c>
      <c r="U2679">
        <f t="shared" si="125"/>
        <v>30</v>
      </c>
    </row>
    <row r="2680" spans="1:21" ht="32" hidden="1" x14ac:dyDescent="0.2">
      <c r="A2680">
        <v>943</v>
      </c>
      <c r="B2680" s="3" t="s">
        <v>944</v>
      </c>
      <c r="C2680" s="3" t="s">
        <v>5053</v>
      </c>
      <c r="D2680" s="6">
        <v>3000</v>
      </c>
      <c r="E2680" s="8">
        <v>289</v>
      </c>
      <c r="F2680" s="1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>ROUND(E2680/D2680*100, 0)</f>
        <v>10</v>
      </c>
      <c r="P2680">
        <f>IFERROR((ROUND(E2680/L2680, 2)), 0)</f>
        <v>24.08</v>
      </c>
      <c r="Q2680" s="12" t="s">
        <v>8315</v>
      </c>
      <c r="R2680" s="12" t="s">
        <v>8323</v>
      </c>
      <c r="S2680" s="17">
        <f t="shared" si="123"/>
        <v>42673.66788194445</v>
      </c>
      <c r="T2680" s="17">
        <f t="shared" si="124"/>
        <v>42703.709548611107</v>
      </c>
      <c r="U2680">
        <f t="shared" si="125"/>
        <v>30</v>
      </c>
    </row>
    <row r="2681" spans="1:21" ht="48" hidden="1" x14ac:dyDescent="0.2">
      <c r="A2681">
        <v>1693</v>
      </c>
      <c r="B2681" s="3" t="s">
        <v>1694</v>
      </c>
      <c r="C2681" s="3" t="s">
        <v>5803</v>
      </c>
      <c r="D2681" s="6">
        <v>3000</v>
      </c>
      <c r="E2681" s="8">
        <v>280</v>
      </c>
      <c r="F2681" s="10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>ROUND(E2681/D2681*100, 0)</f>
        <v>9</v>
      </c>
      <c r="P2681">
        <f>IFERROR((ROUND(E2681/L2681, 2)), 0)</f>
        <v>35</v>
      </c>
      <c r="Q2681" s="12" t="s">
        <v>8324</v>
      </c>
      <c r="R2681" s="12" t="s">
        <v>8330</v>
      </c>
      <c r="S2681" s="17">
        <f t="shared" si="123"/>
        <v>42803.920277777783</v>
      </c>
      <c r="T2681" s="17">
        <f t="shared" si="124"/>
        <v>42834.833333333328</v>
      </c>
      <c r="U2681">
        <f t="shared" si="125"/>
        <v>31</v>
      </c>
    </row>
    <row r="2682" spans="1:21" ht="48" hidden="1" x14ac:dyDescent="0.2">
      <c r="A2682">
        <v>4027</v>
      </c>
      <c r="B2682" s="3" t="s">
        <v>4023</v>
      </c>
      <c r="C2682" s="3" t="s">
        <v>8132</v>
      </c>
      <c r="D2682" s="6">
        <v>3000</v>
      </c>
      <c r="E2682" s="8">
        <v>215</v>
      </c>
      <c r="F2682" s="10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>ROUND(E2682/D2682*100, 0)</f>
        <v>7</v>
      </c>
      <c r="P2682">
        <f>IFERROR((ROUND(E2682/L2682, 2)), 0)</f>
        <v>30.71</v>
      </c>
      <c r="Q2682" s="12" t="s">
        <v>8310</v>
      </c>
      <c r="R2682" s="12" t="s">
        <v>8334</v>
      </c>
      <c r="S2682" s="17">
        <f t="shared" si="123"/>
        <v>42768.97084490741</v>
      </c>
      <c r="T2682" s="17">
        <f t="shared" si="124"/>
        <v>42789.041666666672</v>
      </c>
      <c r="U2682">
        <f t="shared" si="125"/>
        <v>20</v>
      </c>
    </row>
    <row r="2683" spans="1:21" ht="48" hidden="1" x14ac:dyDescent="0.2">
      <c r="A2683">
        <v>424</v>
      </c>
      <c r="B2683" s="3" t="s">
        <v>425</v>
      </c>
      <c r="C2683" s="3" t="s">
        <v>4534</v>
      </c>
      <c r="D2683" s="6">
        <v>3000</v>
      </c>
      <c r="E2683" s="8">
        <v>203.9</v>
      </c>
      <c r="F2683" s="10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>ROUND(E2683/D2683*100, 0)</f>
        <v>7</v>
      </c>
      <c r="P2683">
        <f>IFERROR((ROUND(E2683/L2683, 2)), 0)</f>
        <v>40.78</v>
      </c>
      <c r="Q2683" s="12" t="s">
        <v>8308</v>
      </c>
      <c r="R2683" s="12" t="s">
        <v>8314</v>
      </c>
      <c r="S2683" s="17">
        <f t="shared" si="123"/>
        <v>40934.376145833332</v>
      </c>
      <c r="T2683" s="17">
        <f t="shared" si="124"/>
        <v>40994.334479166668</v>
      </c>
      <c r="U2683">
        <f t="shared" si="125"/>
        <v>60</v>
      </c>
    </row>
    <row r="2684" spans="1:21" ht="48" hidden="1" x14ac:dyDescent="0.2">
      <c r="A2684">
        <v>2856</v>
      </c>
      <c r="B2684" s="3" t="s">
        <v>2856</v>
      </c>
      <c r="C2684" s="3" t="s">
        <v>6966</v>
      </c>
      <c r="D2684" s="6">
        <v>3000</v>
      </c>
      <c r="E2684" s="8">
        <v>146</v>
      </c>
      <c r="F2684" s="10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>ROUND(E2684/D2684*100, 0)</f>
        <v>5</v>
      </c>
      <c r="P2684">
        <f>IFERROR((ROUND(E2684/L2684, 2)), 0)</f>
        <v>24.33</v>
      </c>
      <c r="Q2684" s="12" t="s">
        <v>8310</v>
      </c>
      <c r="R2684" s="12" t="s">
        <v>8334</v>
      </c>
      <c r="S2684" s="17">
        <f t="shared" si="123"/>
        <v>42165.037581018521</v>
      </c>
      <c r="T2684" s="17">
        <f t="shared" si="124"/>
        <v>42224.898611111115</v>
      </c>
      <c r="U2684">
        <f t="shared" si="125"/>
        <v>60</v>
      </c>
    </row>
    <row r="2685" spans="1:21" ht="48" hidden="1" x14ac:dyDescent="0.2">
      <c r="A2685">
        <v>1225</v>
      </c>
      <c r="B2685" s="3" t="s">
        <v>1226</v>
      </c>
      <c r="C2685" s="3" t="s">
        <v>5335</v>
      </c>
      <c r="D2685" s="6">
        <v>3000</v>
      </c>
      <c r="E2685" s="8">
        <v>132</v>
      </c>
      <c r="F2685" s="10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>ROUND(E2685/D2685*100, 0)</f>
        <v>4</v>
      </c>
      <c r="P2685">
        <f>IFERROR((ROUND(E2685/L2685, 2)), 0)</f>
        <v>44</v>
      </c>
      <c r="Q2685" s="12" t="s">
        <v>8324</v>
      </c>
      <c r="R2685" s="12" t="s">
        <v>8325</v>
      </c>
      <c r="S2685" s="17">
        <f t="shared" si="123"/>
        <v>41509.905995370369</v>
      </c>
      <c r="T2685" s="17">
        <f t="shared" si="124"/>
        <v>41569.905995370369</v>
      </c>
      <c r="U2685">
        <f t="shared" si="125"/>
        <v>60</v>
      </c>
    </row>
    <row r="2686" spans="1:21" ht="48" hidden="1" x14ac:dyDescent="0.2">
      <c r="A2686">
        <v>890</v>
      </c>
      <c r="B2686" s="3" t="s">
        <v>891</v>
      </c>
      <c r="C2686" s="3" t="s">
        <v>5000</v>
      </c>
      <c r="D2686" s="6">
        <v>3000</v>
      </c>
      <c r="E2686" s="8">
        <v>125</v>
      </c>
      <c r="F2686" s="10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>ROUND(E2686/D2686*100, 0)</f>
        <v>4</v>
      </c>
      <c r="P2686">
        <f>IFERROR((ROUND(E2686/L2686, 2)), 0)</f>
        <v>31.25</v>
      </c>
      <c r="Q2686" s="12" t="s">
        <v>8324</v>
      </c>
      <c r="R2686" s="12" t="s">
        <v>8345</v>
      </c>
      <c r="S2686" s="17">
        <f t="shared" si="123"/>
        <v>41569.698831018519</v>
      </c>
      <c r="T2686" s="17">
        <f t="shared" si="124"/>
        <v>41599.740497685183</v>
      </c>
      <c r="U2686">
        <f t="shared" si="125"/>
        <v>30</v>
      </c>
    </row>
    <row r="2687" spans="1:21" ht="32" hidden="1" x14ac:dyDescent="0.2">
      <c r="A2687">
        <v>1791</v>
      </c>
      <c r="B2687" s="3" t="s">
        <v>1792</v>
      </c>
      <c r="C2687" s="3" t="s">
        <v>5901</v>
      </c>
      <c r="D2687" s="6">
        <v>3000</v>
      </c>
      <c r="E2687" s="8">
        <v>107</v>
      </c>
      <c r="F2687" s="10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>ROUND(E2687/D2687*100, 0)</f>
        <v>4</v>
      </c>
      <c r="P2687">
        <f>IFERROR((ROUND(E2687/L2687, 2)), 0)</f>
        <v>26.75</v>
      </c>
      <c r="Q2687" s="12" t="s">
        <v>8328</v>
      </c>
      <c r="R2687" s="12" t="s">
        <v>8329</v>
      </c>
      <c r="S2687" s="17">
        <f t="shared" si="123"/>
        <v>41973.740335648152</v>
      </c>
      <c r="T2687" s="17">
        <f t="shared" si="124"/>
        <v>42033.740335648152</v>
      </c>
      <c r="U2687">
        <f t="shared" si="125"/>
        <v>60</v>
      </c>
    </row>
    <row r="2688" spans="1:21" ht="48" hidden="1" x14ac:dyDescent="0.2">
      <c r="A2688">
        <v>3947</v>
      </c>
      <c r="B2688" s="3" t="s">
        <v>3944</v>
      </c>
      <c r="C2688" s="3" t="s">
        <v>8055</v>
      </c>
      <c r="D2688" s="6">
        <v>3000</v>
      </c>
      <c r="E2688" s="8">
        <v>101</v>
      </c>
      <c r="F2688" s="10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>ROUND(E2688/D2688*100, 0)</f>
        <v>3</v>
      </c>
      <c r="P2688">
        <f>IFERROR((ROUND(E2688/L2688, 2)), 0)</f>
        <v>50.5</v>
      </c>
      <c r="Q2688" s="12" t="s">
        <v>8310</v>
      </c>
      <c r="R2688" s="12" t="s">
        <v>8334</v>
      </c>
      <c r="S2688" s="17">
        <f t="shared" si="123"/>
        <v>42615.142870370371</v>
      </c>
      <c r="T2688" s="17">
        <f t="shared" si="124"/>
        <v>42645.142870370371</v>
      </c>
      <c r="U2688">
        <f t="shared" si="125"/>
        <v>30</v>
      </c>
    </row>
    <row r="2689" spans="1:21" ht="48" hidden="1" x14ac:dyDescent="0.2">
      <c r="A2689">
        <v>4111</v>
      </c>
      <c r="B2689" s="3" t="s">
        <v>4107</v>
      </c>
      <c r="C2689" s="3" t="s">
        <v>8214</v>
      </c>
      <c r="D2689" s="6">
        <v>3000</v>
      </c>
      <c r="E2689" s="8">
        <v>94</v>
      </c>
      <c r="F2689" s="10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>ROUND(E2689/D2689*100, 0)</f>
        <v>3</v>
      </c>
      <c r="P2689">
        <f>IFERROR((ROUND(E2689/L2689, 2)), 0)</f>
        <v>15.67</v>
      </c>
      <c r="Q2689" s="12" t="s">
        <v>8310</v>
      </c>
      <c r="R2689" s="12" t="s">
        <v>8334</v>
      </c>
      <c r="S2689" s="17">
        <f t="shared" si="123"/>
        <v>42029.135879629626</v>
      </c>
      <c r="T2689" s="17">
        <f t="shared" si="124"/>
        <v>42059.135879629626</v>
      </c>
      <c r="U2689">
        <f t="shared" si="125"/>
        <v>30</v>
      </c>
    </row>
    <row r="2690" spans="1:21" ht="48" hidden="1" x14ac:dyDescent="0.2">
      <c r="A2690">
        <v>1065</v>
      </c>
      <c r="B2690" s="3" t="s">
        <v>1066</v>
      </c>
      <c r="C2690" s="3" t="s">
        <v>5175</v>
      </c>
      <c r="D2690" s="6">
        <v>3000</v>
      </c>
      <c r="E2690" s="8">
        <v>81</v>
      </c>
      <c r="F2690" s="1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>ROUND(E2690/D2690*100, 0)</f>
        <v>3</v>
      </c>
      <c r="P2690">
        <f>IFERROR((ROUND(E2690/L2690, 2)), 0)</f>
        <v>16.2</v>
      </c>
      <c r="Q2690" s="12" t="s">
        <v>8321</v>
      </c>
      <c r="R2690" s="12" t="s">
        <v>8322</v>
      </c>
      <c r="S2690" s="17">
        <f t="shared" si="123"/>
        <v>41661.381041666667</v>
      </c>
      <c r="T2690" s="17">
        <f t="shared" si="124"/>
        <v>41689.381041666667</v>
      </c>
      <c r="U2690">
        <f t="shared" si="125"/>
        <v>28</v>
      </c>
    </row>
    <row r="2691" spans="1:21" ht="64" hidden="1" x14ac:dyDescent="0.2">
      <c r="A2691">
        <v>2382</v>
      </c>
      <c r="B2691" s="3" t="s">
        <v>2383</v>
      </c>
      <c r="C2691" s="3" t="s">
        <v>6492</v>
      </c>
      <c r="D2691" s="6">
        <v>3000</v>
      </c>
      <c r="E2691" s="8">
        <v>75</v>
      </c>
      <c r="F2691" s="10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>ROUND(E2691/D2691*100, 0)</f>
        <v>3</v>
      </c>
      <c r="P2691">
        <f>IFERROR((ROUND(E2691/L2691, 2)), 0)</f>
        <v>37.5</v>
      </c>
      <c r="Q2691" s="12" t="s">
        <v>8315</v>
      </c>
      <c r="R2691" s="12" t="s">
        <v>8319</v>
      </c>
      <c r="S2691" s="17">
        <f t="shared" ref="S2691:S2754" si="126">(((J2691/60)/60)/24)+DATE(1970,1,1)</f>
        <v>42195.187534722223</v>
      </c>
      <c r="T2691" s="17">
        <f t="shared" ref="T2691:T2754" si="127">(((I2691/60)/60)/24)+DATE(1970,1,1)</f>
        <v>42220.187534722223</v>
      </c>
      <c r="U2691">
        <f t="shared" ref="U2691:U2754" si="128">ROUND(T2691-S2691, 0)</f>
        <v>25</v>
      </c>
    </row>
    <row r="2692" spans="1:21" ht="48" hidden="1" x14ac:dyDescent="0.2">
      <c r="A2692">
        <v>2878</v>
      </c>
      <c r="B2692" s="3" t="s">
        <v>2878</v>
      </c>
      <c r="C2692" s="3" t="s">
        <v>6988</v>
      </c>
      <c r="D2692" s="6">
        <v>3000</v>
      </c>
      <c r="E2692" s="8">
        <v>63</v>
      </c>
      <c r="F2692" s="10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>ROUND(E2692/D2692*100, 0)</f>
        <v>2</v>
      </c>
      <c r="P2692">
        <f>IFERROR((ROUND(E2692/L2692, 2)), 0)</f>
        <v>15.75</v>
      </c>
      <c r="Q2692" s="12" t="s">
        <v>8310</v>
      </c>
      <c r="R2692" s="12" t="s">
        <v>8334</v>
      </c>
      <c r="S2692" s="17">
        <f t="shared" si="126"/>
        <v>42128.615682870368</v>
      </c>
      <c r="T2692" s="17">
        <f t="shared" si="127"/>
        <v>42188.615682870368</v>
      </c>
      <c r="U2692">
        <f t="shared" si="128"/>
        <v>60</v>
      </c>
    </row>
    <row r="2693" spans="1:21" ht="48" hidden="1" x14ac:dyDescent="0.2">
      <c r="A2693">
        <v>4108</v>
      </c>
      <c r="B2693" s="3" t="s">
        <v>4104</v>
      </c>
      <c r="C2693" s="3" t="s">
        <v>8211</v>
      </c>
      <c r="D2693" s="6">
        <v>3000</v>
      </c>
      <c r="E2693" s="8">
        <v>59</v>
      </c>
      <c r="F2693" s="10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>ROUND(E2693/D2693*100, 0)</f>
        <v>2</v>
      </c>
      <c r="P2693">
        <f>IFERROR((ROUND(E2693/L2693, 2)), 0)</f>
        <v>59</v>
      </c>
      <c r="Q2693" s="12" t="s">
        <v>8310</v>
      </c>
      <c r="R2693" s="12" t="s">
        <v>8334</v>
      </c>
      <c r="S2693" s="17">
        <f t="shared" si="126"/>
        <v>42767.031678240746</v>
      </c>
      <c r="T2693" s="17">
        <f t="shared" si="127"/>
        <v>42797.208333333328</v>
      </c>
      <c r="U2693">
        <f t="shared" si="128"/>
        <v>30</v>
      </c>
    </row>
    <row r="2694" spans="1:21" ht="48" hidden="1" x14ac:dyDescent="0.2">
      <c r="A2694">
        <v>1498</v>
      </c>
      <c r="B2694" s="3" t="s">
        <v>1499</v>
      </c>
      <c r="C2694" s="3" t="s">
        <v>5608</v>
      </c>
      <c r="D2694" s="6">
        <v>3000</v>
      </c>
      <c r="E2694" s="8">
        <v>57</v>
      </c>
      <c r="F2694" s="10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>ROUND(E2694/D2694*100, 0)</f>
        <v>2</v>
      </c>
      <c r="P2694">
        <f>IFERROR((ROUND(E2694/L2694, 2)), 0)</f>
        <v>19</v>
      </c>
      <c r="Q2694" s="12" t="s">
        <v>8312</v>
      </c>
      <c r="R2694" s="12" t="s">
        <v>8351</v>
      </c>
      <c r="S2694" s="17">
        <f t="shared" si="126"/>
        <v>41840.983541666668</v>
      </c>
      <c r="T2694" s="17">
        <f t="shared" si="127"/>
        <v>41885.983541666668</v>
      </c>
      <c r="U2694">
        <f t="shared" si="128"/>
        <v>45</v>
      </c>
    </row>
    <row r="2695" spans="1:21" ht="48" hidden="1" x14ac:dyDescent="0.2">
      <c r="A2695">
        <v>1713</v>
      </c>
      <c r="B2695" s="3" t="s">
        <v>1714</v>
      </c>
      <c r="C2695" s="3" t="s">
        <v>5823</v>
      </c>
      <c r="D2695" s="6">
        <v>3000</v>
      </c>
      <c r="E2695" s="8">
        <v>50</v>
      </c>
      <c r="F2695" s="10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>ROUND(E2695/D2695*100, 0)</f>
        <v>2</v>
      </c>
      <c r="P2695">
        <f>IFERROR((ROUND(E2695/L2695, 2)), 0)</f>
        <v>50</v>
      </c>
      <c r="Q2695" s="12" t="s">
        <v>8324</v>
      </c>
      <c r="R2695" s="12" t="s">
        <v>8330</v>
      </c>
      <c r="S2695" s="17">
        <f t="shared" si="126"/>
        <v>41887.801064814819</v>
      </c>
      <c r="T2695" s="17">
        <f t="shared" si="127"/>
        <v>41917.801064814819</v>
      </c>
      <c r="U2695">
        <f t="shared" si="128"/>
        <v>30</v>
      </c>
    </row>
    <row r="2696" spans="1:21" ht="48" hidden="1" x14ac:dyDescent="0.2">
      <c r="A2696">
        <v>3960</v>
      </c>
      <c r="B2696" s="3" t="s">
        <v>3957</v>
      </c>
      <c r="C2696" s="3" t="s">
        <v>8067</v>
      </c>
      <c r="D2696" s="6">
        <v>3000</v>
      </c>
      <c r="E2696" s="8">
        <v>45</v>
      </c>
      <c r="F2696" s="10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>ROUND(E2696/D2696*100, 0)</f>
        <v>2</v>
      </c>
      <c r="P2696">
        <f>IFERROR((ROUND(E2696/L2696, 2)), 0)</f>
        <v>11.25</v>
      </c>
      <c r="Q2696" s="12" t="s">
        <v>8310</v>
      </c>
      <c r="R2696" s="12" t="s">
        <v>8334</v>
      </c>
      <c r="S2696" s="17">
        <f t="shared" si="126"/>
        <v>42342.845555555556</v>
      </c>
      <c r="T2696" s="17">
        <f t="shared" si="127"/>
        <v>42372.845555555556</v>
      </c>
      <c r="U2696">
        <f t="shared" si="128"/>
        <v>30</v>
      </c>
    </row>
    <row r="2697" spans="1:21" ht="48" hidden="1" x14ac:dyDescent="0.2">
      <c r="A2697">
        <v>1793</v>
      </c>
      <c r="B2697" s="3" t="s">
        <v>1794</v>
      </c>
      <c r="C2697" s="3" t="s">
        <v>5903</v>
      </c>
      <c r="D2697" s="6">
        <v>3000</v>
      </c>
      <c r="E2697" s="8">
        <v>40</v>
      </c>
      <c r="F2697" s="10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>ROUND(E2697/D2697*100, 0)</f>
        <v>1</v>
      </c>
      <c r="P2697">
        <f>IFERROR((ROUND(E2697/L2697, 2)), 0)</f>
        <v>20</v>
      </c>
      <c r="Q2697" s="12" t="s">
        <v>8328</v>
      </c>
      <c r="R2697" s="12" t="s">
        <v>8329</v>
      </c>
      <c r="S2697" s="17">
        <f t="shared" si="126"/>
        <v>41940.89166666667</v>
      </c>
      <c r="T2697" s="17">
        <f t="shared" si="127"/>
        <v>41970.933333333334</v>
      </c>
      <c r="U2697">
        <f t="shared" si="128"/>
        <v>30</v>
      </c>
    </row>
    <row r="2698" spans="1:21" ht="48" hidden="1" x14ac:dyDescent="0.2">
      <c r="A2698">
        <v>4005</v>
      </c>
      <c r="B2698" s="3" t="s">
        <v>4001</v>
      </c>
      <c r="C2698" s="3" t="s">
        <v>8110</v>
      </c>
      <c r="D2698" s="6">
        <v>3000</v>
      </c>
      <c r="E2698" s="8">
        <v>40</v>
      </c>
      <c r="F2698" s="10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>ROUND(E2698/D2698*100, 0)</f>
        <v>1</v>
      </c>
      <c r="P2698">
        <f>IFERROR((ROUND(E2698/L2698, 2)), 0)</f>
        <v>20</v>
      </c>
      <c r="Q2698" s="12" t="s">
        <v>8310</v>
      </c>
      <c r="R2698" s="12" t="s">
        <v>8334</v>
      </c>
      <c r="S2698" s="17">
        <f t="shared" si="126"/>
        <v>41872.807696759257</v>
      </c>
      <c r="T2698" s="17">
        <f t="shared" si="127"/>
        <v>41932.807696759257</v>
      </c>
      <c r="U2698">
        <f t="shared" si="128"/>
        <v>60</v>
      </c>
    </row>
    <row r="2699" spans="1:21" ht="48" hidden="1" x14ac:dyDescent="0.2">
      <c r="A2699">
        <v>2413</v>
      </c>
      <c r="B2699" s="3" t="s">
        <v>2414</v>
      </c>
      <c r="C2699" s="3" t="s">
        <v>6523</v>
      </c>
      <c r="D2699" s="6">
        <v>3000</v>
      </c>
      <c r="E2699" s="8">
        <v>25</v>
      </c>
      <c r="F2699" s="10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>ROUND(E2699/D2699*100, 0)</f>
        <v>1</v>
      </c>
      <c r="P2699">
        <f>IFERROR((ROUND(E2699/L2699, 2)), 0)</f>
        <v>8.33</v>
      </c>
      <c r="Q2699" s="12" t="s">
        <v>8331</v>
      </c>
      <c r="R2699" s="12" t="s">
        <v>8332</v>
      </c>
      <c r="S2699" s="17">
        <f t="shared" si="126"/>
        <v>41760.10974537037</v>
      </c>
      <c r="T2699" s="17">
        <f t="shared" si="127"/>
        <v>41790.979166666664</v>
      </c>
      <c r="U2699">
        <f t="shared" si="128"/>
        <v>31</v>
      </c>
    </row>
    <row r="2700" spans="1:21" ht="48" hidden="1" x14ac:dyDescent="0.2">
      <c r="A2700">
        <v>3901</v>
      </c>
      <c r="B2700" s="3" t="s">
        <v>3898</v>
      </c>
      <c r="C2700" s="3" t="s">
        <v>8009</v>
      </c>
      <c r="D2700" s="6">
        <v>3000</v>
      </c>
      <c r="E2700" s="8">
        <v>25</v>
      </c>
      <c r="F2700" s="1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>ROUND(E2700/D2700*100, 0)</f>
        <v>1</v>
      </c>
      <c r="P2700">
        <f>IFERROR((ROUND(E2700/L2700, 2)), 0)</f>
        <v>25</v>
      </c>
      <c r="Q2700" s="12" t="s">
        <v>8310</v>
      </c>
      <c r="R2700" s="12" t="s">
        <v>8334</v>
      </c>
      <c r="S2700" s="17">
        <f t="shared" si="126"/>
        <v>42317.826377314821</v>
      </c>
      <c r="T2700" s="17">
        <f t="shared" si="127"/>
        <v>42357.826377314821</v>
      </c>
      <c r="U2700">
        <f t="shared" si="128"/>
        <v>40</v>
      </c>
    </row>
    <row r="2701" spans="1:21" ht="32" hidden="1" x14ac:dyDescent="0.2">
      <c r="A2701">
        <v>1736</v>
      </c>
      <c r="B2701" s="3" t="s">
        <v>1737</v>
      </c>
      <c r="C2701" s="3" t="s">
        <v>5846</v>
      </c>
      <c r="D2701" s="6">
        <v>3000</v>
      </c>
      <c r="E2701" s="8">
        <v>22</v>
      </c>
      <c r="F2701" s="10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 0)</f>
        <v>1</v>
      </c>
      <c r="P2701">
        <f>IFERROR((ROUND(E2701/L2701, 2)), 0)</f>
        <v>22</v>
      </c>
      <c r="Q2701" s="12" t="s">
        <v>8324</v>
      </c>
      <c r="R2701" s="12" t="s">
        <v>8330</v>
      </c>
      <c r="S2701" s="17">
        <f t="shared" si="126"/>
        <v>42286.861493055556</v>
      </c>
      <c r="T2701" s="17">
        <f t="shared" si="127"/>
        <v>42316.90315972222</v>
      </c>
      <c r="U2701">
        <f t="shared" si="128"/>
        <v>30</v>
      </c>
    </row>
    <row r="2702" spans="1:21" ht="48" hidden="1" x14ac:dyDescent="0.2">
      <c r="A2702">
        <v>777</v>
      </c>
      <c r="B2702" s="3" t="s">
        <v>778</v>
      </c>
      <c r="C2702" s="3" t="s">
        <v>4887</v>
      </c>
      <c r="D2702" s="6">
        <v>3000</v>
      </c>
      <c r="E2702" s="8">
        <v>21</v>
      </c>
      <c r="F2702" s="10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>ROUND(E2702/D2702*100, 0)</f>
        <v>1</v>
      </c>
      <c r="P2702">
        <f>IFERROR((ROUND(E2702/L2702, 2)), 0)</f>
        <v>7</v>
      </c>
      <c r="Q2702" s="12" t="s">
        <v>8312</v>
      </c>
      <c r="R2702" s="12" t="s">
        <v>8351</v>
      </c>
      <c r="S2702" s="17">
        <f t="shared" si="126"/>
        <v>41456.981215277774</v>
      </c>
      <c r="T2702" s="17">
        <f t="shared" si="127"/>
        <v>41486.981215277774</v>
      </c>
      <c r="U2702">
        <f t="shared" si="128"/>
        <v>30</v>
      </c>
    </row>
    <row r="2703" spans="1:21" ht="48" hidden="1" x14ac:dyDescent="0.2">
      <c r="A2703">
        <v>2430</v>
      </c>
      <c r="B2703" s="3" t="s">
        <v>2431</v>
      </c>
      <c r="C2703" s="3" t="s">
        <v>6540</v>
      </c>
      <c r="D2703" s="6">
        <v>3000</v>
      </c>
      <c r="E2703" s="8">
        <v>21</v>
      </c>
      <c r="F2703" s="10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>ROUND(E2703/D2703*100, 0)</f>
        <v>1</v>
      </c>
      <c r="P2703">
        <f>IFERROR((ROUND(E2703/L2703, 2)), 0)</f>
        <v>10.5</v>
      </c>
      <c r="Q2703" s="12" t="s">
        <v>8331</v>
      </c>
      <c r="R2703" s="12" t="s">
        <v>8332</v>
      </c>
      <c r="S2703" s="17">
        <f t="shared" si="126"/>
        <v>42382.130833333329</v>
      </c>
      <c r="T2703" s="17">
        <f t="shared" si="127"/>
        <v>42412.130833333329</v>
      </c>
      <c r="U2703">
        <f t="shared" si="128"/>
        <v>30</v>
      </c>
    </row>
    <row r="2704" spans="1:21" ht="48" hidden="1" x14ac:dyDescent="0.2">
      <c r="A2704">
        <v>1133</v>
      </c>
      <c r="B2704" s="3" t="s">
        <v>1134</v>
      </c>
      <c r="C2704" s="3" t="s">
        <v>5243</v>
      </c>
      <c r="D2704" s="6">
        <v>3000</v>
      </c>
      <c r="E2704" s="8">
        <v>20</v>
      </c>
      <c r="F2704" s="10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>ROUND(E2704/D2704*100, 0)</f>
        <v>1</v>
      </c>
      <c r="P2704">
        <f>IFERROR((ROUND(E2704/L2704, 2)), 0)</f>
        <v>20</v>
      </c>
      <c r="Q2704" s="12" t="s">
        <v>8321</v>
      </c>
      <c r="R2704" s="12" t="s">
        <v>8333</v>
      </c>
      <c r="S2704" s="17">
        <f t="shared" si="126"/>
        <v>41821.407187500001</v>
      </c>
      <c r="T2704" s="17">
        <f t="shared" si="127"/>
        <v>41851.407187500001</v>
      </c>
      <c r="U2704">
        <f t="shared" si="128"/>
        <v>30</v>
      </c>
    </row>
    <row r="2705" spans="1:21" ht="48" hidden="1" x14ac:dyDescent="0.2">
      <c r="A2705">
        <v>1407</v>
      </c>
      <c r="B2705" s="3" t="s">
        <v>1408</v>
      </c>
      <c r="C2705" s="3" t="s">
        <v>5517</v>
      </c>
      <c r="D2705" s="6">
        <v>3000</v>
      </c>
      <c r="E2705" s="8">
        <v>15</v>
      </c>
      <c r="F2705" s="10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>ROUND(E2705/D2705*100, 0)</f>
        <v>1</v>
      </c>
      <c r="P2705">
        <f>IFERROR((ROUND(E2705/L2705, 2)), 0)</f>
        <v>7.5</v>
      </c>
      <c r="Q2705" s="12" t="s">
        <v>8312</v>
      </c>
      <c r="R2705" s="12" t="s">
        <v>8313</v>
      </c>
      <c r="S2705" s="17">
        <f t="shared" si="126"/>
        <v>41838.536782407406</v>
      </c>
      <c r="T2705" s="17">
        <f t="shared" si="127"/>
        <v>41863.536782407406</v>
      </c>
      <c r="U2705">
        <f t="shared" si="128"/>
        <v>25</v>
      </c>
    </row>
    <row r="2706" spans="1:21" ht="48" hidden="1" x14ac:dyDescent="0.2">
      <c r="A2706">
        <v>142</v>
      </c>
      <c r="B2706" s="3" t="s">
        <v>144</v>
      </c>
      <c r="C2706" s="3" t="s">
        <v>4252</v>
      </c>
      <c r="D2706" s="6">
        <v>3000</v>
      </c>
      <c r="E2706" s="8">
        <v>10</v>
      </c>
      <c r="F2706" s="10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>ROUND(E2706/D2706*100, 0)</f>
        <v>0</v>
      </c>
      <c r="P2706">
        <f>IFERROR((ROUND(E2706/L2706, 2)), 0)</f>
        <v>10</v>
      </c>
      <c r="Q2706" s="12" t="s">
        <v>8308</v>
      </c>
      <c r="R2706" s="12" t="s">
        <v>8309</v>
      </c>
      <c r="S2706" s="17">
        <f t="shared" si="126"/>
        <v>41938.893263888887</v>
      </c>
      <c r="T2706" s="17">
        <f t="shared" si="127"/>
        <v>41959.934930555552</v>
      </c>
      <c r="U2706">
        <f t="shared" si="128"/>
        <v>21</v>
      </c>
    </row>
    <row r="2707" spans="1:21" ht="48" hidden="1" x14ac:dyDescent="0.2">
      <c r="A2707">
        <v>2777</v>
      </c>
      <c r="B2707" s="3" t="s">
        <v>2777</v>
      </c>
      <c r="C2707" s="3" t="s">
        <v>6887</v>
      </c>
      <c r="D2707" s="6">
        <v>3000</v>
      </c>
      <c r="E2707" s="8">
        <v>10</v>
      </c>
      <c r="F2707" s="10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>ROUND(E2707/D2707*100, 0)</f>
        <v>0</v>
      </c>
      <c r="P2707">
        <f>IFERROR((ROUND(E2707/L2707, 2)), 0)</f>
        <v>10</v>
      </c>
      <c r="Q2707" s="12" t="s">
        <v>8312</v>
      </c>
      <c r="R2707" s="12" t="s">
        <v>8342</v>
      </c>
      <c r="S2707" s="17">
        <f t="shared" si="126"/>
        <v>42172.669027777782</v>
      </c>
      <c r="T2707" s="17">
        <f t="shared" si="127"/>
        <v>42202.669027777782</v>
      </c>
      <c r="U2707">
        <f t="shared" si="128"/>
        <v>30</v>
      </c>
    </row>
    <row r="2708" spans="1:21" ht="48" hidden="1" x14ac:dyDescent="0.2">
      <c r="A2708">
        <v>4084</v>
      </c>
      <c r="B2708" s="3" t="s">
        <v>4080</v>
      </c>
      <c r="C2708" s="3" t="s">
        <v>8187</v>
      </c>
      <c r="D2708" s="6">
        <v>3000</v>
      </c>
      <c r="E2708" s="8">
        <v>10</v>
      </c>
      <c r="F2708" s="10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>ROUND(E2708/D2708*100, 0)</f>
        <v>0</v>
      </c>
      <c r="P2708">
        <f>IFERROR((ROUND(E2708/L2708, 2)), 0)</f>
        <v>10</v>
      </c>
      <c r="Q2708" s="12" t="s">
        <v>8310</v>
      </c>
      <c r="R2708" s="12" t="s">
        <v>8334</v>
      </c>
      <c r="S2708" s="17">
        <f t="shared" si="126"/>
        <v>42622.436412037037</v>
      </c>
      <c r="T2708" s="17">
        <f t="shared" si="127"/>
        <v>42652.436412037037</v>
      </c>
      <c r="U2708">
        <f t="shared" si="128"/>
        <v>30</v>
      </c>
    </row>
    <row r="2709" spans="1:21" ht="48" hidden="1" x14ac:dyDescent="0.2">
      <c r="A2709">
        <v>1411</v>
      </c>
      <c r="B2709" s="3" t="s">
        <v>1412</v>
      </c>
      <c r="C2709" s="3" t="s">
        <v>5521</v>
      </c>
      <c r="D2709" s="6">
        <v>3000</v>
      </c>
      <c r="E2709" s="8">
        <v>7</v>
      </c>
      <c r="F2709" s="10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>ROUND(E2709/D2709*100, 0)</f>
        <v>0</v>
      </c>
      <c r="P2709">
        <f>IFERROR((ROUND(E2709/L2709, 2)), 0)</f>
        <v>2.33</v>
      </c>
      <c r="Q2709" s="12" t="s">
        <v>8312</v>
      </c>
      <c r="R2709" s="12" t="s">
        <v>8313</v>
      </c>
      <c r="S2709" s="17">
        <f t="shared" si="126"/>
        <v>42013.059027777781</v>
      </c>
      <c r="T2709" s="17">
        <f t="shared" si="127"/>
        <v>42041.059027777781</v>
      </c>
      <c r="U2709">
        <f t="shared" si="128"/>
        <v>28</v>
      </c>
    </row>
    <row r="2710" spans="1:21" ht="64" hidden="1" x14ac:dyDescent="0.2">
      <c r="A2710">
        <v>1418</v>
      </c>
      <c r="B2710" s="3" t="s">
        <v>1419</v>
      </c>
      <c r="C2710" s="3" t="s">
        <v>5528</v>
      </c>
      <c r="D2710" s="6">
        <v>3000</v>
      </c>
      <c r="E2710" s="8">
        <v>6</v>
      </c>
      <c r="F2710" s="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>ROUND(E2710/D2710*100, 0)</f>
        <v>0</v>
      </c>
      <c r="P2710">
        <f>IFERROR((ROUND(E2710/L2710, 2)), 0)</f>
        <v>6</v>
      </c>
      <c r="Q2710" s="12" t="s">
        <v>8312</v>
      </c>
      <c r="R2710" s="12" t="s">
        <v>8313</v>
      </c>
      <c r="S2710" s="17">
        <f t="shared" si="126"/>
        <v>42395.456412037034</v>
      </c>
      <c r="T2710" s="17">
        <f t="shared" si="127"/>
        <v>42425.456412037034</v>
      </c>
      <c r="U2710">
        <f t="shared" si="128"/>
        <v>30</v>
      </c>
    </row>
    <row r="2711" spans="1:21" ht="32" hidden="1" x14ac:dyDescent="0.2">
      <c r="A2711">
        <v>2586</v>
      </c>
      <c r="B2711" s="3" t="s">
        <v>2586</v>
      </c>
      <c r="C2711" s="3" t="s">
        <v>6696</v>
      </c>
      <c r="D2711" s="6">
        <v>3000</v>
      </c>
      <c r="E2711" s="8">
        <v>5</v>
      </c>
      <c r="F2711" s="10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>ROUND(E2711/D2711*100, 0)</f>
        <v>0</v>
      </c>
      <c r="P2711">
        <f>IFERROR((ROUND(E2711/L2711, 2)), 0)</f>
        <v>5</v>
      </c>
      <c r="Q2711" s="12" t="s">
        <v>8331</v>
      </c>
      <c r="R2711" s="12" t="s">
        <v>8332</v>
      </c>
      <c r="S2711" s="17">
        <f t="shared" si="126"/>
        <v>42333.330277777779</v>
      </c>
      <c r="T2711" s="17">
        <f t="shared" si="127"/>
        <v>42363.330277777779</v>
      </c>
      <c r="U2711">
        <f t="shared" si="128"/>
        <v>30</v>
      </c>
    </row>
    <row r="2712" spans="1:21" ht="48" hidden="1" x14ac:dyDescent="0.2">
      <c r="A2712">
        <v>2887</v>
      </c>
      <c r="B2712" s="3" t="s">
        <v>2887</v>
      </c>
      <c r="C2712" s="3" t="s">
        <v>6997</v>
      </c>
      <c r="D2712" s="6">
        <v>3000</v>
      </c>
      <c r="E2712" s="8">
        <v>5</v>
      </c>
      <c r="F2712" s="10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>ROUND(E2712/D2712*100, 0)</f>
        <v>0</v>
      </c>
      <c r="P2712">
        <f>IFERROR((ROUND(E2712/L2712, 2)), 0)</f>
        <v>5</v>
      </c>
      <c r="Q2712" s="12" t="s">
        <v>8310</v>
      </c>
      <c r="R2712" s="12" t="s">
        <v>8334</v>
      </c>
      <c r="S2712" s="17">
        <f t="shared" si="126"/>
        <v>41985.427361111113</v>
      </c>
      <c r="T2712" s="17">
        <f t="shared" si="127"/>
        <v>42015.427361111113</v>
      </c>
      <c r="U2712">
        <f t="shared" si="128"/>
        <v>30</v>
      </c>
    </row>
    <row r="2713" spans="1:21" ht="48" hidden="1" x14ac:dyDescent="0.2">
      <c r="A2713">
        <v>4079</v>
      </c>
      <c r="B2713" s="3" t="s">
        <v>4075</v>
      </c>
      <c r="C2713" s="3" t="s">
        <v>8182</v>
      </c>
      <c r="D2713" s="6">
        <v>3000</v>
      </c>
      <c r="E2713" s="8">
        <v>5</v>
      </c>
      <c r="F2713" s="10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>ROUND(E2713/D2713*100, 0)</f>
        <v>0</v>
      </c>
      <c r="P2713">
        <f>IFERROR((ROUND(E2713/L2713, 2)), 0)</f>
        <v>5</v>
      </c>
      <c r="Q2713" s="12" t="s">
        <v>8310</v>
      </c>
      <c r="R2713" s="12" t="s">
        <v>8334</v>
      </c>
      <c r="S2713" s="17">
        <f t="shared" si="126"/>
        <v>42510.938900462963</v>
      </c>
      <c r="T2713" s="17">
        <f t="shared" si="127"/>
        <v>42540.938900462963</v>
      </c>
      <c r="U2713">
        <f t="shared" si="128"/>
        <v>30</v>
      </c>
    </row>
    <row r="2714" spans="1:21" ht="48" hidden="1" x14ac:dyDescent="0.2">
      <c r="A2714">
        <v>121</v>
      </c>
      <c r="B2714" s="3" t="s">
        <v>123</v>
      </c>
      <c r="C2714" s="3" t="s">
        <v>4232</v>
      </c>
      <c r="D2714" s="6">
        <v>3000</v>
      </c>
      <c r="E2714" s="8">
        <v>1</v>
      </c>
      <c r="F2714" s="10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>ROUND(E2714/D2714*100, 0)</f>
        <v>0</v>
      </c>
      <c r="P2714">
        <f>IFERROR((ROUND(E2714/L2714, 2)), 0)</f>
        <v>1</v>
      </c>
      <c r="Q2714" s="12" t="s">
        <v>8308</v>
      </c>
      <c r="R2714" s="12" t="s">
        <v>8309</v>
      </c>
      <c r="S2714" s="17">
        <f t="shared" si="126"/>
        <v>42096.704976851848</v>
      </c>
      <c r="T2714" s="17">
        <f t="shared" si="127"/>
        <v>42112.427777777775</v>
      </c>
      <c r="U2714">
        <f t="shared" si="128"/>
        <v>16</v>
      </c>
    </row>
    <row r="2715" spans="1:21" ht="48" hidden="1" x14ac:dyDescent="0.2">
      <c r="A2715">
        <v>580</v>
      </c>
      <c r="B2715" s="3" t="s">
        <v>581</v>
      </c>
      <c r="C2715" s="3" t="s">
        <v>4690</v>
      </c>
      <c r="D2715" s="6">
        <v>3000</v>
      </c>
      <c r="E2715" s="8">
        <v>1</v>
      </c>
      <c r="F2715" s="10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>ROUND(E2715/D2715*100, 0)</f>
        <v>0</v>
      </c>
      <c r="P2715">
        <f>IFERROR((ROUND(E2715/L2715, 2)), 0)</f>
        <v>1</v>
      </c>
      <c r="Q2715" s="12" t="s">
        <v>8315</v>
      </c>
      <c r="R2715" s="12" t="s">
        <v>8319</v>
      </c>
      <c r="S2715" s="17">
        <f t="shared" si="126"/>
        <v>42605.908182870371</v>
      </c>
      <c r="T2715" s="17">
        <f t="shared" si="127"/>
        <v>42635.908182870371</v>
      </c>
      <c r="U2715">
        <f t="shared" si="128"/>
        <v>30</v>
      </c>
    </row>
    <row r="2716" spans="1:21" ht="48" hidden="1" x14ac:dyDescent="0.2">
      <c r="A2716">
        <v>1545</v>
      </c>
      <c r="B2716" s="3" t="s">
        <v>1546</v>
      </c>
      <c r="C2716" s="3" t="s">
        <v>5655</v>
      </c>
      <c r="D2716" s="6">
        <v>3000</v>
      </c>
      <c r="E2716" s="8">
        <v>1</v>
      </c>
      <c r="F2716" s="10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>ROUND(E2716/D2716*100, 0)</f>
        <v>0</v>
      </c>
      <c r="P2716">
        <f>IFERROR((ROUND(E2716/L2716, 2)), 0)</f>
        <v>1</v>
      </c>
      <c r="Q2716" s="12" t="s">
        <v>8328</v>
      </c>
      <c r="R2716" s="12" t="s">
        <v>8356</v>
      </c>
      <c r="S2716" s="17">
        <f t="shared" si="126"/>
        <v>42031.884652777779</v>
      </c>
      <c r="T2716" s="17">
        <f t="shared" si="127"/>
        <v>42065.886111111111</v>
      </c>
      <c r="U2716">
        <f t="shared" si="128"/>
        <v>34</v>
      </c>
    </row>
    <row r="2717" spans="1:21" ht="48" hidden="1" x14ac:dyDescent="0.2">
      <c r="A2717">
        <v>1727</v>
      </c>
      <c r="B2717" s="3" t="s">
        <v>1728</v>
      </c>
      <c r="C2717" s="3" t="s">
        <v>5837</v>
      </c>
      <c r="D2717" s="6">
        <v>3000</v>
      </c>
      <c r="E2717" s="8">
        <v>1</v>
      </c>
      <c r="F2717" s="10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>ROUND(E2717/D2717*100, 0)</f>
        <v>0</v>
      </c>
      <c r="P2717">
        <f>IFERROR((ROUND(E2717/L2717, 2)), 0)</f>
        <v>1</v>
      </c>
      <c r="Q2717" s="12" t="s">
        <v>8324</v>
      </c>
      <c r="R2717" s="12" t="s">
        <v>8330</v>
      </c>
      <c r="S2717" s="17">
        <f t="shared" si="126"/>
        <v>42044.927974537044</v>
      </c>
      <c r="T2717" s="17">
        <f t="shared" si="127"/>
        <v>42099.458333333328</v>
      </c>
      <c r="U2717">
        <f t="shared" si="128"/>
        <v>55</v>
      </c>
    </row>
    <row r="2718" spans="1:21" ht="48" x14ac:dyDescent="0.2">
      <c r="A2718">
        <v>3630</v>
      </c>
      <c r="B2718" s="3" t="s">
        <v>3628</v>
      </c>
      <c r="C2718" s="3" t="s">
        <v>7740</v>
      </c>
      <c r="D2718" s="6">
        <v>3000</v>
      </c>
      <c r="E2718" s="8">
        <v>1</v>
      </c>
      <c r="F2718" s="10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>ROUND(E2718/D2718*100, 0)</f>
        <v>0</v>
      </c>
      <c r="P2718">
        <f>IFERROR((ROUND(E2718/L2718, 2)), 0)</f>
        <v>1</v>
      </c>
      <c r="Q2718" s="12" t="s">
        <v>8310</v>
      </c>
      <c r="R2718" s="12" t="s">
        <v>8318</v>
      </c>
      <c r="S2718" s="17">
        <f t="shared" si="126"/>
        <v>41942.84710648148</v>
      </c>
      <c r="T2718" s="17">
        <f t="shared" si="127"/>
        <v>41972.888773148152</v>
      </c>
      <c r="U2718">
        <f t="shared" si="128"/>
        <v>30</v>
      </c>
    </row>
    <row r="2719" spans="1:21" ht="48" hidden="1" x14ac:dyDescent="0.2">
      <c r="A2719">
        <v>136</v>
      </c>
      <c r="B2719" s="3" t="s">
        <v>138</v>
      </c>
      <c r="C2719" s="3" t="s">
        <v>4232</v>
      </c>
      <c r="D2719" s="6">
        <v>3000</v>
      </c>
      <c r="E2719" s="8">
        <v>0</v>
      </c>
      <c r="F2719" s="10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>ROUND(E2719/D2719*100, 0)</f>
        <v>0</v>
      </c>
      <c r="P2719">
        <f>IFERROR((ROUND(E2719/L2719, 2)), 0)</f>
        <v>0</v>
      </c>
      <c r="Q2719" s="12" t="s">
        <v>8308</v>
      </c>
      <c r="R2719" s="12" t="s">
        <v>8309</v>
      </c>
      <c r="S2719" s="17">
        <f t="shared" si="126"/>
        <v>42096.410115740742</v>
      </c>
      <c r="T2719" s="17">
        <f t="shared" si="127"/>
        <v>42140.427777777775</v>
      </c>
      <c r="U2719">
        <f t="shared" si="128"/>
        <v>44</v>
      </c>
    </row>
    <row r="2720" spans="1:21" ht="48" hidden="1" x14ac:dyDescent="0.2">
      <c r="A2720">
        <v>229</v>
      </c>
      <c r="B2720" s="3" t="s">
        <v>231</v>
      </c>
      <c r="C2720" s="3" t="s">
        <v>4339</v>
      </c>
      <c r="D2720" s="6">
        <v>3000</v>
      </c>
      <c r="E2720" s="8">
        <v>0</v>
      </c>
      <c r="F2720" s="1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>ROUND(E2720/D2720*100, 0)</f>
        <v>0</v>
      </c>
      <c r="P2720">
        <f>IFERROR((ROUND(E2720/L2720, 2)), 0)</f>
        <v>0</v>
      </c>
      <c r="Q2720" s="12" t="s">
        <v>8308</v>
      </c>
      <c r="R2720" s="12" t="s">
        <v>8317</v>
      </c>
      <c r="S2720" s="17">
        <f t="shared" si="126"/>
        <v>42383.933993055558</v>
      </c>
      <c r="T2720" s="17">
        <f t="shared" si="127"/>
        <v>42413.933993055558</v>
      </c>
      <c r="U2720">
        <f t="shared" si="128"/>
        <v>30</v>
      </c>
    </row>
    <row r="2721" spans="1:21" ht="64" hidden="1" x14ac:dyDescent="0.2">
      <c r="A2721">
        <v>433</v>
      </c>
      <c r="B2721" s="3" t="s">
        <v>434</v>
      </c>
      <c r="C2721" s="3" t="s">
        <v>4543</v>
      </c>
      <c r="D2721" s="6">
        <v>3000</v>
      </c>
      <c r="E2721" s="8">
        <v>0</v>
      </c>
      <c r="F2721" s="10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>ROUND(E2721/D2721*100, 0)</f>
        <v>0</v>
      </c>
      <c r="P2721">
        <f>IFERROR((ROUND(E2721/L2721, 2)), 0)</f>
        <v>0</v>
      </c>
      <c r="Q2721" s="12" t="s">
        <v>8308</v>
      </c>
      <c r="R2721" s="12" t="s">
        <v>8314</v>
      </c>
      <c r="S2721" s="17">
        <f t="shared" si="126"/>
        <v>42228.629884259266</v>
      </c>
      <c r="T2721" s="17">
        <f t="shared" si="127"/>
        <v>42288.629884259266</v>
      </c>
      <c r="U2721">
        <f t="shared" si="128"/>
        <v>60</v>
      </c>
    </row>
    <row r="2722" spans="1:21" ht="48" hidden="1" x14ac:dyDescent="0.2">
      <c r="A2722">
        <v>897</v>
      </c>
      <c r="B2722" s="3" t="s">
        <v>898</v>
      </c>
      <c r="C2722" s="3" t="s">
        <v>5007</v>
      </c>
      <c r="D2722" s="6">
        <v>3000</v>
      </c>
      <c r="E2722" s="8">
        <v>0</v>
      </c>
      <c r="F2722" s="10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>ROUND(E2722/D2722*100, 0)</f>
        <v>0</v>
      </c>
      <c r="P2722">
        <f>IFERROR((ROUND(E2722/L2722, 2)), 0)</f>
        <v>0</v>
      </c>
      <c r="Q2722" s="12" t="s">
        <v>8324</v>
      </c>
      <c r="R2722" s="12" t="s">
        <v>8345</v>
      </c>
      <c r="S2722" s="17">
        <f t="shared" si="126"/>
        <v>41211.688750000001</v>
      </c>
      <c r="T2722" s="17">
        <f t="shared" si="127"/>
        <v>41241.730416666665</v>
      </c>
      <c r="U2722">
        <f t="shared" si="128"/>
        <v>30</v>
      </c>
    </row>
    <row r="2723" spans="1:21" ht="48" hidden="1" x14ac:dyDescent="0.2">
      <c r="A2723">
        <v>1046</v>
      </c>
      <c r="B2723" s="3" t="s">
        <v>1047</v>
      </c>
      <c r="C2723" s="3" t="s">
        <v>5156</v>
      </c>
      <c r="D2723" s="6">
        <v>3000</v>
      </c>
      <c r="E2723" s="8">
        <v>0</v>
      </c>
      <c r="F2723" s="10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>ROUND(E2723/D2723*100, 0)</f>
        <v>0</v>
      </c>
      <c r="P2723">
        <f>IFERROR((ROUND(E2723/L2723, 2)), 0)</f>
        <v>0</v>
      </c>
      <c r="Q2723" s="12" t="s">
        <v>8338</v>
      </c>
      <c r="R2723" s="12" t="s">
        <v>8339</v>
      </c>
      <c r="S2723" s="17">
        <f t="shared" si="126"/>
        <v>42319.851388888885</v>
      </c>
      <c r="T2723" s="17">
        <f t="shared" si="127"/>
        <v>42364.851388888885</v>
      </c>
      <c r="U2723">
        <f t="shared" si="128"/>
        <v>45</v>
      </c>
    </row>
    <row r="2724" spans="1:21" ht="48" hidden="1" x14ac:dyDescent="0.2">
      <c r="A2724">
        <v>1125</v>
      </c>
      <c r="B2724" s="3" t="s">
        <v>1126</v>
      </c>
      <c r="C2724" s="3" t="s">
        <v>5235</v>
      </c>
      <c r="D2724" s="6">
        <v>3000</v>
      </c>
      <c r="E2724" s="8">
        <v>0</v>
      </c>
      <c r="F2724" s="10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>ROUND(E2724/D2724*100, 0)</f>
        <v>0</v>
      </c>
      <c r="P2724">
        <f>IFERROR((ROUND(E2724/L2724, 2)), 0)</f>
        <v>0</v>
      </c>
      <c r="Q2724" s="12" t="s">
        <v>8321</v>
      </c>
      <c r="R2724" s="12" t="s">
        <v>8333</v>
      </c>
      <c r="S2724" s="17">
        <f t="shared" si="126"/>
        <v>42212.624189814815</v>
      </c>
      <c r="T2724" s="17">
        <f t="shared" si="127"/>
        <v>42272.624189814815</v>
      </c>
      <c r="U2724">
        <f t="shared" si="128"/>
        <v>60</v>
      </c>
    </row>
    <row r="2725" spans="1:21" ht="48" hidden="1" x14ac:dyDescent="0.2">
      <c r="A2725">
        <v>1730</v>
      </c>
      <c r="B2725" s="3" t="s">
        <v>1731</v>
      </c>
      <c r="C2725" s="3" t="s">
        <v>5840</v>
      </c>
      <c r="D2725" s="6">
        <v>3000</v>
      </c>
      <c r="E2725" s="8">
        <v>0</v>
      </c>
      <c r="F2725" s="10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>ROUND(E2725/D2725*100, 0)</f>
        <v>0</v>
      </c>
      <c r="P2725">
        <f>IFERROR((ROUND(E2725/L2725, 2)), 0)</f>
        <v>0</v>
      </c>
      <c r="Q2725" s="12" t="s">
        <v>8324</v>
      </c>
      <c r="R2725" s="12" t="s">
        <v>8330</v>
      </c>
      <c r="S2725" s="17">
        <f t="shared" si="126"/>
        <v>42272.087766203709</v>
      </c>
      <c r="T2725" s="17">
        <f t="shared" si="127"/>
        <v>42302.087766203709</v>
      </c>
      <c r="U2725">
        <f t="shared" si="128"/>
        <v>30</v>
      </c>
    </row>
    <row r="2726" spans="1:21" ht="48" hidden="1" x14ac:dyDescent="0.2">
      <c r="A2726">
        <v>1740</v>
      </c>
      <c r="B2726" s="3" t="s">
        <v>1741</v>
      </c>
      <c r="C2726" s="3" t="s">
        <v>5850</v>
      </c>
      <c r="D2726" s="6">
        <v>3000</v>
      </c>
      <c r="E2726" s="8">
        <v>0</v>
      </c>
      <c r="F2726" s="10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>ROUND(E2726/D2726*100, 0)</f>
        <v>0</v>
      </c>
      <c r="P2726">
        <f>IFERROR((ROUND(E2726/L2726, 2)), 0)</f>
        <v>0</v>
      </c>
      <c r="Q2726" s="12" t="s">
        <v>8324</v>
      </c>
      <c r="R2726" s="12" t="s">
        <v>8330</v>
      </c>
      <c r="S2726" s="17">
        <f t="shared" si="126"/>
        <v>42171.817384259266</v>
      </c>
      <c r="T2726" s="17">
        <f t="shared" si="127"/>
        <v>42201.817384259266</v>
      </c>
      <c r="U2726">
        <f t="shared" si="128"/>
        <v>30</v>
      </c>
    </row>
    <row r="2727" spans="1:21" ht="48" hidden="1" x14ac:dyDescent="0.2">
      <c r="A2727">
        <v>1815</v>
      </c>
      <c r="B2727" s="3" t="s">
        <v>1816</v>
      </c>
      <c r="C2727" s="3" t="s">
        <v>5925</v>
      </c>
      <c r="D2727" s="6">
        <v>3000</v>
      </c>
      <c r="E2727" s="8">
        <v>0</v>
      </c>
      <c r="F2727" s="10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>ROUND(E2727/D2727*100, 0)</f>
        <v>0</v>
      </c>
      <c r="P2727">
        <f>IFERROR((ROUND(E2727/L2727, 2)), 0)</f>
        <v>0</v>
      </c>
      <c r="Q2727" s="12" t="s">
        <v>8328</v>
      </c>
      <c r="R2727" s="12" t="s">
        <v>8329</v>
      </c>
      <c r="S2727" s="17">
        <f t="shared" si="126"/>
        <v>42172.906678240746</v>
      </c>
      <c r="T2727" s="17">
        <f t="shared" si="127"/>
        <v>42186.906678240746</v>
      </c>
      <c r="U2727">
        <f t="shared" si="128"/>
        <v>14</v>
      </c>
    </row>
    <row r="2728" spans="1:21" ht="48" hidden="1" x14ac:dyDescent="0.2">
      <c r="A2728">
        <v>2345</v>
      </c>
      <c r="B2728" s="3" t="s">
        <v>2346</v>
      </c>
      <c r="C2728" s="3" t="s">
        <v>6455</v>
      </c>
      <c r="D2728" s="6">
        <v>3000</v>
      </c>
      <c r="E2728" s="8">
        <v>0</v>
      </c>
      <c r="F2728" s="10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>ROUND(E2728/D2728*100, 0)</f>
        <v>0</v>
      </c>
      <c r="P2728">
        <f>IFERROR((ROUND(E2728/L2728, 2)), 0)</f>
        <v>0</v>
      </c>
      <c r="Q2728" s="12" t="s">
        <v>8315</v>
      </c>
      <c r="R2728" s="12" t="s">
        <v>8319</v>
      </c>
      <c r="S2728" s="17">
        <f t="shared" si="126"/>
        <v>42060.001805555556</v>
      </c>
      <c r="T2728" s="17">
        <f t="shared" si="127"/>
        <v>42094.985416666663</v>
      </c>
      <c r="U2728">
        <f t="shared" si="128"/>
        <v>35</v>
      </c>
    </row>
    <row r="2729" spans="1:21" ht="48" hidden="1" x14ac:dyDescent="0.2">
      <c r="A2729">
        <v>2419</v>
      </c>
      <c r="B2729" s="3" t="s">
        <v>2420</v>
      </c>
      <c r="C2729" s="3" t="s">
        <v>6529</v>
      </c>
      <c r="D2729" s="6">
        <v>3000</v>
      </c>
      <c r="E2729" s="8">
        <v>0</v>
      </c>
      <c r="F2729" s="10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>ROUND(E2729/D2729*100, 0)</f>
        <v>0</v>
      </c>
      <c r="P2729">
        <f>IFERROR((ROUND(E2729/L2729, 2)), 0)</f>
        <v>0</v>
      </c>
      <c r="Q2729" s="12" t="s">
        <v>8331</v>
      </c>
      <c r="R2729" s="12" t="s">
        <v>8332</v>
      </c>
      <c r="S2729" s="17">
        <f t="shared" si="126"/>
        <v>41993.738298611104</v>
      </c>
      <c r="T2729" s="17">
        <f t="shared" si="127"/>
        <v>42053.738298611104</v>
      </c>
      <c r="U2729">
        <f t="shared" si="128"/>
        <v>60</v>
      </c>
    </row>
    <row r="2730" spans="1:21" ht="48" hidden="1" x14ac:dyDescent="0.2">
      <c r="A2730">
        <v>2590</v>
      </c>
      <c r="B2730" s="3" t="s">
        <v>2590</v>
      </c>
      <c r="C2730" s="3" t="s">
        <v>6700</v>
      </c>
      <c r="D2730" s="6">
        <v>3000</v>
      </c>
      <c r="E2730" s="8">
        <v>0</v>
      </c>
      <c r="F2730" s="1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>ROUND(E2730/D2730*100, 0)</f>
        <v>0</v>
      </c>
      <c r="P2730">
        <f>IFERROR((ROUND(E2730/L2730, 2)), 0)</f>
        <v>0</v>
      </c>
      <c r="Q2730" s="12" t="s">
        <v>8331</v>
      </c>
      <c r="R2730" s="12" t="s">
        <v>8332</v>
      </c>
      <c r="S2730" s="17">
        <f t="shared" si="126"/>
        <v>42388.589085648149</v>
      </c>
      <c r="T2730" s="17">
        <f t="shared" si="127"/>
        <v>42395.589085648149</v>
      </c>
      <c r="U2730">
        <f t="shared" si="128"/>
        <v>7</v>
      </c>
    </row>
    <row r="2731" spans="1:21" ht="32" hidden="1" x14ac:dyDescent="0.2">
      <c r="A2731">
        <v>2872</v>
      </c>
      <c r="B2731" s="3" t="s">
        <v>2872</v>
      </c>
      <c r="C2731" s="3" t="s">
        <v>6982</v>
      </c>
      <c r="D2731" s="6">
        <v>3000</v>
      </c>
      <c r="E2731" s="8">
        <v>0</v>
      </c>
      <c r="F2731" s="10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>ROUND(E2731/D2731*100, 0)</f>
        <v>0</v>
      </c>
      <c r="P2731">
        <f>IFERROR((ROUND(E2731/L2731, 2)), 0)</f>
        <v>0</v>
      </c>
      <c r="Q2731" s="12" t="s">
        <v>8310</v>
      </c>
      <c r="R2731" s="12" t="s">
        <v>8334</v>
      </c>
      <c r="S2731" s="17">
        <f t="shared" si="126"/>
        <v>42115.11618055556</v>
      </c>
      <c r="T2731" s="17">
        <f t="shared" si="127"/>
        <v>42175.11618055556</v>
      </c>
      <c r="U2731">
        <f t="shared" si="128"/>
        <v>60</v>
      </c>
    </row>
    <row r="2732" spans="1:21" ht="48" hidden="1" x14ac:dyDescent="0.2">
      <c r="A2732">
        <v>2943</v>
      </c>
      <c r="B2732" s="3" t="s">
        <v>2943</v>
      </c>
      <c r="C2732" s="3" t="s">
        <v>7053</v>
      </c>
      <c r="D2732" s="6">
        <v>3000</v>
      </c>
      <c r="E2732" s="8">
        <v>0</v>
      </c>
      <c r="F2732" s="10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>ROUND(E2732/D2732*100, 0)</f>
        <v>0</v>
      </c>
      <c r="P2732">
        <f>IFERROR((ROUND(E2732/L2732, 2)), 0)</f>
        <v>0</v>
      </c>
      <c r="Q2732" s="12" t="s">
        <v>8310</v>
      </c>
      <c r="R2732" s="12" t="s">
        <v>8311</v>
      </c>
      <c r="S2732" s="17">
        <f t="shared" si="126"/>
        <v>42077.129398148143</v>
      </c>
      <c r="T2732" s="17">
        <f t="shared" si="127"/>
        <v>42107.129398148143</v>
      </c>
      <c r="U2732">
        <f t="shared" si="128"/>
        <v>30</v>
      </c>
    </row>
    <row r="2733" spans="1:21" ht="48" hidden="1" x14ac:dyDescent="0.2">
      <c r="A2733">
        <v>3641</v>
      </c>
      <c r="B2733" s="3" t="s">
        <v>3639</v>
      </c>
      <c r="C2733" s="3" t="s">
        <v>7751</v>
      </c>
      <c r="D2733" s="6">
        <v>3000</v>
      </c>
      <c r="E2733" s="8">
        <v>0</v>
      </c>
      <c r="F2733" s="10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>ROUND(E2733/D2733*100, 0)</f>
        <v>0</v>
      </c>
      <c r="P2733">
        <f>IFERROR((ROUND(E2733/L2733, 2)), 0)</f>
        <v>0</v>
      </c>
      <c r="Q2733" s="12" t="s">
        <v>8310</v>
      </c>
      <c r="R2733" s="12" t="s">
        <v>8318</v>
      </c>
      <c r="S2733" s="17">
        <f t="shared" si="126"/>
        <v>41899.627071759263</v>
      </c>
      <c r="T2733" s="17">
        <f t="shared" si="127"/>
        <v>41917.208333333336</v>
      </c>
      <c r="U2733">
        <f t="shared" si="128"/>
        <v>18</v>
      </c>
    </row>
    <row r="2734" spans="1:21" ht="48" hidden="1" x14ac:dyDescent="0.2">
      <c r="A2734">
        <v>3802</v>
      </c>
      <c r="B2734" s="3" t="s">
        <v>3799</v>
      </c>
      <c r="C2734" s="3" t="s">
        <v>7912</v>
      </c>
      <c r="D2734" s="6">
        <v>3000</v>
      </c>
      <c r="E2734" s="8">
        <v>0</v>
      </c>
      <c r="F2734" s="10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>ROUND(E2734/D2734*100, 0)</f>
        <v>0</v>
      </c>
      <c r="P2734">
        <f>IFERROR((ROUND(E2734/L2734, 2)), 0)</f>
        <v>0</v>
      </c>
      <c r="Q2734" s="12" t="s">
        <v>8310</v>
      </c>
      <c r="R2734" s="12" t="s">
        <v>8318</v>
      </c>
      <c r="S2734" s="17">
        <f t="shared" si="126"/>
        <v>42269.126226851848</v>
      </c>
      <c r="T2734" s="17">
        <f t="shared" si="127"/>
        <v>42299.126226851848</v>
      </c>
      <c r="U2734">
        <f t="shared" si="128"/>
        <v>30</v>
      </c>
    </row>
    <row r="2735" spans="1:21" ht="48" hidden="1" x14ac:dyDescent="0.2">
      <c r="A2735">
        <v>3921</v>
      </c>
      <c r="B2735" s="3" t="s">
        <v>3918</v>
      </c>
      <c r="C2735" s="3" t="s">
        <v>8029</v>
      </c>
      <c r="D2735" s="6">
        <v>3000</v>
      </c>
      <c r="E2735" s="8">
        <v>0</v>
      </c>
      <c r="F2735" s="10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>ROUND(E2735/D2735*100, 0)</f>
        <v>0</v>
      </c>
      <c r="P2735">
        <f>IFERROR((ROUND(E2735/L2735, 2)), 0)</f>
        <v>0</v>
      </c>
      <c r="Q2735" s="12" t="s">
        <v>8310</v>
      </c>
      <c r="R2735" s="12" t="s">
        <v>8334</v>
      </c>
      <c r="S2735" s="17">
        <f t="shared" si="126"/>
        <v>41926.542303240742</v>
      </c>
      <c r="T2735" s="17">
        <f t="shared" si="127"/>
        <v>41938.75</v>
      </c>
      <c r="U2735">
        <f t="shared" si="128"/>
        <v>12</v>
      </c>
    </row>
    <row r="2736" spans="1:21" ht="48" hidden="1" x14ac:dyDescent="0.2">
      <c r="A2736">
        <v>3989</v>
      </c>
      <c r="B2736" s="3" t="s">
        <v>3985</v>
      </c>
      <c r="C2736" s="3" t="s">
        <v>8095</v>
      </c>
      <c r="D2736" s="6">
        <v>3000</v>
      </c>
      <c r="E2736" s="8">
        <v>0</v>
      </c>
      <c r="F2736" s="10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>ROUND(E2736/D2736*100, 0)</f>
        <v>0</v>
      </c>
      <c r="P2736">
        <f>IFERROR((ROUND(E2736/L2736, 2)), 0)</f>
        <v>0</v>
      </c>
      <c r="Q2736" s="12" t="s">
        <v>8310</v>
      </c>
      <c r="R2736" s="12" t="s">
        <v>8334</v>
      </c>
      <c r="S2736" s="17">
        <f t="shared" si="126"/>
        <v>42286.749780092592</v>
      </c>
      <c r="T2736" s="17">
        <f t="shared" si="127"/>
        <v>42316.791446759264</v>
      </c>
      <c r="U2736">
        <f t="shared" si="128"/>
        <v>30</v>
      </c>
    </row>
    <row r="2737" spans="1:21" ht="48" hidden="1" x14ac:dyDescent="0.2">
      <c r="A2737">
        <v>3997</v>
      </c>
      <c r="B2737" s="3" t="s">
        <v>3993</v>
      </c>
      <c r="C2737" s="3" t="s">
        <v>8103</v>
      </c>
      <c r="D2737" s="6">
        <v>3000</v>
      </c>
      <c r="E2737" s="8">
        <v>0</v>
      </c>
      <c r="F2737" s="10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>ROUND(E2737/D2737*100, 0)</f>
        <v>0</v>
      </c>
      <c r="P2737">
        <f>IFERROR((ROUND(E2737/L2737, 2)), 0)</f>
        <v>0</v>
      </c>
      <c r="Q2737" s="12" t="s">
        <v>8310</v>
      </c>
      <c r="R2737" s="12" t="s">
        <v>8334</v>
      </c>
      <c r="S2737" s="17">
        <f t="shared" si="126"/>
        <v>42069.391446759255</v>
      </c>
      <c r="T2737" s="17">
        <f t="shared" si="127"/>
        <v>42099.349780092598</v>
      </c>
      <c r="U2737">
        <f t="shared" si="128"/>
        <v>30</v>
      </c>
    </row>
    <row r="2738" spans="1:21" ht="48" hidden="1" x14ac:dyDescent="0.2">
      <c r="A2738">
        <v>4080</v>
      </c>
      <c r="B2738" s="3" t="s">
        <v>4076</v>
      </c>
      <c r="C2738" s="3" t="s">
        <v>8183</v>
      </c>
      <c r="D2738" s="6">
        <v>3000</v>
      </c>
      <c r="E2738" s="8">
        <v>0</v>
      </c>
      <c r="F2738" s="10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>ROUND(E2738/D2738*100, 0)</f>
        <v>0</v>
      </c>
      <c r="P2738">
        <f>IFERROR((ROUND(E2738/L2738, 2)), 0)</f>
        <v>0</v>
      </c>
      <c r="Q2738" s="12" t="s">
        <v>8310</v>
      </c>
      <c r="R2738" s="12" t="s">
        <v>8334</v>
      </c>
      <c r="S2738" s="17">
        <f t="shared" si="126"/>
        <v>42511.698101851856</v>
      </c>
      <c r="T2738" s="17">
        <f t="shared" si="127"/>
        <v>42535.787500000006</v>
      </c>
      <c r="U2738">
        <f t="shared" si="128"/>
        <v>24</v>
      </c>
    </row>
    <row r="2739" spans="1:21" ht="48" hidden="1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s="10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 0)</f>
        <v>0</v>
      </c>
      <c r="P2739">
        <f>IFERROR((ROUND(E2739/L2739, 2)), 0)</f>
        <v>4</v>
      </c>
      <c r="Q2739" s="12" t="s">
        <v>8308</v>
      </c>
      <c r="R2739" s="12" t="s">
        <v>8309</v>
      </c>
      <c r="S2739" s="17">
        <f t="shared" si="126"/>
        <v>42396.911712962959</v>
      </c>
      <c r="T2739" s="17">
        <f t="shared" si="127"/>
        <v>42426.911712962959</v>
      </c>
      <c r="U2739">
        <f t="shared" si="128"/>
        <v>30</v>
      </c>
    </row>
    <row r="2740" spans="1:21" ht="16" hidden="1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s="1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 0)</f>
        <v>111</v>
      </c>
      <c r="P2740">
        <f>IFERROR((ROUND(E2740/L2740, 2)), 0)</f>
        <v>34.21</v>
      </c>
      <c r="Q2740" s="12" t="s">
        <v>8312</v>
      </c>
      <c r="R2740" s="12" t="s">
        <v>8346</v>
      </c>
      <c r="S2740" s="17">
        <f t="shared" si="126"/>
        <v>41157.042928240742</v>
      </c>
      <c r="T2740" s="17">
        <f t="shared" si="127"/>
        <v>41175.165972222225</v>
      </c>
      <c r="U2740">
        <f t="shared" si="128"/>
        <v>18</v>
      </c>
    </row>
    <row r="2741" spans="1:21" ht="48" hidden="1" x14ac:dyDescent="0.2">
      <c r="A2741">
        <v>3401</v>
      </c>
      <c r="B2741" s="3" t="s">
        <v>3400</v>
      </c>
      <c r="C2741" s="3" t="s">
        <v>7511</v>
      </c>
      <c r="D2741" s="6">
        <v>2900</v>
      </c>
      <c r="E2741" s="8">
        <v>2954</v>
      </c>
      <c r="F2741" s="10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>ROUND(E2741/D2741*100, 0)</f>
        <v>102</v>
      </c>
      <c r="P2741">
        <f>IFERROR((ROUND(E2741/L2741, 2)), 0)</f>
        <v>44.76</v>
      </c>
      <c r="Q2741" s="12" t="s">
        <v>8310</v>
      </c>
      <c r="R2741" s="12" t="s">
        <v>8334</v>
      </c>
      <c r="S2741" s="17">
        <f t="shared" si="126"/>
        <v>42193.723912037036</v>
      </c>
      <c r="T2741" s="17">
        <f t="shared" si="127"/>
        <v>42223.723912037036</v>
      </c>
      <c r="U2741">
        <f t="shared" si="128"/>
        <v>30</v>
      </c>
    </row>
    <row r="2742" spans="1:21" ht="48" hidden="1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s="10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 0)</f>
        <v>31</v>
      </c>
      <c r="P2742">
        <f>IFERROR((ROUND(E2742/L2742, 2)), 0)</f>
        <v>47.11</v>
      </c>
      <c r="Q2742" s="12" t="s">
        <v>8312</v>
      </c>
      <c r="R2742" s="12" t="s">
        <v>8351</v>
      </c>
      <c r="S2742" s="17">
        <f t="shared" si="126"/>
        <v>41520.561041666668</v>
      </c>
      <c r="T2742" s="17">
        <f t="shared" si="127"/>
        <v>41549.561041666668</v>
      </c>
      <c r="U2742">
        <f t="shared" si="128"/>
        <v>29</v>
      </c>
    </row>
    <row r="2743" spans="1:21" ht="32" hidden="1" x14ac:dyDescent="0.2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s="10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>ROUND(E2743/D2743*100, 0)</f>
        <v>0</v>
      </c>
      <c r="P2743">
        <f>IFERROR((ROUND(E2743/L2743, 2)), 0)</f>
        <v>0</v>
      </c>
      <c r="Q2743" s="12" t="s">
        <v>8324</v>
      </c>
      <c r="R2743" s="12" t="s">
        <v>8341</v>
      </c>
      <c r="S2743" s="17">
        <f t="shared" si="126"/>
        <v>40767.192395833335</v>
      </c>
      <c r="T2743" s="17">
        <f t="shared" si="127"/>
        <v>40797.192395833335</v>
      </c>
      <c r="U2743">
        <f t="shared" si="128"/>
        <v>30</v>
      </c>
    </row>
    <row r="2744" spans="1:21" ht="48" hidden="1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s="10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>ROUND(E2744/D2744*100, 0)</f>
        <v>0</v>
      </c>
      <c r="P2744">
        <f>IFERROR((ROUND(E2744/L2744, 2)), 0)</f>
        <v>0</v>
      </c>
      <c r="Q2744" s="12" t="s">
        <v>8310</v>
      </c>
      <c r="R2744" s="12" t="s">
        <v>8334</v>
      </c>
      <c r="S2744" s="17">
        <f t="shared" si="126"/>
        <v>41950.114108796297</v>
      </c>
      <c r="T2744" s="17">
        <f t="shared" si="127"/>
        <v>42010.114108796297</v>
      </c>
      <c r="U2744">
        <f t="shared" si="128"/>
        <v>60</v>
      </c>
    </row>
    <row r="2745" spans="1:21" ht="48" hidden="1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s="10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 0)</f>
        <v>86</v>
      </c>
      <c r="P2745">
        <f>IFERROR((ROUND(E2745/L2745, 2)), 0)</f>
        <v>248.5</v>
      </c>
      <c r="Q2745" s="12" t="s">
        <v>8310</v>
      </c>
      <c r="R2745" s="12" t="s">
        <v>8334</v>
      </c>
      <c r="S2745" s="17">
        <f t="shared" si="126"/>
        <v>42534.631481481483</v>
      </c>
      <c r="T2745" s="17">
        <f t="shared" si="127"/>
        <v>42562.631481481483</v>
      </c>
      <c r="U2745">
        <f t="shared" si="128"/>
        <v>28</v>
      </c>
    </row>
    <row r="2746" spans="1:21" ht="48" hidden="1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s="10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 0)</f>
        <v>0</v>
      </c>
      <c r="P2746">
        <f>IFERROR((ROUND(E2746/L2746, 2)), 0)</f>
        <v>1</v>
      </c>
      <c r="Q2746" s="12" t="s">
        <v>8324</v>
      </c>
      <c r="R2746" s="12" t="s">
        <v>8330</v>
      </c>
      <c r="S2746" s="17">
        <f t="shared" si="126"/>
        <v>42425.960983796293</v>
      </c>
      <c r="T2746" s="17">
        <f t="shared" si="127"/>
        <v>42463.006944444445</v>
      </c>
      <c r="U2746">
        <f t="shared" si="128"/>
        <v>37</v>
      </c>
    </row>
    <row r="2747" spans="1:21" ht="48" hidden="1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s="10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 0)</f>
        <v>103</v>
      </c>
      <c r="P2747">
        <f>IFERROR((ROUND(E2747/L2747, 2)), 0)</f>
        <v>83.57</v>
      </c>
      <c r="Q2747" s="12" t="s">
        <v>8310</v>
      </c>
      <c r="R2747" s="12" t="s">
        <v>8334</v>
      </c>
      <c r="S2747" s="17">
        <f t="shared" si="126"/>
        <v>41792.542986111112</v>
      </c>
      <c r="T2747" s="17">
        <f t="shared" si="127"/>
        <v>41813.75</v>
      </c>
      <c r="U2747">
        <f t="shared" si="128"/>
        <v>21</v>
      </c>
    </row>
    <row r="2748" spans="1:21" ht="48" hidden="1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s="10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 0)</f>
        <v>7</v>
      </c>
      <c r="P2748">
        <f>IFERROR((ROUND(E2748/L2748, 2)), 0)</f>
        <v>35.17</v>
      </c>
      <c r="Q2748" s="12" t="s">
        <v>8310</v>
      </c>
      <c r="R2748" s="12" t="s">
        <v>8334</v>
      </c>
      <c r="S2748" s="17">
        <f t="shared" si="126"/>
        <v>42601.854699074072</v>
      </c>
      <c r="T2748" s="17">
        <f t="shared" si="127"/>
        <v>42611.163194444445</v>
      </c>
      <c r="U2748">
        <f t="shared" si="128"/>
        <v>9</v>
      </c>
    </row>
    <row r="2749" spans="1:21" ht="32" hidden="1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s="10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 0)</f>
        <v>108</v>
      </c>
      <c r="P2749">
        <f>IFERROR((ROUND(E2749/L2749, 2)), 0)</f>
        <v>55.2</v>
      </c>
      <c r="Q2749" s="12" t="s">
        <v>8308</v>
      </c>
      <c r="R2749" s="12" t="s">
        <v>8337</v>
      </c>
      <c r="S2749" s="17">
        <f t="shared" si="126"/>
        <v>41674.08494212963</v>
      </c>
      <c r="T2749" s="17">
        <f t="shared" si="127"/>
        <v>41704.08494212963</v>
      </c>
      <c r="U2749">
        <f t="shared" si="128"/>
        <v>30</v>
      </c>
    </row>
    <row r="2750" spans="1:21" ht="32" hidden="1" x14ac:dyDescent="0.2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s="1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>ROUND(E2750/D2750*100, 0)</f>
        <v>537</v>
      </c>
      <c r="P2750">
        <f>IFERROR((ROUND(E2750/L2750, 2)), 0)</f>
        <v>22.12</v>
      </c>
      <c r="Q2750" s="12" t="s">
        <v>8321</v>
      </c>
      <c r="R2750" s="12" t="s">
        <v>8349</v>
      </c>
      <c r="S2750" s="17">
        <f t="shared" si="126"/>
        <v>42371.617164351846</v>
      </c>
      <c r="T2750" s="17">
        <f t="shared" si="127"/>
        <v>42401.617164351846</v>
      </c>
      <c r="U2750">
        <f t="shared" si="128"/>
        <v>30</v>
      </c>
    </row>
    <row r="2751" spans="1:21" ht="48" hidden="1" x14ac:dyDescent="0.2">
      <c r="A2751">
        <v>2813</v>
      </c>
      <c r="B2751" s="3" t="s">
        <v>2813</v>
      </c>
      <c r="C2751" s="3" t="s">
        <v>6923</v>
      </c>
      <c r="D2751" s="6">
        <v>2800</v>
      </c>
      <c r="E2751" s="8">
        <v>3572.12</v>
      </c>
      <c r="F2751" s="10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>ROUND(E2751/D2751*100, 0)</f>
        <v>128</v>
      </c>
      <c r="P2751">
        <f>IFERROR((ROUND(E2751/L2751, 2)), 0)</f>
        <v>37.21</v>
      </c>
      <c r="Q2751" s="12" t="s">
        <v>8310</v>
      </c>
      <c r="R2751" s="12" t="s">
        <v>8334</v>
      </c>
      <c r="S2751" s="17">
        <f t="shared" si="126"/>
        <v>42693.742604166662</v>
      </c>
      <c r="T2751" s="17">
        <f t="shared" si="127"/>
        <v>42718.742604166662</v>
      </c>
      <c r="U2751">
        <f t="shared" si="128"/>
        <v>25</v>
      </c>
    </row>
    <row r="2752" spans="1:21" ht="48" hidden="1" x14ac:dyDescent="0.2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s="10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>ROUND(E2752/D2752*100, 0)</f>
        <v>122</v>
      </c>
      <c r="P2752">
        <f>IFERROR((ROUND(E2752/L2752, 2)), 0)</f>
        <v>48.84</v>
      </c>
      <c r="Q2752" s="12" t="s">
        <v>8324</v>
      </c>
      <c r="R2752" s="12" t="s">
        <v>8348</v>
      </c>
      <c r="S2752" s="17">
        <f t="shared" si="126"/>
        <v>40945.845312500001</v>
      </c>
      <c r="T2752" s="17">
        <f t="shared" si="127"/>
        <v>40985.80364583333</v>
      </c>
      <c r="U2752">
        <f t="shared" si="128"/>
        <v>40</v>
      </c>
    </row>
    <row r="2753" spans="1:21" ht="48" hidden="1" x14ac:dyDescent="0.2">
      <c r="A2753">
        <v>3513</v>
      </c>
      <c r="B2753" s="3" t="s">
        <v>3512</v>
      </c>
      <c r="C2753" s="3" t="s">
        <v>7623</v>
      </c>
      <c r="D2753" s="6">
        <v>2800</v>
      </c>
      <c r="E2753" s="8">
        <v>3315</v>
      </c>
      <c r="F2753" s="10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>ROUND(E2753/D2753*100, 0)</f>
        <v>118</v>
      </c>
      <c r="P2753">
        <f>IFERROR((ROUND(E2753/L2753, 2)), 0)</f>
        <v>75.34</v>
      </c>
      <c r="Q2753" s="12" t="s">
        <v>8310</v>
      </c>
      <c r="R2753" s="12" t="s">
        <v>8334</v>
      </c>
      <c r="S2753" s="17">
        <f t="shared" si="126"/>
        <v>41781.096203703702</v>
      </c>
      <c r="T2753" s="17">
        <f t="shared" si="127"/>
        <v>41794.207638888889</v>
      </c>
      <c r="U2753">
        <f t="shared" si="128"/>
        <v>13</v>
      </c>
    </row>
    <row r="2754" spans="1:21" ht="48" hidden="1" x14ac:dyDescent="0.2">
      <c r="A2754">
        <v>3469</v>
      </c>
      <c r="B2754" s="3" t="s">
        <v>3468</v>
      </c>
      <c r="C2754" s="3" t="s">
        <v>7579</v>
      </c>
      <c r="D2754" s="6">
        <v>2800</v>
      </c>
      <c r="E2754" s="8">
        <v>3175</v>
      </c>
      <c r="F2754" s="10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>ROUND(E2754/D2754*100, 0)</f>
        <v>113</v>
      </c>
      <c r="P2754">
        <f>IFERROR((ROUND(E2754/L2754, 2)), 0)</f>
        <v>50.4</v>
      </c>
      <c r="Q2754" s="12" t="s">
        <v>8310</v>
      </c>
      <c r="R2754" s="12" t="s">
        <v>8334</v>
      </c>
      <c r="S2754" s="17">
        <f t="shared" si="126"/>
        <v>42458.641724537039</v>
      </c>
      <c r="T2754" s="17">
        <f t="shared" si="127"/>
        <v>42488.641724537039</v>
      </c>
      <c r="U2754">
        <f t="shared" si="128"/>
        <v>30</v>
      </c>
    </row>
    <row r="2755" spans="1:21" ht="48" hidden="1" x14ac:dyDescent="0.2">
      <c r="A2755">
        <v>3238</v>
      </c>
      <c r="B2755" s="3" t="s">
        <v>3238</v>
      </c>
      <c r="C2755" s="3" t="s">
        <v>7348</v>
      </c>
      <c r="D2755" s="6">
        <v>2800</v>
      </c>
      <c r="E2755" s="8">
        <v>3145</v>
      </c>
      <c r="F2755" s="10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>ROUND(E2755/D2755*100, 0)</f>
        <v>112</v>
      </c>
      <c r="P2755">
        <f>IFERROR((ROUND(E2755/L2755, 2)), 0)</f>
        <v>39.81</v>
      </c>
      <c r="Q2755" s="12" t="s">
        <v>8310</v>
      </c>
      <c r="R2755" s="12" t="s">
        <v>8334</v>
      </c>
      <c r="S2755" s="17">
        <f t="shared" ref="S2755:S2818" si="129">(((J2755/60)/60)/24)+DATE(1970,1,1)</f>
        <v>42156.510393518518</v>
      </c>
      <c r="T2755" s="17">
        <f t="shared" ref="T2755:T2818" si="130">(((I2755/60)/60)/24)+DATE(1970,1,1)</f>
        <v>42186.510393518518</v>
      </c>
      <c r="U2755">
        <f t="shared" ref="U2755:U2818" si="131">ROUND(T2755-S2755, 0)</f>
        <v>30</v>
      </c>
    </row>
    <row r="2756" spans="1:21" ht="48" hidden="1" x14ac:dyDescent="0.2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s="10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>ROUND(E2756/D2756*100, 0)</f>
        <v>109</v>
      </c>
      <c r="P2756">
        <f>IFERROR((ROUND(E2756/L2756, 2)), 0)</f>
        <v>160.79</v>
      </c>
      <c r="Q2756" s="12" t="s">
        <v>8324</v>
      </c>
      <c r="R2756" s="12" t="s">
        <v>8348</v>
      </c>
      <c r="S2756" s="17">
        <f t="shared" si="129"/>
        <v>42087.803310185183</v>
      </c>
      <c r="T2756" s="17">
        <f t="shared" si="130"/>
        <v>42121.716666666667</v>
      </c>
      <c r="U2756">
        <f t="shared" si="131"/>
        <v>34</v>
      </c>
    </row>
    <row r="2757" spans="1:21" ht="48" hidden="1" x14ac:dyDescent="0.2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s="10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>ROUND(E2757/D2757*100, 0)</f>
        <v>108</v>
      </c>
      <c r="P2757">
        <f>IFERROR((ROUND(E2757/L2757, 2)), 0)</f>
        <v>86.16</v>
      </c>
      <c r="Q2757" s="12" t="s">
        <v>8308</v>
      </c>
      <c r="R2757" s="12" t="s">
        <v>8337</v>
      </c>
      <c r="S2757" s="17">
        <f t="shared" si="129"/>
        <v>40638.162465277775</v>
      </c>
      <c r="T2757" s="17">
        <f t="shared" si="130"/>
        <v>40672.249305555553</v>
      </c>
      <c r="U2757">
        <f t="shared" si="131"/>
        <v>34</v>
      </c>
    </row>
    <row r="2758" spans="1:21" ht="48" hidden="1" x14ac:dyDescent="0.2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s="10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>ROUND(E2758/D2758*100, 0)</f>
        <v>25</v>
      </c>
      <c r="P2758">
        <f>IFERROR((ROUND(E2758/L2758, 2)), 0)</f>
        <v>46.73</v>
      </c>
      <c r="Q2758" s="12" t="s">
        <v>8312</v>
      </c>
      <c r="R2758" s="12" t="s">
        <v>8351</v>
      </c>
      <c r="S2758" s="17">
        <f t="shared" si="129"/>
        <v>41365.904594907406</v>
      </c>
      <c r="T2758" s="17">
        <f t="shared" si="130"/>
        <v>41395.904594907406</v>
      </c>
      <c r="U2758">
        <f t="shared" si="131"/>
        <v>30</v>
      </c>
    </row>
    <row r="2759" spans="1:21" ht="48" hidden="1" x14ac:dyDescent="0.2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s="10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>ROUND(E2759/D2759*100, 0)</f>
        <v>16</v>
      </c>
      <c r="P2759">
        <f>IFERROR((ROUND(E2759/L2759, 2)), 0)</f>
        <v>43.5</v>
      </c>
      <c r="Q2759" s="12" t="s">
        <v>8308</v>
      </c>
      <c r="R2759" s="12" t="s">
        <v>8317</v>
      </c>
      <c r="S2759" s="17">
        <f t="shared" si="129"/>
        <v>41835.126805555556</v>
      </c>
      <c r="T2759" s="17">
        <f t="shared" si="130"/>
        <v>41867.987500000003</v>
      </c>
      <c r="U2759">
        <f t="shared" si="131"/>
        <v>33</v>
      </c>
    </row>
    <row r="2760" spans="1:21" ht="64" hidden="1" x14ac:dyDescent="0.2">
      <c r="A2760">
        <v>3419</v>
      </c>
      <c r="B2760" s="3" t="s">
        <v>3418</v>
      </c>
      <c r="C2760" s="3" t="s">
        <v>7529</v>
      </c>
      <c r="D2760" s="6">
        <v>2750</v>
      </c>
      <c r="E2760" s="8">
        <v>2930</v>
      </c>
      <c r="F2760" s="1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>ROUND(E2760/D2760*100, 0)</f>
        <v>107</v>
      </c>
      <c r="P2760">
        <f>IFERROR((ROUND(E2760/L2760, 2)), 0)</f>
        <v>63.7</v>
      </c>
      <c r="Q2760" s="12" t="s">
        <v>8310</v>
      </c>
      <c r="R2760" s="12" t="s">
        <v>8334</v>
      </c>
      <c r="S2760" s="17">
        <f t="shared" si="129"/>
        <v>42448.821585648147</v>
      </c>
      <c r="T2760" s="17">
        <f t="shared" si="130"/>
        <v>42466.895833333328</v>
      </c>
      <c r="U2760">
        <f t="shared" si="131"/>
        <v>18</v>
      </c>
    </row>
    <row r="2761" spans="1:21" ht="48" hidden="1" x14ac:dyDescent="0.2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s="10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>ROUND(E2761/D2761*100, 0)</f>
        <v>103</v>
      </c>
      <c r="P2761">
        <f>IFERROR((ROUND(E2761/L2761, 2)), 0)</f>
        <v>88.33</v>
      </c>
      <c r="Q2761" s="12" t="s">
        <v>8324</v>
      </c>
      <c r="R2761" s="12" t="s">
        <v>8348</v>
      </c>
      <c r="S2761" s="17">
        <f t="shared" si="129"/>
        <v>41442.741249999999</v>
      </c>
      <c r="T2761" s="17">
        <f t="shared" si="130"/>
        <v>41458.207638888889</v>
      </c>
      <c r="U2761">
        <f t="shared" si="131"/>
        <v>15</v>
      </c>
    </row>
    <row r="2762" spans="1:21" ht="48" hidden="1" x14ac:dyDescent="0.2">
      <c r="A2762">
        <v>3530</v>
      </c>
      <c r="B2762" s="3" t="s">
        <v>3529</v>
      </c>
      <c r="C2762" s="3" t="s">
        <v>7640</v>
      </c>
      <c r="D2762" s="6">
        <v>2750</v>
      </c>
      <c r="E2762" s="8">
        <v>2750</v>
      </c>
      <c r="F2762" s="10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>ROUND(E2762/D2762*100, 0)</f>
        <v>100</v>
      </c>
      <c r="P2762">
        <f>IFERROR((ROUND(E2762/L2762, 2)), 0)</f>
        <v>125</v>
      </c>
      <c r="Q2762" s="12" t="s">
        <v>8310</v>
      </c>
      <c r="R2762" s="12" t="s">
        <v>8334</v>
      </c>
      <c r="S2762" s="17">
        <f t="shared" si="129"/>
        <v>42442.623344907406</v>
      </c>
      <c r="T2762" s="17">
        <f t="shared" si="130"/>
        <v>42470.833333333328</v>
      </c>
      <c r="U2762">
        <f t="shared" si="131"/>
        <v>28</v>
      </c>
    </row>
    <row r="2763" spans="1:21" ht="48" hidden="1" x14ac:dyDescent="0.2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s="10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>ROUND(E2763/D2763*100, 0)</f>
        <v>27</v>
      </c>
      <c r="P2763">
        <f>IFERROR((ROUND(E2763/L2763, 2)), 0)</f>
        <v>35</v>
      </c>
      <c r="Q2763" s="12" t="s">
        <v>8310</v>
      </c>
      <c r="R2763" s="12" t="s">
        <v>8334</v>
      </c>
      <c r="S2763" s="17">
        <f t="shared" si="129"/>
        <v>42283.552951388891</v>
      </c>
      <c r="T2763" s="17">
        <f t="shared" si="130"/>
        <v>42313.594618055555</v>
      </c>
      <c r="U2763">
        <f t="shared" si="131"/>
        <v>30</v>
      </c>
    </row>
    <row r="2764" spans="1:21" ht="48" hidden="1" x14ac:dyDescent="0.2">
      <c r="A2764">
        <v>3142</v>
      </c>
      <c r="B2764" s="3" t="s">
        <v>3142</v>
      </c>
      <c r="C2764" s="3" t="s">
        <v>7252</v>
      </c>
      <c r="D2764" s="6">
        <v>2750</v>
      </c>
      <c r="E2764" s="8">
        <v>45</v>
      </c>
      <c r="F2764" s="10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>ROUND(E2764/D2764*100, 0)</f>
        <v>2</v>
      </c>
      <c r="P2764">
        <f>IFERROR((ROUND(E2764/L2764, 2)), 0)</f>
        <v>15</v>
      </c>
      <c r="Q2764" s="12" t="s">
        <v>8310</v>
      </c>
      <c r="R2764" s="12" t="s">
        <v>8334</v>
      </c>
      <c r="S2764" s="17">
        <f t="shared" si="129"/>
        <v>42783.513182870374</v>
      </c>
      <c r="T2764" s="17">
        <f t="shared" si="130"/>
        <v>42813.471516203703</v>
      </c>
      <c r="U2764">
        <f t="shared" si="131"/>
        <v>30</v>
      </c>
    </row>
    <row r="2765" spans="1:21" ht="48" hidden="1" x14ac:dyDescent="0.2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s="10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>ROUND(E2765/D2765*100, 0)</f>
        <v>1</v>
      </c>
      <c r="P2765">
        <f>IFERROR((ROUND(E2765/L2765, 2)), 0)</f>
        <v>20</v>
      </c>
      <c r="Q2765" s="12" t="s">
        <v>8324</v>
      </c>
      <c r="R2765" s="12" t="s">
        <v>8341</v>
      </c>
      <c r="S2765" s="17">
        <f t="shared" si="129"/>
        <v>41416.763171296298</v>
      </c>
      <c r="T2765" s="17">
        <f t="shared" si="130"/>
        <v>41455.831944444442</v>
      </c>
      <c r="U2765">
        <f t="shared" si="131"/>
        <v>39</v>
      </c>
    </row>
    <row r="2766" spans="1:21" ht="48" hidden="1" x14ac:dyDescent="0.2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s="10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>ROUND(E2766/D2766*100, 0)</f>
        <v>1</v>
      </c>
      <c r="P2766">
        <f>IFERROR((ROUND(E2766/L2766, 2)), 0)</f>
        <v>25</v>
      </c>
      <c r="Q2766" s="12" t="s">
        <v>8324</v>
      </c>
      <c r="R2766" s="12" t="s">
        <v>8325</v>
      </c>
      <c r="S2766" s="17">
        <f t="shared" si="129"/>
        <v>40985.459803240738</v>
      </c>
      <c r="T2766" s="17">
        <f t="shared" si="130"/>
        <v>41015.666666666664</v>
      </c>
      <c r="U2766">
        <f t="shared" si="131"/>
        <v>30</v>
      </c>
    </row>
    <row r="2767" spans="1:21" ht="48" hidden="1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s="10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 0)</f>
        <v>7</v>
      </c>
      <c r="P2767">
        <f>IFERROR((ROUND(E2767/L2767, 2)), 0)</f>
        <v>30</v>
      </c>
      <c r="Q2767" s="12" t="s">
        <v>8312</v>
      </c>
      <c r="R2767" s="12" t="s">
        <v>8313</v>
      </c>
      <c r="S2767" s="17">
        <f t="shared" si="129"/>
        <v>42040.829872685179</v>
      </c>
      <c r="T2767" s="17">
        <f t="shared" si="130"/>
        <v>42070.829872685179</v>
      </c>
      <c r="U2767">
        <f t="shared" si="131"/>
        <v>30</v>
      </c>
    </row>
    <row r="2768" spans="1:21" ht="48" hidden="1" x14ac:dyDescent="0.2">
      <c r="A2768">
        <v>3265</v>
      </c>
      <c r="B2768" s="3" t="s">
        <v>3265</v>
      </c>
      <c r="C2768" s="3" t="s">
        <v>7375</v>
      </c>
      <c r="D2768" s="6">
        <v>2700</v>
      </c>
      <c r="E2768" s="8">
        <v>4428</v>
      </c>
      <c r="F2768" s="10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>ROUND(E2768/D2768*100, 0)</f>
        <v>164</v>
      </c>
      <c r="P2768">
        <f>IFERROR((ROUND(E2768/L2768, 2)), 0)</f>
        <v>70.290000000000006</v>
      </c>
      <c r="Q2768" s="12" t="s">
        <v>8310</v>
      </c>
      <c r="R2768" s="12" t="s">
        <v>8334</v>
      </c>
      <c r="S2768" s="17">
        <f t="shared" si="129"/>
        <v>42311.711979166663</v>
      </c>
      <c r="T2768" s="17">
        <f t="shared" si="130"/>
        <v>42341.708333333328</v>
      </c>
      <c r="U2768">
        <f t="shared" si="131"/>
        <v>30</v>
      </c>
    </row>
    <row r="2769" spans="1:21" ht="48" hidden="1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s="10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 0)</f>
        <v>109</v>
      </c>
      <c r="P2769">
        <f>IFERROR((ROUND(E2769/L2769, 2)), 0)</f>
        <v>89.24</v>
      </c>
      <c r="Q2769" s="12" t="s">
        <v>8328</v>
      </c>
      <c r="R2769" s="12" t="s">
        <v>8329</v>
      </c>
      <c r="S2769" s="17">
        <f t="shared" si="129"/>
        <v>42419.603703703702</v>
      </c>
      <c r="T2769" s="17">
        <f t="shared" si="130"/>
        <v>42449.562037037031</v>
      </c>
      <c r="U2769">
        <f t="shared" si="131"/>
        <v>30</v>
      </c>
    </row>
    <row r="2770" spans="1:21" ht="16" hidden="1" x14ac:dyDescent="0.2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s="1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>ROUND(E2770/D2770*100, 0)</f>
        <v>108</v>
      </c>
      <c r="P2770">
        <f>IFERROR((ROUND(E2770/L2770, 2)), 0)</f>
        <v>83.51</v>
      </c>
      <c r="Q2770" s="12" t="s">
        <v>8310</v>
      </c>
      <c r="R2770" s="12" t="s">
        <v>8334</v>
      </c>
      <c r="S2770" s="17">
        <f t="shared" si="129"/>
        <v>42268.127696759257</v>
      </c>
      <c r="T2770" s="17">
        <f t="shared" si="130"/>
        <v>42288.083333333328</v>
      </c>
      <c r="U2770">
        <f t="shared" si="131"/>
        <v>20</v>
      </c>
    </row>
    <row r="2771" spans="1:21" ht="48" hidden="1" x14ac:dyDescent="0.2">
      <c r="A2771">
        <v>977</v>
      </c>
      <c r="B2771" s="3" t="s">
        <v>978</v>
      </c>
      <c r="C2771" s="3" t="s">
        <v>5087</v>
      </c>
      <c r="D2771" s="6">
        <v>2700</v>
      </c>
      <c r="E2771" s="8">
        <v>909</v>
      </c>
      <c r="F2771" s="10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>ROUND(E2771/D2771*100, 0)</f>
        <v>34</v>
      </c>
      <c r="P2771">
        <f>IFERROR((ROUND(E2771/L2771, 2)), 0)</f>
        <v>75.75</v>
      </c>
      <c r="Q2771" s="12" t="s">
        <v>8315</v>
      </c>
      <c r="R2771" s="12" t="s">
        <v>8323</v>
      </c>
      <c r="S2771" s="17">
        <f t="shared" si="129"/>
        <v>42391.942094907412</v>
      </c>
      <c r="T2771" s="17">
        <f t="shared" si="130"/>
        <v>42421.942094907412</v>
      </c>
      <c r="U2771">
        <f t="shared" si="131"/>
        <v>30</v>
      </c>
    </row>
    <row r="2772" spans="1:21" ht="48" hidden="1" x14ac:dyDescent="0.2">
      <c r="A2772">
        <v>2322</v>
      </c>
      <c r="B2772" s="3" t="s">
        <v>2323</v>
      </c>
      <c r="C2772" s="3" t="s">
        <v>6432</v>
      </c>
      <c r="D2772" s="6">
        <v>2700</v>
      </c>
      <c r="E2772" s="8">
        <v>85</v>
      </c>
      <c r="F2772" s="10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>ROUND(E2772/D2772*100, 0)</f>
        <v>3</v>
      </c>
      <c r="P2772">
        <f>IFERROR((ROUND(E2772/L2772, 2)), 0)</f>
        <v>21.25</v>
      </c>
      <c r="Q2772" s="12" t="s">
        <v>8331</v>
      </c>
      <c r="R2772" s="12" t="s">
        <v>8350</v>
      </c>
      <c r="S2772" s="17">
        <f t="shared" si="129"/>
        <v>42804.895474537043</v>
      </c>
      <c r="T2772" s="17">
        <f t="shared" si="130"/>
        <v>42834.853807870371</v>
      </c>
      <c r="U2772">
        <f t="shared" si="131"/>
        <v>30</v>
      </c>
    </row>
    <row r="2773" spans="1:21" ht="48" hidden="1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s="10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 0)</f>
        <v>101</v>
      </c>
      <c r="P2773">
        <f>IFERROR((ROUND(E2773/L2773, 2)), 0)</f>
        <v>299.22000000000003</v>
      </c>
      <c r="Q2773" s="12" t="s">
        <v>8328</v>
      </c>
      <c r="R2773" s="12" t="s">
        <v>8329</v>
      </c>
      <c r="S2773" s="17">
        <f t="shared" si="129"/>
        <v>42161.770833333328</v>
      </c>
      <c r="T2773" s="17">
        <f t="shared" si="130"/>
        <v>42193.770833333328</v>
      </c>
      <c r="U2773">
        <f t="shared" si="131"/>
        <v>32</v>
      </c>
    </row>
    <row r="2774" spans="1:21" ht="48" hidden="1" x14ac:dyDescent="0.2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s="10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>ROUND(E2774/D2774*100, 0)</f>
        <v>174</v>
      </c>
      <c r="P2774">
        <f>IFERROR((ROUND(E2774/L2774, 2)), 0)</f>
        <v>32.32</v>
      </c>
      <c r="Q2774" s="12" t="s">
        <v>8328</v>
      </c>
      <c r="R2774" s="12" t="s">
        <v>8329</v>
      </c>
      <c r="S2774" s="17">
        <f t="shared" si="129"/>
        <v>42570.702986111108</v>
      </c>
      <c r="T2774" s="17">
        <f t="shared" si="130"/>
        <v>42600.702986111108</v>
      </c>
      <c r="U2774">
        <f t="shared" si="131"/>
        <v>30</v>
      </c>
    </row>
    <row r="2775" spans="1:21" ht="48" hidden="1" x14ac:dyDescent="0.2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s="10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>ROUND(E2775/D2775*100, 0)</f>
        <v>130</v>
      </c>
      <c r="P2775">
        <f>IFERROR((ROUND(E2775/L2775, 2)), 0)</f>
        <v>49.88</v>
      </c>
      <c r="Q2775" s="12" t="s">
        <v>8308</v>
      </c>
      <c r="R2775" s="12" t="s">
        <v>8347</v>
      </c>
      <c r="S2775" s="17">
        <f t="shared" si="129"/>
        <v>41841.321770833332</v>
      </c>
      <c r="T2775" s="17">
        <f t="shared" si="130"/>
        <v>41856.321770833332</v>
      </c>
      <c r="U2775">
        <f t="shared" si="131"/>
        <v>15</v>
      </c>
    </row>
    <row r="2776" spans="1:21" ht="32" hidden="1" x14ac:dyDescent="0.2">
      <c r="A2776">
        <v>3595</v>
      </c>
      <c r="B2776" s="3" t="s">
        <v>3594</v>
      </c>
      <c r="C2776" s="3" t="s">
        <v>7705</v>
      </c>
      <c r="D2776" s="6">
        <v>2600</v>
      </c>
      <c r="E2776" s="8">
        <v>3081</v>
      </c>
      <c r="F2776" s="10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>ROUND(E2776/D2776*100, 0)</f>
        <v>119</v>
      </c>
      <c r="P2776">
        <f>IFERROR((ROUND(E2776/L2776, 2)), 0)</f>
        <v>49.69</v>
      </c>
      <c r="Q2776" s="12" t="s">
        <v>8310</v>
      </c>
      <c r="R2776" s="12" t="s">
        <v>8334</v>
      </c>
      <c r="S2776" s="17">
        <f t="shared" si="129"/>
        <v>42050.008368055554</v>
      </c>
      <c r="T2776" s="17">
        <f t="shared" si="130"/>
        <v>42076.290972222225</v>
      </c>
      <c r="U2776">
        <f t="shared" si="131"/>
        <v>26</v>
      </c>
    </row>
    <row r="2777" spans="1:21" ht="48" hidden="1" x14ac:dyDescent="0.2">
      <c r="A2777">
        <v>3230</v>
      </c>
      <c r="B2777" s="3" t="s">
        <v>3230</v>
      </c>
      <c r="C2777" s="3" t="s">
        <v>7340</v>
      </c>
      <c r="D2777" s="6">
        <v>2600</v>
      </c>
      <c r="E2777" s="8">
        <v>2857</v>
      </c>
      <c r="F2777" s="10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>ROUND(E2777/D2777*100, 0)</f>
        <v>110</v>
      </c>
      <c r="P2777">
        <f>IFERROR((ROUND(E2777/L2777, 2)), 0)</f>
        <v>77.22</v>
      </c>
      <c r="Q2777" s="12" t="s">
        <v>8310</v>
      </c>
      <c r="R2777" s="12" t="s">
        <v>8334</v>
      </c>
      <c r="S2777" s="17">
        <f t="shared" si="129"/>
        <v>41898.168125000004</v>
      </c>
      <c r="T2777" s="17">
        <f t="shared" si="130"/>
        <v>41913.165972222225</v>
      </c>
      <c r="U2777">
        <f t="shared" si="131"/>
        <v>15</v>
      </c>
    </row>
    <row r="2778" spans="1:21" ht="32" hidden="1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s="10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 0)</f>
        <v>168</v>
      </c>
      <c r="P2778">
        <f>IFERROR((ROUND(E2778/L2778, 2)), 0)</f>
        <v>10.51</v>
      </c>
      <c r="Q2778" s="12" t="s">
        <v>8315</v>
      </c>
      <c r="R2778" s="12" t="s">
        <v>8326</v>
      </c>
      <c r="S2778" s="17">
        <f t="shared" si="129"/>
        <v>42026.370717592596</v>
      </c>
      <c r="T2778" s="17">
        <f t="shared" si="130"/>
        <v>42065.833333333328</v>
      </c>
      <c r="U2778">
        <f t="shared" si="131"/>
        <v>39</v>
      </c>
    </row>
    <row r="2779" spans="1:21" ht="32" hidden="1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s="10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 0)</f>
        <v>103</v>
      </c>
      <c r="P2779">
        <f>IFERROR((ROUND(E2779/L2779, 2)), 0)</f>
        <v>77.349999999999994</v>
      </c>
      <c r="Q2779" s="12" t="s">
        <v>8324</v>
      </c>
      <c r="R2779" s="12" t="s">
        <v>8345</v>
      </c>
      <c r="S2779" s="17">
        <f t="shared" si="129"/>
        <v>41371.648078703707</v>
      </c>
      <c r="T2779" s="17">
        <f t="shared" si="130"/>
        <v>41401.648078703707</v>
      </c>
      <c r="U2779">
        <f t="shared" si="131"/>
        <v>30</v>
      </c>
    </row>
    <row r="2780" spans="1:21" ht="48" hidden="1" x14ac:dyDescent="0.2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s="1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>ROUND(E2780/D2780*100, 0)</f>
        <v>1802</v>
      </c>
      <c r="P2780">
        <f>IFERROR((ROUND(E2780/L2780, 2)), 0)</f>
        <v>49.93</v>
      </c>
      <c r="Q2780" s="12" t="s">
        <v>8321</v>
      </c>
      <c r="R2780" s="12" t="s">
        <v>8349</v>
      </c>
      <c r="S2780" s="17">
        <f t="shared" si="129"/>
        <v>42776.704432870371</v>
      </c>
      <c r="T2780" s="17">
        <f t="shared" si="130"/>
        <v>42801.208333333328</v>
      </c>
      <c r="U2780">
        <f t="shared" si="131"/>
        <v>25</v>
      </c>
    </row>
    <row r="2781" spans="1:21" ht="48" hidden="1" x14ac:dyDescent="0.2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s="10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>ROUND(E2781/D2781*100, 0)</f>
        <v>1212</v>
      </c>
      <c r="P2781">
        <f>IFERROR((ROUND(E2781/L2781, 2)), 0)</f>
        <v>27.23</v>
      </c>
      <c r="Q2781" s="12" t="s">
        <v>8321</v>
      </c>
      <c r="R2781" s="12" t="s">
        <v>8349</v>
      </c>
      <c r="S2781" s="17">
        <f t="shared" si="129"/>
        <v>41423.910891203705</v>
      </c>
      <c r="T2781" s="17">
        <f t="shared" si="130"/>
        <v>41450.208333333336</v>
      </c>
      <c r="U2781">
        <f t="shared" si="131"/>
        <v>26</v>
      </c>
    </row>
    <row r="2782" spans="1:21" ht="48" hidden="1" x14ac:dyDescent="0.2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s="10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>ROUND(E2782/D2782*100, 0)</f>
        <v>674</v>
      </c>
      <c r="P2782">
        <f>IFERROR((ROUND(E2782/L2782, 2)), 0)</f>
        <v>70.849999999999994</v>
      </c>
      <c r="Q2782" s="12" t="s">
        <v>8315</v>
      </c>
      <c r="R2782" s="12" t="s">
        <v>8326</v>
      </c>
      <c r="S2782" s="17">
        <f t="shared" si="129"/>
        <v>41201.012083333335</v>
      </c>
      <c r="T2782" s="17">
        <f t="shared" si="130"/>
        <v>41231.053749999999</v>
      </c>
      <c r="U2782">
        <f t="shared" si="131"/>
        <v>30</v>
      </c>
    </row>
    <row r="2783" spans="1:21" ht="48" hidden="1" x14ac:dyDescent="0.2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s="10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>ROUND(E2783/D2783*100, 0)</f>
        <v>636</v>
      </c>
      <c r="P2783">
        <f>IFERROR((ROUND(E2783/L2783, 2)), 0)</f>
        <v>94.1</v>
      </c>
      <c r="Q2783" s="12" t="s">
        <v>8321</v>
      </c>
      <c r="R2783" s="12" t="s">
        <v>8349</v>
      </c>
      <c r="S2783" s="17">
        <f t="shared" si="129"/>
        <v>42505.936678240745</v>
      </c>
      <c r="T2783" s="17">
        <f t="shared" si="130"/>
        <v>42540.958333333328</v>
      </c>
      <c r="U2783">
        <f t="shared" si="131"/>
        <v>35</v>
      </c>
    </row>
    <row r="2784" spans="1:21" ht="48" hidden="1" x14ac:dyDescent="0.2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s="10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>ROUND(E2784/D2784*100, 0)</f>
        <v>497</v>
      </c>
      <c r="P2784">
        <f>IFERROR((ROUND(E2784/L2784, 2)), 0)</f>
        <v>51.72</v>
      </c>
      <c r="Q2784" s="12" t="s">
        <v>8324</v>
      </c>
      <c r="R2784" s="12" t="s">
        <v>8348</v>
      </c>
      <c r="S2784" s="17">
        <f t="shared" si="129"/>
        <v>41399.99622685185</v>
      </c>
      <c r="T2784" s="17">
        <f t="shared" si="130"/>
        <v>41420.99622685185</v>
      </c>
      <c r="U2784">
        <f t="shared" si="131"/>
        <v>21</v>
      </c>
    </row>
    <row r="2785" spans="1:21" ht="48" hidden="1" x14ac:dyDescent="0.2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s="10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>ROUND(E2785/D2785*100, 0)</f>
        <v>427</v>
      </c>
      <c r="P2785">
        <f>IFERROR((ROUND(E2785/L2785, 2)), 0)</f>
        <v>31.69</v>
      </c>
      <c r="Q2785" s="12" t="s">
        <v>8331</v>
      </c>
      <c r="R2785" s="12" t="s">
        <v>8350</v>
      </c>
      <c r="S2785" s="17">
        <f t="shared" si="129"/>
        <v>42654.469826388886</v>
      </c>
      <c r="T2785" s="17">
        <f t="shared" si="130"/>
        <v>42686.166666666672</v>
      </c>
      <c r="U2785">
        <f t="shared" si="131"/>
        <v>32</v>
      </c>
    </row>
    <row r="2786" spans="1:21" ht="32" hidden="1" x14ac:dyDescent="0.2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s="10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>ROUND(E2786/D2786*100, 0)</f>
        <v>361</v>
      </c>
      <c r="P2786">
        <f>IFERROR((ROUND(E2786/L2786, 2)), 0)</f>
        <v>96.06</v>
      </c>
      <c r="Q2786" s="12" t="s">
        <v>8315</v>
      </c>
      <c r="R2786" s="12" t="s">
        <v>8326</v>
      </c>
      <c r="S2786" s="17">
        <f t="shared" si="129"/>
        <v>41848.021770833337</v>
      </c>
      <c r="T2786" s="17">
        <f t="shared" si="130"/>
        <v>41878.021770833337</v>
      </c>
      <c r="U2786">
        <f t="shared" si="131"/>
        <v>30</v>
      </c>
    </row>
    <row r="2787" spans="1:21" ht="48" hidden="1" x14ac:dyDescent="0.2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s="10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>ROUND(E2787/D2787*100, 0)</f>
        <v>332</v>
      </c>
      <c r="P2787">
        <f>IFERROR((ROUND(E2787/L2787, 2)), 0)</f>
        <v>21.23</v>
      </c>
      <c r="Q2787" s="12" t="s">
        <v>8321</v>
      </c>
      <c r="R2787" s="12" t="s">
        <v>8349</v>
      </c>
      <c r="S2787" s="17">
        <f t="shared" si="129"/>
        <v>42331.378923611104</v>
      </c>
      <c r="T2787" s="17">
        <f t="shared" si="130"/>
        <v>42352</v>
      </c>
      <c r="U2787">
        <f t="shared" si="131"/>
        <v>21</v>
      </c>
    </row>
    <row r="2788" spans="1:21" ht="48" hidden="1" x14ac:dyDescent="0.2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s="10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>ROUND(E2788/D2788*100, 0)</f>
        <v>327</v>
      </c>
      <c r="P2788">
        <f>IFERROR((ROUND(E2788/L2788, 2)), 0)</f>
        <v>97.3</v>
      </c>
      <c r="Q2788" s="12" t="s">
        <v>8321</v>
      </c>
      <c r="R2788" s="12" t="s">
        <v>8349</v>
      </c>
      <c r="S2788" s="17">
        <f t="shared" si="129"/>
        <v>41695.016782407409</v>
      </c>
      <c r="T2788" s="17">
        <f t="shared" si="130"/>
        <v>41724.975115740745</v>
      </c>
      <c r="U2788">
        <f t="shared" si="131"/>
        <v>30</v>
      </c>
    </row>
    <row r="2789" spans="1:21" ht="48" hidden="1" x14ac:dyDescent="0.2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s="10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>ROUND(E2789/D2789*100, 0)</f>
        <v>302</v>
      </c>
      <c r="P2789">
        <f>IFERROR((ROUND(E2789/L2789, 2)), 0)</f>
        <v>52.1</v>
      </c>
      <c r="Q2789" s="12" t="s">
        <v>8310</v>
      </c>
      <c r="R2789" s="12" t="s">
        <v>8311</v>
      </c>
      <c r="S2789" s="17">
        <f t="shared" si="129"/>
        <v>41761.509409722225</v>
      </c>
      <c r="T2789" s="17">
        <f t="shared" si="130"/>
        <v>41789.666666666664</v>
      </c>
      <c r="U2789">
        <f t="shared" si="131"/>
        <v>28</v>
      </c>
    </row>
    <row r="2790" spans="1:21" ht="32" hidden="1" x14ac:dyDescent="0.2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s="1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>ROUND(E2790/D2790*100, 0)</f>
        <v>240</v>
      </c>
      <c r="P2790">
        <f>IFERROR((ROUND(E2790/L2790, 2)), 0)</f>
        <v>41.38</v>
      </c>
      <c r="Q2790" s="12" t="s">
        <v>8308</v>
      </c>
      <c r="R2790" s="12" t="s">
        <v>8337</v>
      </c>
      <c r="S2790" s="17">
        <f t="shared" si="129"/>
        <v>40555.24800925926</v>
      </c>
      <c r="T2790" s="17">
        <f t="shared" si="130"/>
        <v>40600.24800925926</v>
      </c>
      <c r="U2790">
        <f t="shared" si="131"/>
        <v>45</v>
      </c>
    </row>
    <row r="2791" spans="1:21" ht="48" hidden="1" x14ac:dyDescent="0.2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s="10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>ROUND(E2791/D2791*100, 0)</f>
        <v>220</v>
      </c>
      <c r="P2791">
        <f>IFERROR((ROUND(E2791/L2791, 2)), 0)</f>
        <v>37.479999999999997</v>
      </c>
      <c r="Q2791" s="12" t="s">
        <v>8321</v>
      </c>
      <c r="R2791" s="12" t="s">
        <v>8349</v>
      </c>
      <c r="S2791" s="17">
        <f t="shared" si="129"/>
        <v>42781.549097222218</v>
      </c>
      <c r="T2791" s="17">
        <f t="shared" si="130"/>
        <v>42806.507430555561</v>
      </c>
      <c r="U2791">
        <f t="shared" si="131"/>
        <v>25</v>
      </c>
    </row>
    <row r="2792" spans="1:21" ht="48" hidden="1" x14ac:dyDescent="0.2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s="10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>ROUND(E2792/D2792*100, 0)</f>
        <v>196</v>
      </c>
      <c r="P2792">
        <f>IFERROR((ROUND(E2792/L2792, 2)), 0)</f>
        <v>40.75</v>
      </c>
      <c r="Q2792" s="12" t="s">
        <v>8324</v>
      </c>
      <c r="R2792" s="12" t="s">
        <v>8343</v>
      </c>
      <c r="S2792" s="17">
        <f t="shared" si="129"/>
        <v>41716.785011574073</v>
      </c>
      <c r="T2792" s="17">
        <f t="shared" si="130"/>
        <v>41739.290972222225</v>
      </c>
      <c r="U2792">
        <f t="shared" si="131"/>
        <v>23</v>
      </c>
    </row>
    <row r="2793" spans="1:21" ht="48" hidden="1" x14ac:dyDescent="0.2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s="10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>ROUND(E2793/D2793*100, 0)</f>
        <v>173</v>
      </c>
      <c r="P2793">
        <f>IFERROR((ROUND(E2793/L2793, 2)), 0)</f>
        <v>100.47</v>
      </c>
      <c r="Q2793" s="12" t="s">
        <v>8324</v>
      </c>
      <c r="R2793" s="12" t="s">
        <v>8348</v>
      </c>
      <c r="S2793" s="17">
        <f t="shared" si="129"/>
        <v>40987.977060185185</v>
      </c>
      <c r="T2793" s="17">
        <f t="shared" si="130"/>
        <v>41022.166666666664</v>
      </c>
      <c r="U2793">
        <f t="shared" si="131"/>
        <v>34</v>
      </c>
    </row>
    <row r="2794" spans="1:21" ht="48" hidden="1" x14ac:dyDescent="0.2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s="10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>ROUND(E2794/D2794*100, 0)</f>
        <v>166</v>
      </c>
      <c r="P2794">
        <f>IFERROR((ROUND(E2794/L2794, 2)), 0)</f>
        <v>46.65</v>
      </c>
      <c r="Q2794" s="12" t="s">
        <v>8324</v>
      </c>
      <c r="R2794" s="12" t="s">
        <v>8345</v>
      </c>
      <c r="S2794" s="17">
        <f t="shared" si="129"/>
        <v>40299.239953703705</v>
      </c>
      <c r="T2794" s="17">
        <f t="shared" si="130"/>
        <v>40330.207638888889</v>
      </c>
      <c r="U2794">
        <f t="shared" si="131"/>
        <v>31</v>
      </c>
    </row>
    <row r="2795" spans="1:21" ht="48" hidden="1" x14ac:dyDescent="0.2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s="10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>ROUND(E2795/D2795*100, 0)</f>
        <v>161</v>
      </c>
      <c r="P2795">
        <f>IFERROR((ROUND(E2795/L2795, 2)), 0)</f>
        <v>41.04</v>
      </c>
      <c r="Q2795" s="12" t="s">
        <v>8324</v>
      </c>
      <c r="R2795" s="12" t="s">
        <v>8354</v>
      </c>
      <c r="S2795" s="17">
        <f t="shared" si="129"/>
        <v>41331.253159722226</v>
      </c>
      <c r="T2795" s="17">
        <f t="shared" si="130"/>
        <v>41361.211493055554</v>
      </c>
      <c r="U2795">
        <f t="shared" si="131"/>
        <v>30</v>
      </c>
    </row>
    <row r="2796" spans="1:21" ht="32" hidden="1" x14ac:dyDescent="0.2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s="10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>ROUND(E2796/D2796*100, 0)</f>
        <v>152</v>
      </c>
      <c r="P2796">
        <f>IFERROR((ROUND(E2796/L2796, 2)), 0)</f>
        <v>64.25</v>
      </c>
      <c r="Q2796" s="12" t="s">
        <v>8324</v>
      </c>
      <c r="R2796" s="12" t="s">
        <v>8348</v>
      </c>
      <c r="S2796" s="17">
        <f t="shared" si="129"/>
        <v>41767.656863425924</v>
      </c>
      <c r="T2796" s="17">
        <f t="shared" si="130"/>
        <v>41803.290972222225</v>
      </c>
      <c r="U2796">
        <f t="shared" si="131"/>
        <v>36</v>
      </c>
    </row>
    <row r="2797" spans="1:21" ht="48" hidden="1" x14ac:dyDescent="0.2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s="10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>ROUND(E2797/D2797*100, 0)</f>
        <v>140</v>
      </c>
      <c r="P2797">
        <f>IFERROR((ROUND(E2797/L2797, 2)), 0)</f>
        <v>42.67</v>
      </c>
      <c r="Q2797" s="12" t="s">
        <v>8315</v>
      </c>
      <c r="R2797" s="12" t="s">
        <v>8323</v>
      </c>
      <c r="S2797" s="17">
        <f t="shared" si="129"/>
        <v>41877.912187499998</v>
      </c>
      <c r="T2797" s="17">
        <f t="shared" si="130"/>
        <v>41898.912187499998</v>
      </c>
      <c r="U2797">
        <f t="shared" si="131"/>
        <v>21</v>
      </c>
    </row>
    <row r="2798" spans="1:21" ht="48" hidden="1" x14ac:dyDescent="0.2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s="10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>ROUND(E2798/D2798*100, 0)</f>
        <v>139</v>
      </c>
      <c r="P2798">
        <f>IFERROR((ROUND(E2798/L2798, 2)), 0)</f>
        <v>29.62</v>
      </c>
      <c r="Q2798" s="12" t="s">
        <v>8324</v>
      </c>
      <c r="R2798" s="12" t="s">
        <v>8348</v>
      </c>
      <c r="S2798" s="17">
        <f t="shared" si="129"/>
        <v>42438.667071759264</v>
      </c>
      <c r="T2798" s="17">
        <f t="shared" si="130"/>
        <v>42468.625405092593</v>
      </c>
      <c r="U2798">
        <f t="shared" si="131"/>
        <v>30</v>
      </c>
    </row>
    <row r="2799" spans="1:21" ht="48" hidden="1" x14ac:dyDescent="0.2">
      <c r="A2799">
        <v>3611</v>
      </c>
      <c r="B2799" s="3" t="s">
        <v>3610</v>
      </c>
      <c r="C2799" s="3" t="s">
        <v>7721</v>
      </c>
      <c r="D2799" s="6">
        <v>2500</v>
      </c>
      <c r="E2799" s="8">
        <v>3400</v>
      </c>
      <c r="F2799" s="10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>ROUND(E2799/D2799*100, 0)</f>
        <v>136</v>
      </c>
      <c r="P2799">
        <f>IFERROR((ROUND(E2799/L2799, 2)), 0)</f>
        <v>66.67</v>
      </c>
      <c r="Q2799" s="12" t="s">
        <v>8310</v>
      </c>
      <c r="R2799" s="12" t="s">
        <v>8334</v>
      </c>
      <c r="S2799" s="17">
        <f t="shared" si="129"/>
        <v>42072.370381944449</v>
      </c>
      <c r="T2799" s="17">
        <f t="shared" si="130"/>
        <v>42102.370381944449</v>
      </c>
      <c r="U2799">
        <f t="shared" si="131"/>
        <v>30</v>
      </c>
    </row>
    <row r="2800" spans="1:21" ht="48" hidden="1" x14ac:dyDescent="0.2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s="1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>ROUND(E2800/D2800*100, 0)</f>
        <v>135</v>
      </c>
      <c r="P2800">
        <f>IFERROR((ROUND(E2800/L2800, 2)), 0)</f>
        <v>59.16</v>
      </c>
      <c r="Q2800" s="12" t="s">
        <v>8324</v>
      </c>
      <c r="R2800" s="12" t="s">
        <v>8348</v>
      </c>
      <c r="S2800" s="17">
        <f t="shared" si="129"/>
        <v>40926.319062499999</v>
      </c>
      <c r="T2800" s="17">
        <f t="shared" si="130"/>
        <v>40971.319062499999</v>
      </c>
      <c r="U2800">
        <f t="shared" si="131"/>
        <v>45</v>
      </c>
    </row>
    <row r="2801" spans="1:21" ht="48" hidden="1" x14ac:dyDescent="0.2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s="10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>ROUND(E2801/D2801*100, 0)</f>
        <v>132</v>
      </c>
      <c r="P2801">
        <f>IFERROR((ROUND(E2801/L2801, 2)), 0)</f>
        <v>75.11</v>
      </c>
      <c r="Q2801" s="12" t="s">
        <v>8324</v>
      </c>
      <c r="R2801" s="12" t="s">
        <v>8348</v>
      </c>
      <c r="S2801" s="17">
        <f t="shared" si="129"/>
        <v>42111.899537037039</v>
      </c>
      <c r="T2801" s="17">
        <f t="shared" si="130"/>
        <v>42163.159722222219</v>
      </c>
      <c r="U2801">
        <f t="shared" si="131"/>
        <v>51</v>
      </c>
    </row>
    <row r="2802" spans="1:21" ht="48" hidden="1" x14ac:dyDescent="0.2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s="10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>ROUND(E2802/D2802*100, 0)</f>
        <v>129</v>
      </c>
      <c r="P2802">
        <f>IFERROR((ROUND(E2802/L2802, 2)), 0)</f>
        <v>38.869999999999997</v>
      </c>
      <c r="Q2802" s="12" t="s">
        <v>8328</v>
      </c>
      <c r="R2802" s="12" t="s">
        <v>8329</v>
      </c>
      <c r="S2802" s="17">
        <f t="shared" si="129"/>
        <v>42318.950173611112</v>
      </c>
      <c r="T2802" s="17">
        <f t="shared" si="130"/>
        <v>42335.041666666672</v>
      </c>
      <c r="U2802">
        <f t="shared" si="131"/>
        <v>16</v>
      </c>
    </row>
    <row r="2803" spans="1:21" ht="48" hidden="1" x14ac:dyDescent="0.2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s="10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>ROUND(E2803/D2803*100, 0)</f>
        <v>127</v>
      </c>
      <c r="P2803">
        <f>IFERROR((ROUND(E2803/L2803, 2)), 0)</f>
        <v>57.65</v>
      </c>
      <c r="Q2803" s="12" t="s">
        <v>8308</v>
      </c>
      <c r="R2803" s="12" t="s">
        <v>8337</v>
      </c>
      <c r="S2803" s="17">
        <f t="shared" si="129"/>
        <v>41099.742800925924</v>
      </c>
      <c r="T2803" s="17">
        <f t="shared" si="130"/>
        <v>41115.742800925924</v>
      </c>
      <c r="U2803">
        <f t="shared" si="131"/>
        <v>16</v>
      </c>
    </row>
    <row r="2804" spans="1:21" ht="32" hidden="1" x14ac:dyDescent="0.2">
      <c r="A2804">
        <v>3222</v>
      </c>
      <c r="B2804" s="3" t="s">
        <v>3222</v>
      </c>
      <c r="C2804" s="3" t="s">
        <v>7332</v>
      </c>
      <c r="D2804" s="6">
        <v>2500</v>
      </c>
      <c r="E2804" s="8">
        <v>3120</v>
      </c>
      <c r="F2804" s="10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>ROUND(E2804/D2804*100, 0)</f>
        <v>125</v>
      </c>
      <c r="P2804">
        <f>IFERROR((ROUND(E2804/L2804, 2)), 0)</f>
        <v>37.14</v>
      </c>
      <c r="Q2804" s="12" t="s">
        <v>8310</v>
      </c>
      <c r="R2804" s="12" t="s">
        <v>8334</v>
      </c>
      <c r="S2804" s="17">
        <f t="shared" si="129"/>
        <v>42270.582141203704</v>
      </c>
      <c r="T2804" s="17">
        <f t="shared" si="130"/>
        <v>42301.895138888889</v>
      </c>
      <c r="U2804">
        <f t="shared" si="131"/>
        <v>31</v>
      </c>
    </row>
    <row r="2805" spans="1:21" ht="48" hidden="1" x14ac:dyDescent="0.2">
      <c r="A2805">
        <v>3616</v>
      </c>
      <c r="B2805" s="3" t="s">
        <v>3614</v>
      </c>
      <c r="C2805" s="3" t="s">
        <v>7726</v>
      </c>
      <c r="D2805" s="6">
        <v>2500</v>
      </c>
      <c r="E2805" s="8">
        <v>3120</v>
      </c>
      <c r="F2805" s="10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>ROUND(E2805/D2805*100, 0)</f>
        <v>125</v>
      </c>
      <c r="P2805">
        <f>IFERROR((ROUND(E2805/L2805, 2)), 0)</f>
        <v>69.33</v>
      </c>
      <c r="Q2805" s="12" t="s">
        <v>8310</v>
      </c>
      <c r="R2805" s="12" t="s">
        <v>8334</v>
      </c>
      <c r="S2805" s="17">
        <f t="shared" si="129"/>
        <v>42052.949814814812</v>
      </c>
      <c r="T2805" s="17">
        <f t="shared" si="130"/>
        <v>42082.908148148148</v>
      </c>
      <c r="U2805">
        <f t="shared" si="131"/>
        <v>30</v>
      </c>
    </row>
    <row r="2806" spans="1:21" ht="48" hidden="1" x14ac:dyDescent="0.2">
      <c r="A2806">
        <v>3168</v>
      </c>
      <c r="B2806" s="3" t="s">
        <v>3168</v>
      </c>
      <c r="C2806" s="3" t="s">
        <v>7278</v>
      </c>
      <c r="D2806" s="6">
        <v>2500</v>
      </c>
      <c r="E2806" s="8">
        <v>3105</v>
      </c>
      <c r="F2806" s="10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>ROUND(E2806/D2806*100, 0)</f>
        <v>124</v>
      </c>
      <c r="P2806">
        <f>IFERROR((ROUND(E2806/L2806, 2)), 0)</f>
        <v>50.9</v>
      </c>
      <c r="Q2806" s="12" t="s">
        <v>8310</v>
      </c>
      <c r="R2806" s="12" t="s">
        <v>8334</v>
      </c>
      <c r="S2806" s="17">
        <f t="shared" si="129"/>
        <v>41772.105937500004</v>
      </c>
      <c r="T2806" s="17">
        <f t="shared" si="130"/>
        <v>41803.916666666664</v>
      </c>
      <c r="U2806">
        <f t="shared" si="131"/>
        <v>32</v>
      </c>
    </row>
    <row r="2807" spans="1:21" ht="48" hidden="1" x14ac:dyDescent="0.2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s="10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>ROUND(E2807/D2807*100, 0)</f>
        <v>123</v>
      </c>
      <c r="P2807">
        <f>IFERROR((ROUND(E2807/L2807, 2)), 0)</f>
        <v>25.35</v>
      </c>
      <c r="Q2807" s="12" t="s">
        <v>8312</v>
      </c>
      <c r="R2807" s="12" t="s">
        <v>8346</v>
      </c>
      <c r="S2807" s="17">
        <f t="shared" si="129"/>
        <v>41213.254687499997</v>
      </c>
      <c r="T2807" s="17">
        <f t="shared" si="130"/>
        <v>41243.416666666664</v>
      </c>
      <c r="U2807">
        <f t="shared" si="131"/>
        <v>30</v>
      </c>
    </row>
    <row r="2808" spans="1:21" ht="48" hidden="1" x14ac:dyDescent="0.2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s="10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>ROUND(E2808/D2808*100, 0)</f>
        <v>122</v>
      </c>
      <c r="P2808">
        <f>IFERROR((ROUND(E2808/L2808, 2)), 0)</f>
        <v>34.380000000000003</v>
      </c>
      <c r="Q2808" s="12" t="s">
        <v>8324</v>
      </c>
      <c r="R2808" s="12" t="s">
        <v>8354</v>
      </c>
      <c r="S2808" s="17">
        <f t="shared" si="129"/>
        <v>40939.761782407404</v>
      </c>
      <c r="T2808" s="17">
        <f t="shared" si="130"/>
        <v>40984.165972222225</v>
      </c>
      <c r="U2808">
        <f t="shared" si="131"/>
        <v>44</v>
      </c>
    </row>
    <row r="2809" spans="1:21" ht="32" hidden="1" x14ac:dyDescent="0.2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s="10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>ROUND(E2809/D2809*100, 0)</f>
        <v>122</v>
      </c>
      <c r="P2809">
        <f>IFERROR((ROUND(E2809/L2809, 2)), 0)</f>
        <v>49.11</v>
      </c>
      <c r="Q2809" s="12" t="s">
        <v>8324</v>
      </c>
      <c r="R2809" s="12" t="s">
        <v>8348</v>
      </c>
      <c r="S2809" s="17">
        <f t="shared" si="129"/>
        <v>41730.998402777775</v>
      </c>
      <c r="T2809" s="17">
        <f t="shared" si="130"/>
        <v>41760.998402777775</v>
      </c>
      <c r="U2809">
        <f t="shared" si="131"/>
        <v>30</v>
      </c>
    </row>
    <row r="2810" spans="1:21" ht="48" hidden="1" x14ac:dyDescent="0.2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s="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>ROUND(E2810/D2810*100, 0)</f>
        <v>121</v>
      </c>
      <c r="P2810">
        <f>IFERROR((ROUND(E2810/L2810, 2)), 0)</f>
        <v>79.53</v>
      </c>
      <c r="Q2810" s="12" t="s">
        <v>8324</v>
      </c>
      <c r="R2810" s="12" t="s">
        <v>8348</v>
      </c>
      <c r="S2810" s="17">
        <f t="shared" si="129"/>
        <v>42094.236481481479</v>
      </c>
      <c r="T2810" s="17">
        <f t="shared" si="130"/>
        <v>42115.236481481479</v>
      </c>
      <c r="U2810">
        <f t="shared" si="131"/>
        <v>21</v>
      </c>
    </row>
    <row r="2811" spans="1:21" ht="48" hidden="1" x14ac:dyDescent="0.2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s="10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>ROUND(E2811/D2811*100, 0)</f>
        <v>120</v>
      </c>
      <c r="P2811">
        <f>IFERROR((ROUND(E2811/L2811, 2)), 0)</f>
        <v>17.82</v>
      </c>
      <c r="Q2811" s="12" t="s">
        <v>8312</v>
      </c>
      <c r="R2811" s="12" t="s">
        <v>8346</v>
      </c>
      <c r="S2811" s="17">
        <f t="shared" si="129"/>
        <v>41598.420046296298</v>
      </c>
      <c r="T2811" s="17">
        <f t="shared" si="130"/>
        <v>41628.420046296298</v>
      </c>
      <c r="U2811">
        <f t="shared" si="131"/>
        <v>30</v>
      </c>
    </row>
    <row r="2812" spans="1:21" ht="32" hidden="1" x14ac:dyDescent="0.2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s="10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>ROUND(E2812/D2812*100, 0)</f>
        <v>120</v>
      </c>
      <c r="P2812">
        <f>IFERROR((ROUND(E2812/L2812, 2)), 0)</f>
        <v>48.55</v>
      </c>
      <c r="Q2812" s="12" t="s">
        <v>8324</v>
      </c>
      <c r="R2812" s="12" t="s">
        <v>8345</v>
      </c>
      <c r="S2812" s="17">
        <f t="shared" si="129"/>
        <v>41453.076319444444</v>
      </c>
      <c r="T2812" s="17">
        <f t="shared" si="130"/>
        <v>41488.076319444444</v>
      </c>
      <c r="U2812">
        <f t="shared" si="131"/>
        <v>35</v>
      </c>
    </row>
    <row r="2813" spans="1:21" ht="32" hidden="1" x14ac:dyDescent="0.2">
      <c r="A2813">
        <v>3623</v>
      </c>
      <c r="B2813" s="3" t="s">
        <v>3621</v>
      </c>
      <c r="C2813" s="3" t="s">
        <v>7733</v>
      </c>
      <c r="D2813" s="6">
        <v>2500</v>
      </c>
      <c r="E2813" s="8">
        <v>3000</v>
      </c>
      <c r="F2813" s="10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>ROUND(E2813/D2813*100, 0)</f>
        <v>120</v>
      </c>
      <c r="P2813">
        <f>IFERROR((ROUND(E2813/L2813, 2)), 0)</f>
        <v>88.24</v>
      </c>
      <c r="Q2813" s="12" t="s">
        <v>8310</v>
      </c>
      <c r="R2813" s="12" t="s">
        <v>8334</v>
      </c>
      <c r="S2813" s="17">
        <f t="shared" si="129"/>
        <v>41828.736921296295</v>
      </c>
      <c r="T2813" s="17">
        <f t="shared" si="130"/>
        <v>41846.291666666664</v>
      </c>
      <c r="U2813">
        <f t="shared" si="131"/>
        <v>18</v>
      </c>
    </row>
    <row r="2814" spans="1:21" ht="48" hidden="1" x14ac:dyDescent="0.2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s="10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>ROUND(E2814/D2814*100, 0)</f>
        <v>120</v>
      </c>
      <c r="P2814">
        <f>IFERROR((ROUND(E2814/L2814, 2)), 0)</f>
        <v>111.11</v>
      </c>
      <c r="Q2814" s="12" t="s">
        <v>8310</v>
      </c>
      <c r="R2814" s="12" t="s">
        <v>8318</v>
      </c>
      <c r="S2814" s="17">
        <f t="shared" si="129"/>
        <v>41808.881215277775</v>
      </c>
      <c r="T2814" s="17">
        <f t="shared" si="130"/>
        <v>41846.207638888889</v>
      </c>
      <c r="U2814">
        <f t="shared" si="131"/>
        <v>37</v>
      </c>
    </row>
    <row r="2815" spans="1:21" ht="48" hidden="1" x14ac:dyDescent="0.2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s="10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>ROUND(E2815/D2815*100, 0)</f>
        <v>120</v>
      </c>
      <c r="P2815">
        <f>IFERROR((ROUND(E2815/L2815, 2)), 0)</f>
        <v>100</v>
      </c>
      <c r="Q2815" s="12" t="s">
        <v>8310</v>
      </c>
      <c r="R2815" s="12" t="s">
        <v>8318</v>
      </c>
      <c r="S2815" s="17">
        <f t="shared" si="129"/>
        <v>42166.219733796301</v>
      </c>
      <c r="T2815" s="17">
        <f t="shared" si="130"/>
        <v>42198.837499999994</v>
      </c>
      <c r="U2815">
        <f t="shared" si="131"/>
        <v>33</v>
      </c>
    </row>
    <row r="2816" spans="1:21" ht="48" hidden="1" x14ac:dyDescent="0.2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s="10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>ROUND(E2816/D2816*100, 0)</f>
        <v>120</v>
      </c>
      <c r="P2816">
        <f>IFERROR((ROUND(E2816/L2816, 2)), 0)</f>
        <v>30.2</v>
      </c>
      <c r="Q2816" s="12" t="s">
        <v>8321</v>
      </c>
      <c r="R2816" s="12" t="s">
        <v>8349</v>
      </c>
      <c r="S2816" s="17">
        <f t="shared" si="129"/>
        <v>41663.500659722224</v>
      </c>
      <c r="T2816" s="17">
        <f t="shared" si="130"/>
        <v>41693.500659722224</v>
      </c>
      <c r="U2816">
        <f t="shared" si="131"/>
        <v>30</v>
      </c>
    </row>
    <row r="2817" spans="1:21" ht="32" hidden="1" x14ac:dyDescent="0.2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s="10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>ROUND(E2817/D2817*100, 0)</f>
        <v>118</v>
      </c>
      <c r="P2817">
        <f>IFERROR((ROUND(E2817/L2817, 2)), 0)</f>
        <v>39.81</v>
      </c>
      <c r="Q2817" s="12" t="s">
        <v>8310</v>
      </c>
      <c r="R2817" s="12" t="s">
        <v>8334</v>
      </c>
      <c r="S2817" s="17">
        <f t="shared" si="129"/>
        <v>41815.569212962961</v>
      </c>
      <c r="T2817" s="17">
        <f t="shared" si="130"/>
        <v>41829.569212962961</v>
      </c>
      <c r="U2817">
        <f t="shared" si="131"/>
        <v>14</v>
      </c>
    </row>
    <row r="2818" spans="1:21" ht="48" hidden="1" x14ac:dyDescent="0.2">
      <c r="A2818">
        <v>3177</v>
      </c>
      <c r="B2818" s="3" t="s">
        <v>3177</v>
      </c>
      <c r="C2818" s="3" t="s">
        <v>7287</v>
      </c>
      <c r="D2818" s="6">
        <v>2500</v>
      </c>
      <c r="E2818" s="8">
        <v>2935</v>
      </c>
      <c r="F2818" s="10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>ROUND(E2818/D2818*100, 0)</f>
        <v>117</v>
      </c>
      <c r="P2818">
        <f>IFERROR((ROUND(E2818/L2818, 2)), 0)</f>
        <v>57.55</v>
      </c>
      <c r="Q2818" s="12" t="s">
        <v>8310</v>
      </c>
      <c r="R2818" s="12" t="s">
        <v>8334</v>
      </c>
      <c r="S2818" s="17">
        <f t="shared" si="129"/>
        <v>41781.666770833333</v>
      </c>
      <c r="T2818" s="17">
        <f t="shared" si="130"/>
        <v>41811.666770833333</v>
      </c>
      <c r="U2818">
        <f t="shared" si="131"/>
        <v>30</v>
      </c>
    </row>
    <row r="2819" spans="1:21" ht="48" hidden="1" x14ac:dyDescent="0.2">
      <c r="A2819">
        <v>2832</v>
      </c>
      <c r="B2819" s="3" t="s">
        <v>2832</v>
      </c>
      <c r="C2819" s="3" t="s">
        <v>6942</v>
      </c>
      <c r="D2819" s="6">
        <v>2500</v>
      </c>
      <c r="E2819" s="8">
        <v>2867.99</v>
      </c>
      <c r="F2819" s="10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>ROUND(E2819/D2819*100, 0)</f>
        <v>115</v>
      </c>
      <c r="P2819">
        <f>IFERROR((ROUND(E2819/L2819, 2)), 0)</f>
        <v>30.19</v>
      </c>
      <c r="Q2819" s="12" t="s">
        <v>8310</v>
      </c>
      <c r="R2819" s="12" t="s">
        <v>8334</v>
      </c>
      <c r="S2819" s="17">
        <f t="shared" ref="S2819:S2882" si="132">(((J2819/60)/60)/24)+DATE(1970,1,1)</f>
        <v>41938.709421296298</v>
      </c>
      <c r="T2819" s="17">
        <f t="shared" ref="T2819:T2882" si="133">(((I2819/60)/60)/24)+DATE(1970,1,1)</f>
        <v>41966.916666666672</v>
      </c>
      <c r="U2819">
        <f t="shared" ref="U2819:U2882" si="134">ROUND(T2819-S2819, 0)</f>
        <v>28</v>
      </c>
    </row>
    <row r="2820" spans="1:21" ht="48" hidden="1" x14ac:dyDescent="0.2">
      <c r="A2820">
        <v>3484</v>
      </c>
      <c r="B2820" s="3" t="s">
        <v>3483</v>
      </c>
      <c r="C2820" s="3" t="s">
        <v>7594</v>
      </c>
      <c r="D2820" s="6">
        <v>2500</v>
      </c>
      <c r="E2820" s="8">
        <v>2856</v>
      </c>
      <c r="F2820" s="1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>ROUND(E2820/D2820*100, 0)</f>
        <v>114</v>
      </c>
      <c r="P2820">
        <f>IFERROR((ROUND(E2820/L2820, 2)), 0)</f>
        <v>64.91</v>
      </c>
      <c r="Q2820" s="12" t="s">
        <v>8310</v>
      </c>
      <c r="R2820" s="12" t="s">
        <v>8334</v>
      </c>
      <c r="S2820" s="17">
        <f t="shared" si="132"/>
        <v>42506.760405092587</v>
      </c>
      <c r="T2820" s="17">
        <f t="shared" si="133"/>
        <v>42536.760405092587</v>
      </c>
      <c r="U2820">
        <f t="shared" si="134"/>
        <v>30</v>
      </c>
    </row>
    <row r="2821" spans="1:21" ht="48" hidden="1" x14ac:dyDescent="0.2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s="10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>ROUND(E2821/D2821*100, 0)</f>
        <v>114</v>
      </c>
      <c r="P2821">
        <f>IFERROR((ROUND(E2821/L2821, 2)), 0)</f>
        <v>27.32</v>
      </c>
      <c r="Q2821" s="12" t="s">
        <v>8324</v>
      </c>
      <c r="R2821" s="12" t="s">
        <v>8348</v>
      </c>
      <c r="S2821" s="17">
        <f t="shared" si="132"/>
        <v>42401.154930555553</v>
      </c>
      <c r="T2821" s="17">
        <f t="shared" si="133"/>
        <v>42432.154930555553</v>
      </c>
      <c r="U2821">
        <f t="shared" si="134"/>
        <v>31</v>
      </c>
    </row>
    <row r="2822" spans="1:21" ht="32" hidden="1" x14ac:dyDescent="0.2">
      <c r="A2822">
        <v>3263</v>
      </c>
      <c r="B2822" s="3" t="s">
        <v>3263</v>
      </c>
      <c r="C2822" s="3" t="s">
        <v>7373</v>
      </c>
      <c r="D2822" s="6">
        <v>2500</v>
      </c>
      <c r="E2822" s="8">
        <v>2804.16</v>
      </c>
      <c r="F2822" s="10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>ROUND(E2822/D2822*100, 0)</f>
        <v>112</v>
      </c>
      <c r="P2822">
        <f>IFERROR((ROUND(E2822/L2822, 2)), 0)</f>
        <v>41.24</v>
      </c>
      <c r="Q2822" s="12" t="s">
        <v>8310</v>
      </c>
      <c r="R2822" s="12" t="s">
        <v>8334</v>
      </c>
      <c r="S2822" s="17">
        <f t="shared" si="132"/>
        <v>42284.516064814816</v>
      </c>
      <c r="T2822" s="17">
        <f t="shared" si="133"/>
        <v>42307.875</v>
      </c>
      <c r="U2822">
        <f t="shared" si="134"/>
        <v>23</v>
      </c>
    </row>
    <row r="2823" spans="1:21" ht="48" hidden="1" x14ac:dyDescent="0.2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s="10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>ROUND(E2823/D2823*100, 0)</f>
        <v>112</v>
      </c>
      <c r="P2823">
        <f>IFERROR((ROUND(E2823/L2823, 2)), 0)</f>
        <v>56</v>
      </c>
      <c r="Q2823" s="12" t="s">
        <v>8315</v>
      </c>
      <c r="R2823" s="12" t="s">
        <v>8320</v>
      </c>
      <c r="S2823" s="17">
        <f t="shared" si="132"/>
        <v>42128.628113425926</v>
      </c>
      <c r="T2823" s="17">
        <f t="shared" si="133"/>
        <v>42158.628113425926</v>
      </c>
      <c r="U2823">
        <f t="shared" si="134"/>
        <v>30</v>
      </c>
    </row>
    <row r="2824" spans="1:21" ht="48" hidden="1" x14ac:dyDescent="0.2">
      <c r="A2824">
        <v>3337</v>
      </c>
      <c r="B2824" s="3" t="s">
        <v>3337</v>
      </c>
      <c r="C2824" s="3" t="s">
        <v>7447</v>
      </c>
      <c r="D2824" s="6">
        <v>2500</v>
      </c>
      <c r="E2824" s="8">
        <v>2755</v>
      </c>
      <c r="F2824" s="10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>ROUND(E2824/D2824*100, 0)</f>
        <v>110</v>
      </c>
      <c r="P2824">
        <f>IFERROR((ROUND(E2824/L2824, 2)), 0)</f>
        <v>81.03</v>
      </c>
      <c r="Q2824" s="12" t="s">
        <v>8310</v>
      </c>
      <c r="R2824" s="12" t="s">
        <v>8334</v>
      </c>
      <c r="S2824" s="17">
        <f t="shared" si="132"/>
        <v>41901.282025462962</v>
      </c>
      <c r="T2824" s="17">
        <f t="shared" si="133"/>
        <v>41922.875</v>
      </c>
      <c r="U2824">
        <f t="shared" si="134"/>
        <v>22</v>
      </c>
    </row>
    <row r="2825" spans="1:21" ht="48" hidden="1" x14ac:dyDescent="0.2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s="10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>ROUND(E2825/D2825*100, 0)</f>
        <v>110</v>
      </c>
      <c r="P2825">
        <f>IFERROR((ROUND(E2825/L2825, 2)), 0)</f>
        <v>41.68</v>
      </c>
      <c r="Q2825" s="12" t="s">
        <v>8308</v>
      </c>
      <c r="R2825" s="12" t="s">
        <v>8347</v>
      </c>
      <c r="S2825" s="17">
        <f t="shared" si="132"/>
        <v>41375.057222222218</v>
      </c>
      <c r="T2825" s="17">
        <f t="shared" si="133"/>
        <v>41405.057222222218</v>
      </c>
      <c r="U2825">
        <f t="shared" si="134"/>
        <v>30</v>
      </c>
    </row>
    <row r="2826" spans="1:21" ht="48" hidden="1" x14ac:dyDescent="0.2">
      <c r="A2826">
        <v>3311</v>
      </c>
      <c r="B2826" s="3" t="s">
        <v>3311</v>
      </c>
      <c r="C2826" s="3" t="s">
        <v>7421</v>
      </c>
      <c r="D2826" s="6">
        <v>2500</v>
      </c>
      <c r="E2826" s="8">
        <v>2746</v>
      </c>
      <c r="F2826" s="10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>ROUND(E2826/D2826*100, 0)</f>
        <v>110</v>
      </c>
      <c r="P2826">
        <f>IFERROR((ROUND(E2826/L2826, 2)), 0)</f>
        <v>61.02</v>
      </c>
      <c r="Q2826" s="12" t="s">
        <v>8310</v>
      </c>
      <c r="R2826" s="12" t="s">
        <v>8334</v>
      </c>
      <c r="S2826" s="17">
        <f t="shared" si="132"/>
        <v>42264.29178240741</v>
      </c>
      <c r="T2826" s="17">
        <f t="shared" si="133"/>
        <v>42294.29178240741</v>
      </c>
      <c r="U2826">
        <f t="shared" si="134"/>
        <v>30</v>
      </c>
    </row>
    <row r="2827" spans="1:21" ht="48" hidden="1" x14ac:dyDescent="0.2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s="10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>ROUND(E2827/D2827*100, 0)</f>
        <v>109</v>
      </c>
      <c r="P2827">
        <f>IFERROR((ROUND(E2827/L2827, 2)), 0)</f>
        <v>50.63</v>
      </c>
      <c r="Q2827" s="12" t="s">
        <v>8324</v>
      </c>
      <c r="R2827" s="12" t="s">
        <v>8345</v>
      </c>
      <c r="S2827" s="17">
        <f t="shared" si="132"/>
        <v>41160.871886574074</v>
      </c>
      <c r="T2827" s="17">
        <f t="shared" si="133"/>
        <v>41188.415972222225</v>
      </c>
      <c r="U2827">
        <f t="shared" si="134"/>
        <v>28</v>
      </c>
    </row>
    <row r="2828" spans="1:21" ht="48" hidden="1" x14ac:dyDescent="0.2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s="10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>ROUND(E2828/D2828*100, 0)</f>
        <v>109</v>
      </c>
      <c r="P2828">
        <f>IFERROR((ROUND(E2828/L2828, 2)), 0)</f>
        <v>24.15</v>
      </c>
      <c r="Q2828" s="12" t="s">
        <v>8324</v>
      </c>
      <c r="R2828" s="12" t="s">
        <v>8348</v>
      </c>
      <c r="S2828" s="17">
        <f t="shared" si="132"/>
        <v>42065.053368055553</v>
      </c>
      <c r="T2828" s="17">
        <f t="shared" si="133"/>
        <v>42125.011701388896</v>
      </c>
      <c r="U2828">
        <f t="shared" si="134"/>
        <v>60</v>
      </c>
    </row>
    <row r="2829" spans="1:21" ht="48" hidden="1" x14ac:dyDescent="0.2">
      <c r="A2829">
        <v>3183</v>
      </c>
      <c r="B2829" s="3" t="s">
        <v>3183</v>
      </c>
      <c r="C2829" s="3" t="s">
        <v>7293</v>
      </c>
      <c r="D2829" s="6">
        <v>2500</v>
      </c>
      <c r="E2829" s="8">
        <v>2725</v>
      </c>
      <c r="F2829" s="10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>ROUND(E2829/D2829*100, 0)</f>
        <v>109</v>
      </c>
      <c r="P2829">
        <f>IFERROR((ROUND(E2829/L2829, 2)), 0)</f>
        <v>40.07</v>
      </c>
      <c r="Q2829" s="12" t="s">
        <v>8310</v>
      </c>
      <c r="R2829" s="12" t="s">
        <v>8334</v>
      </c>
      <c r="S2829" s="17">
        <f t="shared" si="132"/>
        <v>41491.79478009259</v>
      </c>
      <c r="T2829" s="17">
        <f t="shared" si="133"/>
        <v>41509.79478009259</v>
      </c>
      <c r="U2829">
        <f t="shared" si="134"/>
        <v>18</v>
      </c>
    </row>
    <row r="2830" spans="1:21" ht="48" hidden="1" x14ac:dyDescent="0.2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s="1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>ROUND(E2830/D2830*100, 0)</f>
        <v>108</v>
      </c>
      <c r="P2830">
        <f>IFERROR((ROUND(E2830/L2830, 2)), 0)</f>
        <v>54.2</v>
      </c>
      <c r="Q2830" s="12" t="s">
        <v>8324</v>
      </c>
      <c r="R2830" s="12" t="s">
        <v>8345</v>
      </c>
      <c r="S2830" s="17">
        <f t="shared" si="132"/>
        <v>41773.932534722226</v>
      </c>
      <c r="T2830" s="17">
        <f t="shared" si="133"/>
        <v>41811.207638888889</v>
      </c>
      <c r="U2830">
        <f t="shared" si="134"/>
        <v>37</v>
      </c>
    </row>
    <row r="2831" spans="1:21" ht="48" hidden="1" x14ac:dyDescent="0.2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s="10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>ROUND(E2831/D2831*100, 0)</f>
        <v>108</v>
      </c>
      <c r="P2831">
        <f>IFERROR((ROUND(E2831/L2831, 2)), 0)</f>
        <v>48.33</v>
      </c>
      <c r="Q2831" s="12" t="s">
        <v>8324</v>
      </c>
      <c r="R2831" s="12" t="s">
        <v>8348</v>
      </c>
      <c r="S2831" s="17">
        <f t="shared" si="132"/>
        <v>40638.092974537038</v>
      </c>
      <c r="T2831" s="17">
        <f t="shared" si="133"/>
        <v>40668.092974537038</v>
      </c>
      <c r="U2831">
        <f t="shared" si="134"/>
        <v>30</v>
      </c>
    </row>
    <row r="2832" spans="1:21" ht="48" hidden="1" x14ac:dyDescent="0.2">
      <c r="A2832">
        <v>2810</v>
      </c>
      <c r="B2832" s="3" t="s">
        <v>2810</v>
      </c>
      <c r="C2832" s="3" t="s">
        <v>6920</v>
      </c>
      <c r="D2832" s="6">
        <v>2500</v>
      </c>
      <c r="E2832" s="8">
        <v>2705</v>
      </c>
      <c r="F2832" s="10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>ROUND(E2832/D2832*100, 0)</f>
        <v>108</v>
      </c>
      <c r="P2832">
        <f>IFERROR((ROUND(E2832/L2832, 2)), 0)</f>
        <v>47.46</v>
      </c>
      <c r="Q2832" s="12" t="s">
        <v>8310</v>
      </c>
      <c r="R2832" s="12" t="s">
        <v>8334</v>
      </c>
      <c r="S2832" s="17">
        <f t="shared" si="132"/>
        <v>41759.13962962963</v>
      </c>
      <c r="T2832" s="17">
        <f t="shared" si="133"/>
        <v>41791.165972222225</v>
      </c>
      <c r="U2832">
        <f t="shared" si="134"/>
        <v>32</v>
      </c>
    </row>
    <row r="2833" spans="1:21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s="10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 0)</f>
        <v>108</v>
      </c>
      <c r="P2833">
        <f>IFERROR((ROUND(E2833/L2833, 2)), 0)</f>
        <v>72.97</v>
      </c>
      <c r="Q2833" s="12" t="s">
        <v>8310</v>
      </c>
      <c r="R2833" s="12" t="s">
        <v>8318</v>
      </c>
      <c r="S2833" s="17">
        <f t="shared" si="132"/>
        <v>41775.636157407411</v>
      </c>
      <c r="T2833" s="17">
        <f t="shared" si="133"/>
        <v>41805.636157407411</v>
      </c>
      <c r="U2833">
        <f t="shared" si="134"/>
        <v>30</v>
      </c>
    </row>
    <row r="2834" spans="1:21" ht="48" hidden="1" x14ac:dyDescent="0.2">
      <c r="A2834">
        <v>3503</v>
      </c>
      <c r="B2834" s="3" t="s">
        <v>3502</v>
      </c>
      <c r="C2834" s="3" t="s">
        <v>7613</v>
      </c>
      <c r="D2834" s="6">
        <v>2500</v>
      </c>
      <c r="E2834" s="8">
        <v>2689</v>
      </c>
      <c r="F2834" s="10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>ROUND(E2834/D2834*100, 0)</f>
        <v>108</v>
      </c>
      <c r="P2834">
        <f>IFERROR((ROUND(E2834/L2834, 2)), 0)</f>
        <v>70.760000000000005</v>
      </c>
      <c r="Q2834" s="12" t="s">
        <v>8310</v>
      </c>
      <c r="R2834" s="12" t="s">
        <v>8334</v>
      </c>
      <c r="S2834" s="17">
        <f t="shared" si="132"/>
        <v>42545.478333333333</v>
      </c>
      <c r="T2834" s="17">
        <f t="shared" si="133"/>
        <v>42575.478333333333</v>
      </c>
      <c r="U2834">
        <f t="shared" si="134"/>
        <v>30</v>
      </c>
    </row>
    <row r="2835" spans="1:21" ht="48" hidden="1" x14ac:dyDescent="0.2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s="10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>ROUND(E2835/D2835*100, 0)</f>
        <v>107</v>
      </c>
      <c r="P2835">
        <f>IFERROR((ROUND(E2835/L2835, 2)), 0)</f>
        <v>81.239999999999995</v>
      </c>
      <c r="Q2835" s="12" t="s">
        <v>8310</v>
      </c>
      <c r="R2835" s="12" t="s">
        <v>8318</v>
      </c>
      <c r="S2835" s="17">
        <f t="shared" si="132"/>
        <v>41982.773356481484</v>
      </c>
      <c r="T2835" s="17">
        <f t="shared" si="133"/>
        <v>42022.773356481484</v>
      </c>
      <c r="U2835">
        <f t="shared" si="134"/>
        <v>40</v>
      </c>
    </row>
    <row r="2836" spans="1:21" ht="48" hidden="1" x14ac:dyDescent="0.2">
      <c r="A2836">
        <v>3615</v>
      </c>
      <c r="B2836" s="3" t="s">
        <v>3613</v>
      </c>
      <c r="C2836" s="3" t="s">
        <v>7725</v>
      </c>
      <c r="D2836" s="6">
        <v>2500</v>
      </c>
      <c r="E2836" s="8">
        <v>2670</v>
      </c>
      <c r="F2836" s="10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>ROUND(E2836/D2836*100, 0)</f>
        <v>107</v>
      </c>
      <c r="P2836">
        <f>IFERROR((ROUND(E2836/L2836, 2)), 0)</f>
        <v>37.08</v>
      </c>
      <c r="Q2836" s="12" t="s">
        <v>8310</v>
      </c>
      <c r="R2836" s="12" t="s">
        <v>8334</v>
      </c>
      <c r="S2836" s="17">
        <f t="shared" si="132"/>
        <v>42318.593703703707</v>
      </c>
      <c r="T2836" s="17">
        <f t="shared" si="133"/>
        <v>42348.593703703707</v>
      </c>
      <c r="U2836">
        <f t="shared" si="134"/>
        <v>30</v>
      </c>
    </row>
    <row r="2837" spans="1:21" ht="48" hidden="1" x14ac:dyDescent="0.2">
      <c r="A2837">
        <v>3164</v>
      </c>
      <c r="B2837" s="3" t="s">
        <v>3164</v>
      </c>
      <c r="C2837" s="3" t="s">
        <v>7274</v>
      </c>
      <c r="D2837" s="6">
        <v>2500</v>
      </c>
      <c r="E2837" s="8">
        <v>2669</v>
      </c>
      <c r="F2837" s="10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>ROUND(E2837/D2837*100, 0)</f>
        <v>107</v>
      </c>
      <c r="P2837">
        <f>IFERROR((ROUND(E2837/L2837, 2)), 0)</f>
        <v>37.590000000000003</v>
      </c>
      <c r="Q2837" s="12" t="s">
        <v>8310</v>
      </c>
      <c r="R2837" s="12" t="s">
        <v>8334</v>
      </c>
      <c r="S2837" s="17">
        <f t="shared" si="132"/>
        <v>41766.80572916667</v>
      </c>
      <c r="T2837" s="17">
        <f t="shared" si="133"/>
        <v>41799.80572916667</v>
      </c>
      <c r="U2837">
        <f t="shared" si="134"/>
        <v>33</v>
      </c>
    </row>
    <row r="2838" spans="1:21" ht="48" hidden="1" x14ac:dyDescent="0.2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s="10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>ROUND(E2838/D2838*100, 0)</f>
        <v>107</v>
      </c>
      <c r="P2838">
        <f>IFERROR((ROUND(E2838/L2838, 2)), 0)</f>
        <v>35.04</v>
      </c>
      <c r="Q2838" s="12" t="s">
        <v>8310</v>
      </c>
      <c r="R2838" s="12" t="s">
        <v>8334</v>
      </c>
      <c r="S2838" s="17">
        <f t="shared" si="132"/>
        <v>42495.434236111112</v>
      </c>
      <c r="T2838" s="17">
        <f t="shared" si="133"/>
        <v>42523.434236111112</v>
      </c>
      <c r="U2838">
        <f t="shared" si="134"/>
        <v>28</v>
      </c>
    </row>
    <row r="2839" spans="1:21" ht="48" hidden="1" x14ac:dyDescent="0.2">
      <c r="A2839">
        <v>3823</v>
      </c>
      <c r="B2839" s="3" t="s">
        <v>3820</v>
      </c>
      <c r="C2839" s="3" t="s">
        <v>7932</v>
      </c>
      <c r="D2839" s="6">
        <v>2500</v>
      </c>
      <c r="E2839" s="8">
        <v>2650</v>
      </c>
      <c r="F2839" s="10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>ROUND(E2839/D2839*100, 0)</f>
        <v>106</v>
      </c>
      <c r="P2839">
        <f>IFERROR((ROUND(E2839/L2839, 2)), 0)</f>
        <v>64.63</v>
      </c>
      <c r="Q2839" s="12" t="s">
        <v>8310</v>
      </c>
      <c r="R2839" s="12" t="s">
        <v>8334</v>
      </c>
      <c r="S2839" s="17">
        <f t="shared" si="132"/>
        <v>42170.910231481481</v>
      </c>
      <c r="T2839" s="17">
        <f t="shared" si="133"/>
        <v>42205.165972222225</v>
      </c>
      <c r="U2839">
        <f t="shared" si="134"/>
        <v>34</v>
      </c>
    </row>
    <row r="2840" spans="1:21" ht="48" hidden="1" x14ac:dyDescent="0.2">
      <c r="A2840">
        <v>3247</v>
      </c>
      <c r="B2840" s="3" t="s">
        <v>3247</v>
      </c>
      <c r="C2840" s="3" t="s">
        <v>7357</v>
      </c>
      <c r="D2840" s="6">
        <v>2500</v>
      </c>
      <c r="E2840" s="8">
        <v>2646.5</v>
      </c>
      <c r="F2840" s="1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>ROUND(E2840/D2840*100, 0)</f>
        <v>106</v>
      </c>
      <c r="P2840">
        <f>IFERROR((ROUND(E2840/L2840, 2)), 0)</f>
        <v>46.43</v>
      </c>
      <c r="Q2840" s="12" t="s">
        <v>8310</v>
      </c>
      <c r="R2840" s="12" t="s">
        <v>8334</v>
      </c>
      <c r="S2840" s="17">
        <f t="shared" si="132"/>
        <v>42167.434166666666</v>
      </c>
      <c r="T2840" s="17">
        <f t="shared" si="133"/>
        <v>42197.434166666666</v>
      </c>
      <c r="U2840">
        <f t="shared" si="134"/>
        <v>30</v>
      </c>
    </row>
    <row r="2841" spans="1:21" ht="48" hidden="1" x14ac:dyDescent="0.2">
      <c r="A2841">
        <v>3550</v>
      </c>
      <c r="B2841" s="3" t="s">
        <v>3549</v>
      </c>
      <c r="C2841" s="3" t="s">
        <v>7660</v>
      </c>
      <c r="D2841" s="6">
        <v>2500</v>
      </c>
      <c r="E2841" s="8">
        <v>2620</v>
      </c>
      <c r="F2841" s="10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>ROUND(E2841/D2841*100, 0)</f>
        <v>105</v>
      </c>
      <c r="P2841">
        <f>IFERROR((ROUND(E2841/L2841, 2)), 0)</f>
        <v>40.94</v>
      </c>
      <c r="Q2841" s="12" t="s">
        <v>8310</v>
      </c>
      <c r="R2841" s="12" t="s">
        <v>8334</v>
      </c>
      <c r="S2841" s="17">
        <f t="shared" si="132"/>
        <v>42462.893495370372</v>
      </c>
      <c r="T2841" s="17">
        <f t="shared" si="133"/>
        <v>42492.893495370372</v>
      </c>
      <c r="U2841">
        <f t="shared" si="134"/>
        <v>30</v>
      </c>
    </row>
    <row r="2842" spans="1:21" ht="32" hidden="1" x14ac:dyDescent="0.2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s="10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>ROUND(E2842/D2842*100, 0)</f>
        <v>105</v>
      </c>
      <c r="P2842">
        <f>IFERROR((ROUND(E2842/L2842, 2)), 0)</f>
        <v>32.32</v>
      </c>
      <c r="Q2842" s="12" t="s">
        <v>8324</v>
      </c>
      <c r="R2842" s="12" t="s">
        <v>8345</v>
      </c>
      <c r="S2842" s="17">
        <f t="shared" si="132"/>
        <v>40310.287673611114</v>
      </c>
      <c r="T2842" s="17">
        <f t="shared" si="133"/>
        <v>40369.916666666664</v>
      </c>
      <c r="U2842">
        <f t="shared" si="134"/>
        <v>60</v>
      </c>
    </row>
    <row r="2843" spans="1:21" ht="48" hidden="1" x14ac:dyDescent="0.2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s="10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>ROUND(E2843/D2843*100, 0)</f>
        <v>105</v>
      </c>
      <c r="P2843">
        <f>IFERROR((ROUND(E2843/L2843, 2)), 0)</f>
        <v>104.6</v>
      </c>
      <c r="Q2843" s="12" t="s">
        <v>8308</v>
      </c>
      <c r="R2843" s="12" t="s">
        <v>8357</v>
      </c>
      <c r="S2843" s="17">
        <f t="shared" si="132"/>
        <v>40322.53938657407</v>
      </c>
      <c r="T2843" s="17">
        <f t="shared" si="133"/>
        <v>40332.070138888892</v>
      </c>
      <c r="U2843">
        <f t="shared" si="134"/>
        <v>10</v>
      </c>
    </row>
    <row r="2844" spans="1:21" ht="48" hidden="1" x14ac:dyDescent="0.2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s="10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>ROUND(E2844/D2844*100, 0)</f>
        <v>104</v>
      </c>
      <c r="P2844">
        <f>IFERROR((ROUND(E2844/L2844, 2)), 0)</f>
        <v>66.87</v>
      </c>
      <c r="Q2844" s="12" t="s">
        <v>8324</v>
      </c>
      <c r="R2844" s="12" t="s">
        <v>8353</v>
      </c>
      <c r="S2844" s="17">
        <f t="shared" si="132"/>
        <v>41526.592395833337</v>
      </c>
      <c r="T2844" s="17">
        <f t="shared" si="133"/>
        <v>41561.165972222225</v>
      </c>
      <c r="U2844">
        <f t="shared" si="134"/>
        <v>35</v>
      </c>
    </row>
    <row r="2845" spans="1:21" ht="32" hidden="1" x14ac:dyDescent="0.2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s="10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>ROUND(E2845/D2845*100, 0)</f>
        <v>104</v>
      </c>
      <c r="P2845">
        <f>IFERROR((ROUND(E2845/L2845, 2)), 0)</f>
        <v>27.15</v>
      </c>
      <c r="Q2845" s="12" t="s">
        <v>8324</v>
      </c>
      <c r="R2845" s="12" t="s">
        <v>8348</v>
      </c>
      <c r="S2845" s="17">
        <f t="shared" si="132"/>
        <v>41766.970648148148</v>
      </c>
      <c r="T2845" s="17">
        <f t="shared" si="133"/>
        <v>41799.165972222225</v>
      </c>
      <c r="U2845">
        <f t="shared" si="134"/>
        <v>32</v>
      </c>
    </row>
    <row r="2846" spans="1:21" ht="48" hidden="1" x14ac:dyDescent="0.2">
      <c r="A2846">
        <v>3438</v>
      </c>
      <c r="B2846" s="3" t="s">
        <v>3437</v>
      </c>
      <c r="C2846" s="3" t="s">
        <v>7548</v>
      </c>
      <c r="D2846" s="6">
        <v>2500</v>
      </c>
      <c r="E2846" s="8">
        <v>2605</v>
      </c>
      <c r="F2846" s="10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>ROUND(E2846/D2846*100, 0)</f>
        <v>104</v>
      </c>
      <c r="P2846">
        <f>IFERROR((ROUND(E2846/L2846, 2)), 0)</f>
        <v>186.07</v>
      </c>
      <c r="Q2846" s="12" t="s">
        <v>8310</v>
      </c>
      <c r="R2846" s="12" t="s">
        <v>8334</v>
      </c>
      <c r="S2846" s="17">
        <f t="shared" si="132"/>
        <v>42100.927858796291</v>
      </c>
      <c r="T2846" s="17">
        <f t="shared" si="133"/>
        <v>42126.875</v>
      </c>
      <c r="U2846">
        <f t="shared" si="134"/>
        <v>26</v>
      </c>
    </row>
    <row r="2847" spans="1:21" ht="48" hidden="1" x14ac:dyDescent="0.2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s="10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>ROUND(E2847/D2847*100, 0)</f>
        <v>104</v>
      </c>
      <c r="P2847">
        <f>IFERROR((ROUND(E2847/L2847, 2)), 0)</f>
        <v>57.78</v>
      </c>
      <c r="Q2847" s="12" t="s">
        <v>8324</v>
      </c>
      <c r="R2847" s="12" t="s">
        <v>8345</v>
      </c>
      <c r="S2847" s="17">
        <f t="shared" si="132"/>
        <v>40632.94195601852</v>
      </c>
      <c r="T2847" s="17">
        <f t="shared" si="133"/>
        <v>40649.165972222225</v>
      </c>
      <c r="U2847">
        <f t="shared" si="134"/>
        <v>16</v>
      </c>
    </row>
    <row r="2848" spans="1:21" ht="48" hidden="1" x14ac:dyDescent="0.2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s="10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>ROUND(E2848/D2848*100, 0)</f>
        <v>104</v>
      </c>
      <c r="P2848">
        <f>IFERROR((ROUND(E2848/L2848, 2)), 0)</f>
        <v>19.7</v>
      </c>
      <c r="Q2848" s="12" t="s">
        <v>8310</v>
      </c>
      <c r="R2848" s="12" t="s">
        <v>8334</v>
      </c>
      <c r="S2848" s="17">
        <f t="shared" si="132"/>
        <v>42060.035636574074</v>
      </c>
      <c r="T2848" s="17">
        <f t="shared" si="133"/>
        <v>42081.708333333328</v>
      </c>
      <c r="U2848">
        <f t="shared" si="134"/>
        <v>22</v>
      </c>
    </row>
    <row r="2849" spans="1:21" ht="48" hidden="1" x14ac:dyDescent="0.2">
      <c r="A2849">
        <v>3365</v>
      </c>
      <c r="B2849" s="3" t="s">
        <v>3364</v>
      </c>
      <c r="C2849" s="3" t="s">
        <v>7475</v>
      </c>
      <c r="D2849" s="6">
        <v>2500</v>
      </c>
      <c r="E2849" s="8">
        <v>2600</v>
      </c>
      <c r="F2849" s="10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>ROUND(E2849/D2849*100, 0)</f>
        <v>104</v>
      </c>
      <c r="P2849">
        <f>IFERROR((ROUND(E2849/L2849, 2)), 0)</f>
        <v>866.67</v>
      </c>
      <c r="Q2849" s="12" t="s">
        <v>8310</v>
      </c>
      <c r="R2849" s="12" t="s">
        <v>8334</v>
      </c>
      <c r="S2849" s="17">
        <f t="shared" si="132"/>
        <v>42321.101759259262</v>
      </c>
      <c r="T2849" s="17">
        <f t="shared" si="133"/>
        <v>42351.101759259262</v>
      </c>
      <c r="U2849">
        <f t="shared" si="134"/>
        <v>30</v>
      </c>
    </row>
    <row r="2850" spans="1:21" ht="96" hidden="1" x14ac:dyDescent="0.2">
      <c r="A2850">
        <v>3505</v>
      </c>
      <c r="B2850" s="3" t="s">
        <v>3504</v>
      </c>
      <c r="C2850" s="3" t="s">
        <v>7615</v>
      </c>
      <c r="D2850" s="6">
        <v>2500</v>
      </c>
      <c r="E2850" s="8">
        <v>2594</v>
      </c>
      <c r="F2850" s="1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>ROUND(E2850/D2850*100, 0)</f>
        <v>104</v>
      </c>
      <c r="P2850">
        <f>IFERROR((ROUND(E2850/L2850, 2)), 0)</f>
        <v>66.510000000000005</v>
      </c>
      <c r="Q2850" s="12" t="s">
        <v>8310</v>
      </c>
      <c r="R2850" s="12" t="s">
        <v>8334</v>
      </c>
      <c r="S2850" s="17">
        <f t="shared" si="132"/>
        <v>41760.935706018521</v>
      </c>
      <c r="T2850" s="17">
        <f t="shared" si="133"/>
        <v>41772.166666666664</v>
      </c>
      <c r="U2850">
        <f t="shared" si="134"/>
        <v>11</v>
      </c>
    </row>
    <row r="2851" spans="1:21" ht="48" hidden="1" x14ac:dyDescent="0.2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s="10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>ROUND(E2851/D2851*100, 0)</f>
        <v>103</v>
      </c>
      <c r="P2851">
        <f>IFERROR((ROUND(E2851/L2851, 2)), 0)</f>
        <v>95.74</v>
      </c>
      <c r="Q2851" s="12" t="s">
        <v>8324</v>
      </c>
      <c r="R2851" s="12" t="s">
        <v>8355</v>
      </c>
      <c r="S2851" s="17">
        <f t="shared" si="132"/>
        <v>40785.675011574072</v>
      </c>
      <c r="T2851" s="17">
        <f t="shared" si="133"/>
        <v>40845.675011574072</v>
      </c>
      <c r="U2851">
        <f t="shared" si="134"/>
        <v>60</v>
      </c>
    </row>
    <row r="2852" spans="1:21" ht="48" hidden="1" x14ac:dyDescent="0.2">
      <c r="A2852">
        <v>3278</v>
      </c>
      <c r="B2852" s="3" t="s">
        <v>3278</v>
      </c>
      <c r="C2852" s="3" t="s">
        <v>7388</v>
      </c>
      <c r="D2852" s="6">
        <v>2500</v>
      </c>
      <c r="E2852" s="8">
        <v>2585</v>
      </c>
      <c r="F2852" s="10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>ROUND(E2852/D2852*100, 0)</f>
        <v>103</v>
      </c>
      <c r="P2852">
        <f>IFERROR((ROUND(E2852/L2852, 2)), 0)</f>
        <v>76.03</v>
      </c>
      <c r="Q2852" s="12" t="s">
        <v>8310</v>
      </c>
      <c r="R2852" s="12" t="s">
        <v>8334</v>
      </c>
      <c r="S2852" s="17">
        <f t="shared" si="132"/>
        <v>42124.848414351851</v>
      </c>
      <c r="T2852" s="17">
        <f t="shared" si="133"/>
        <v>42154.848414351851</v>
      </c>
      <c r="U2852">
        <f t="shared" si="134"/>
        <v>30</v>
      </c>
    </row>
    <row r="2853" spans="1:21" ht="32" hidden="1" x14ac:dyDescent="0.2">
      <c r="A2853">
        <v>3264</v>
      </c>
      <c r="B2853" s="3" t="s">
        <v>3264</v>
      </c>
      <c r="C2853" s="3" t="s">
        <v>7374</v>
      </c>
      <c r="D2853" s="6">
        <v>2500</v>
      </c>
      <c r="E2853" s="8">
        <v>2575</v>
      </c>
      <c r="F2853" s="10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>ROUND(E2853/D2853*100, 0)</f>
        <v>103</v>
      </c>
      <c r="P2853">
        <f>IFERROR((ROUND(E2853/L2853, 2)), 0)</f>
        <v>52.55</v>
      </c>
      <c r="Q2853" s="12" t="s">
        <v>8310</v>
      </c>
      <c r="R2853" s="12" t="s">
        <v>8334</v>
      </c>
      <c r="S2853" s="17">
        <f t="shared" si="132"/>
        <v>42016.800208333334</v>
      </c>
      <c r="T2853" s="17">
        <f t="shared" si="133"/>
        <v>42032.916666666672</v>
      </c>
      <c r="U2853">
        <f t="shared" si="134"/>
        <v>16</v>
      </c>
    </row>
    <row r="2854" spans="1:21" ht="48" hidden="1" x14ac:dyDescent="0.2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s="10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>ROUND(E2854/D2854*100, 0)</f>
        <v>103</v>
      </c>
      <c r="P2854">
        <f>IFERROR((ROUND(E2854/L2854, 2)), 0)</f>
        <v>47.57</v>
      </c>
      <c r="Q2854" s="12" t="s">
        <v>8310</v>
      </c>
      <c r="R2854" s="12" t="s">
        <v>8318</v>
      </c>
      <c r="S2854" s="17">
        <f t="shared" si="132"/>
        <v>42495.956631944442</v>
      </c>
      <c r="T2854" s="17">
        <f t="shared" si="133"/>
        <v>42525.956631944442</v>
      </c>
      <c r="U2854">
        <f t="shared" si="134"/>
        <v>30</v>
      </c>
    </row>
    <row r="2855" spans="1:21" ht="32" hidden="1" x14ac:dyDescent="0.2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s="10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>ROUND(E2855/D2855*100, 0)</f>
        <v>103</v>
      </c>
      <c r="P2855">
        <f>IFERROR((ROUND(E2855/L2855, 2)), 0)</f>
        <v>40.08</v>
      </c>
      <c r="Q2855" s="12" t="s">
        <v>8324</v>
      </c>
      <c r="R2855" s="12" t="s">
        <v>8345</v>
      </c>
      <c r="S2855" s="17">
        <f t="shared" si="132"/>
        <v>41004.72619212963</v>
      </c>
      <c r="T2855" s="17">
        <f t="shared" si="133"/>
        <v>41034.72619212963</v>
      </c>
      <c r="U2855">
        <f t="shared" si="134"/>
        <v>30</v>
      </c>
    </row>
    <row r="2856" spans="1:21" ht="48" hidden="1" x14ac:dyDescent="0.2">
      <c r="A2856">
        <v>3441</v>
      </c>
      <c r="B2856" s="3" t="s">
        <v>3440</v>
      </c>
      <c r="C2856" s="3" t="s">
        <v>7551</v>
      </c>
      <c r="D2856" s="6">
        <v>2500</v>
      </c>
      <c r="E2856" s="8">
        <v>2565</v>
      </c>
      <c r="F2856" s="10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>ROUND(E2856/D2856*100, 0)</f>
        <v>103</v>
      </c>
      <c r="P2856">
        <f>IFERROR((ROUND(E2856/L2856, 2)), 0)</f>
        <v>59.65</v>
      </c>
      <c r="Q2856" s="12" t="s">
        <v>8310</v>
      </c>
      <c r="R2856" s="12" t="s">
        <v>8334</v>
      </c>
      <c r="S2856" s="17">
        <f t="shared" si="132"/>
        <v>42294.429641203707</v>
      </c>
      <c r="T2856" s="17">
        <f t="shared" si="133"/>
        <v>42321.845138888893</v>
      </c>
      <c r="U2856">
        <f t="shared" si="134"/>
        <v>27</v>
      </c>
    </row>
    <row r="2857" spans="1:21" ht="32" hidden="1" x14ac:dyDescent="0.2">
      <c r="A2857">
        <v>3597</v>
      </c>
      <c r="B2857" s="3" t="s">
        <v>3596</v>
      </c>
      <c r="C2857" s="3" t="s">
        <v>7707</v>
      </c>
      <c r="D2857" s="6">
        <v>2500</v>
      </c>
      <c r="E2857" s="8">
        <v>2565</v>
      </c>
      <c r="F2857" s="10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>ROUND(E2857/D2857*100, 0)</f>
        <v>103</v>
      </c>
      <c r="P2857">
        <f>IFERROR((ROUND(E2857/L2857, 2)), 0)</f>
        <v>77.73</v>
      </c>
      <c r="Q2857" s="12" t="s">
        <v>8310</v>
      </c>
      <c r="R2857" s="12" t="s">
        <v>8334</v>
      </c>
      <c r="S2857" s="17">
        <f t="shared" si="132"/>
        <v>42417.585532407407</v>
      </c>
      <c r="T2857" s="17">
        <f t="shared" si="133"/>
        <v>42432.249305555553</v>
      </c>
      <c r="U2857">
        <f t="shared" si="134"/>
        <v>15</v>
      </c>
    </row>
    <row r="2858" spans="1:21" ht="48" hidden="1" x14ac:dyDescent="0.2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s="10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>ROUND(E2858/D2858*100, 0)</f>
        <v>102</v>
      </c>
      <c r="P2858">
        <f>IFERROR((ROUND(E2858/L2858, 2)), 0)</f>
        <v>121.9</v>
      </c>
      <c r="Q2858" s="12" t="s">
        <v>8310</v>
      </c>
      <c r="R2858" s="12" t="s">
        <v>8334</v>
      </c>
      <c r="S2858" s="17">
        <f t="shared" si="132"/>
        <v>42451.496817129635</v>
      </c>
      <c r="T2858" s="17">
        <f t="shared" si="133"/>
        <v>42459.610416666663</v>
      </c>
      <c r="U2858">
        <f t="shared" si="134"/>
        <v>8</v>
      </c>
    </row>
    <row r="2859" spans="1:21" ht="112" hidden="1" x14ac:dyDescent="0.2">
      <c r="A2859">
        <v>3561</v>
      </c>
      <c r="B2859" s="3" t="s">
        <v>3560</v>
      </c>
      <c r="C2859" s="3" t="s">
        <v>7671</v>
      </c>
      <c r="D2859" s="6">
        <v>2500</v>
      </c>
      <c r="E2859" s="8">
        <v>2560</v>
      </c>
      <c r="F2859" s="10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>ROUND(E2859/D2859*100, 0)</f>
        <v>102</v>
      </c>
      <c r="P2859">
        <f>IFERROR((ROUND(E2859/L2859, 2)), 0)</f>
        <v>47.41</v>
      </c>
      <c r="Q2859" s="12" t="s">
        <v>8310</v>
      </c>
      <c r="R2859" s="12" t="s">
        <v>8334</v>
      </c>
      <c r="S2859" s="17">
        <f t="shared" si="132"/>
        <v>42203.680300925931</v>
      </c>
      <c r="T2859" s="17">
        <f t="shared" si="133"/>
        <v>42221.774999999994</v>
      </c>
      <c r="U2859">
        <f t="shared" si="134"/>
        <v>18</v>
      </c>
    </row>
    <row r="2860" spans="1:21" ht="48" hidden="1" x14ac:dyDescent="0.2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s="1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>ROUND(E2860/D2860*100, 0)</f>
        <v>102</v>
      </c>
      <c r="P2860">
        <f>IFERROR((ROUND(E2860/L2860, 2)), 0)</f>
        <v>82.42</v>
      </c>
      <c r="Q2860" s="12" t="s">
        <v>8312</v>
      </c>
      <c r="R2860" s="12" t="s">
        <v>8346</v>
      </c>
      <c r="S2860" s="17">
        <f t="shared" si="132"/>
        <v>42040.638020833328</v>
      </c>
      <c r="T2860" s="17">
        <f t="shared" si="133"/>
        <v>42070.638020833328</v>
      </c>
      <c r="U2860">
        <f t="shared" si="134"/>
        <v>30</v>
      </c>
    </row>
    <row r="2861" spans="1:21" ht="32" hidden="1" x14ac:dyDescent="0.2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s="10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>ROUND(E2861/D2861*100, 0)</f>
        <v>102</v>
      </c>
      <c r="P2861">
        <f>IFERROR((ROUND(E2861/L2861, 2)), 0)</f>
        <v>134.21</v>
      </c>
      <c r="Q2861" s="12" t="s">
        <v>8312</v>
      </c>
      <c r="R2861" s="12" t="s">
        <v>8346</v>
      </c>
      <c r="S2861" s="17">
        <f t="shared" si="132"/>
        <v>40429.836435185185</v>
      </c>
      <c r="T2861" s="17">
        <f t="shared" si="133"/>
        <v>40459.836435185185</v>
      </c>
      <c r="U2861">
        <f t="shared" si="134"/>
        <v>30</v>
      </c>
    </row>
    <row r="2862" spans="1:21" ht="48" hidden="1" x14ac:dyDescent="0.2">
      <c r="A2862">
        <v>1295</v>
      </c>
      <c r="B2862" s="3" t="s">
        <v>1296</v>
      </c>
      <c r="C2862" s="3" t="s">
        <v>5405</v>
      </c>
      <c r="D2862" s="6">
        <v>2500</v>
      </c>
      <c r="E2862" s="8">
        <v>2549</v>
      </c>
      <c r="F2862" s="10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>ROUND(E2862/D2862*100, 0)</f>
        <v>102</v>
      </c>
      <c r="P2862">
        <f>IFERROR((ROUND(E2862/L2862, 2)), 0)</f>
        <v>39.83</v>
      </c>
      <c r="Q2862" s="12" t="s">
        <v>8310</v>
      </c>
      <c r="R2862" s="12" t="s">
        <v>8334</v>
      </c>
      <c r="S2862" s="17">
        <f t="shared" si="132"/>
        <v>42184.572881944448</v>
      </c>
      <c r="T2862" s="17">
        <f t="shared" si="133"/>
        <v>42214.708333333328</v>
      </c>
      <c r="U2862">
        <f t="shared" si="134"/>
        <v>30</v>
      </c>
    </row>
    <row r="2863" spans="1:21" ht="48" hidden="1" x14ac:dyDescent="0.2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s="10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>ROUND(E2863/D2863*100, 0)</f>
        <v>102</v>
      </c>
      <c r="P2863">
        <f>IFERROR((ROUND(E2863/L2863, 2)), 0)</f>
        <v>37.47</v>
      </c>
      <c r="Q2863" s="12" t="s">
        <v>8312</v>
      </c>
      <c r="R2863" s="12" t="s">
        <v>8346</v>
      </c>
      <c r="S2863" s="17">
        <f t="shared" si="132"/>
        <v>41383.605057870373</v>
      </c>
      <c r="T2863" s="17">
        <f t="shared" si="133"/>
        <v>41414.02847222222</v>
      </c>
      <c r="U2863">
        <f t="shared" si="134"/>
        <v>30</v>
      </c>
    </row>
    <row r="2864" spans="1:21" ht="48" hidden="1" x14ac:dyDescent="0.2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s="10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>ROUND(E2864/D2864*100, 0)</f>
        <v>101</v>
      </c>
      <c r="P2864">
        <f>IFERROR((ROUND(E2864/L2864, 2)), 0)</f>
        <v>72.430000000000007</v>
      </c>
      <c r="Q2864" s="12" t="s">
        <v>8312</v>
      </c>
      <c r="R2864" s="12" t="s">
        <v>8346</v>
      </c>
      <c r="S2864" s="17">
        <f t="shared" si="132"/>
        <v>41346.042673611111</v>
      </c>
      <c r="T2864" s="17">
        <f t="shared" si="133"/>
        <v>41376.042673611111</v>
      </c>
      <c r="U2864">
        <f t="shared" si="134"/>
        <v>30</v>
      </c>
    </row>
    <row r="2865" spans="1:21" ht="32" hidden="1" x14ac:dyDescent="0.2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s="10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>ROUND(E2865/D2865*100, 0)</f>
        <v>101</v>
      </c>
      <c r="P2865">
        <f>IFERROR((ROUND(E2865/L2865, 2)), 0)</f>
        <v>97.5</v>
      </c>
      <c r="Q2865" s="12" t="s">
        <v>8324</v>
      </c>
      <c r="R2865" s="12" t="s">
        <v>8354</v>
      </c>
      <c r="S2865" s="17">
        <f t="shared" si="132"/>
        <v>41962.596574074079</v>
      </c>
      <c r="T2865" s="17">
        <f t="shared" si="133"/>
        <v>41992.596574074079</v>
      </c>
      <c r="U2865">
        <f t="shared" si="134"/>
        <v>30</v>
      </c>
    </row>
    <row r="2866" spans="1:21" ht="48" hidden="1" x14ac:dyDescent="0.2">
      <c r="A2866">
        <v>3320</v>
      </c>
      <c r="B2866" s="3" t="s">
        <v>3320</v>
      </c>
      <c r="C2866" s="3" t="s">
        <v>7430</v>
      </c>
      <c r="D2866" s="6">
        <v>2500</v>
      </c>
      <c r="E2866" s="8">
        <v>2525</v>
      </c>
      <c r="F2866" s="10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>ROUND(E2866/D2866*100, 0)</f>
        <v>101</v>
      </c>
      <c r="P2866">
        <f>IFERROR((ROUND(E2866/L2866, 2)), 0)</f>
        <v>66.45</v>
      </c>
      <c r="Q2866" s="12" t="s">
        <v>8310</v>
      </c>
      <c r="R2866" s="12" t="s">
        <v>8334</v>
      </c>
      <c r="S2866" s="17">
        <f t="shared" si="132"/>
        <v>42513.045798611114</v>
      </c>
      <c r="T2866" s="17">
        <f t="shared" si="133"/>
        <v>42543.045798611114</v>
      </c>
      <c r="U2866">
        <f t="shared" si="134"/>
        <v>30</v>
      </c>
    </row>
    <row r="2867" spans="1:21" ht="48" hidden="1" x14ac:dyDescent="0.2">
      <c r="A2867">
        <v>3614</v>
      </c>
      <c r="B2867" s="3" t="s">
        <v>3439</v>
      </c>
      <c r="C2867" s="3" t="s">
        <v>7724</v>
      </c>
      <c r="D2867" s="6">
        <v>2500</v>
      </c>
      <c r="E2867" s="8">
        <v>2520</v>
      </c>
      <c r="F2867" s="10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>ROUND(E2867/D2867*100, 0)</f>
        <v>101</v>
      </c>
      <c r="P2867">
        <f>IFERROR((ROUND(E2867/L2867, 2)), 0)</f>
        <v>35.49</v>
      </c>
      <c r="Q2867" s="12" t="s">
        <v>8310</v>
      </c>
      <c r="R2867" s="12" t="s">
        <v>8334</v>
      </c>
      <c r="S2867" s="17">
        <f t="shared" si="132"/>
        <v>42144.041851851856</v>
      </c>
      <c r="T2867" s="17">
        <f t="shared" si="133"/>
        <v>42174.041851851856</v>
      </c>
      <c r="U2867">
        <f t="shared" si="134"/>
        <v>30</v>
      </c>
    </row>
    <row r="2868" spans="1:21" ht="48" hidden="1" x14ac:dyDescent="0.2">
      <c r="A2868">
        <v>3699</v>
      </c>
      <c r="B2868" s="3" t="s">
        <v>3696</v>
      </c>
      <c r="C2868" s="3" t="s">
        <v>7809</v>
      </c>
      <c r="D2868" s="6">
        <v>2500</v>
      </c>
      <c r="E2868" s="8">
        <v>2520</v>
      </c>
      <c r="F2868" s="10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>ROUND(E2868/D2868*100, 0)</f>
        <v>101</v>
      </c>
      <c r="P2868">
        <f>IFERROR((ROUND(E2868/L2868, 2)), 0)</f>
        <v>63</v>
      </c>
      <c r="Q2868" s="12" t="s">
        <v>8310</v>
      </c>
      <c r="R2868" s="12" t="s">
        <v>8334</v>
      </c>
      <c r="S2868" s="17">
        <f t="shared" si="132"/>
        <v>41897.602037037039</v>
      </c>
      <c r="T2868" s="17">
        <f t="shared" si="133"/>
        <v>41927.602037037039</v>
      </c>
      <c r="U2868">
        <f t="shared" si="134"/>
        <v>30</v>
      </c>
    </row>
    <row r="2869" spans="1:21" ht="32" hidden="1" x14ac:dyDescent="0.2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s="10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>ROUND(E2869/D2869*100, 0)</f>
        <v>100</v>
      </c>
      <c r="P2869">
        <f>IFERROR((ROUND(E2869/L2869, 2)), 0)</f>
        <v>41.85</v>
      </c>
      <c r="Q2869" s="12" t="s">
        <v>8324</v>
      </c>
      <c r="R2869" s="12" t="s">
        <v>8348</v>
      </c>
      <c r="S2869" s="17">
        <f t="shared" si="132"/>
        <v>41555.873645833337</v>
      </c>
      <c r="T2869" s="17">
        <f t="shared" si="133"/>
        <v>41585.915312500001</v>
      </c>
      <c r="U2869">
        <f t="shared" si="134"/>
        <v>30</v>
      </c>
    </row>
    <row r="2870" spans="1:21" ht="64" hidden="1" x14ac:dyDescent="0.2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s="1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>ROUND(E2870/D2870*100, 0)</f>
        <v>100</v>
      </c>
      <c r="P2870">
        <f>IFERROR((ROUND(E2870/L2870, 2)), 0)</f>
        <v>65.87</v>
      </c>
      <c r="Q2870" s="12" t="s">
        <v>8324</v>
      </c>
      <c r="R2870" s="12" t="s">
        <v>8348</v>
      </c>
      <c r="S2870" s="17">
        <f t="shared" si="132"/>
        <v>42502.250775462962</v>
      </c>
      <c r="T2870" s="17">
        <f t="shared" si="133"/>
        <v>42527.250775462962</v>
      </c>
      <c r="U2870">
        <f t="shared" si="134"/>
        <v>25</v>
      </c>
    </row>
    <row r="2871" spans="1:21" ht="48" hidden="1" x14ac:dyDescent="0.2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s="10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>ROUND(E2871/D2871*100, 0)</f>
        <v>100</v>
      </c>
      <c r="P2871">
        <f>IFERROR((ROUND(E2871/L2871, 2)), 0)</f>
        <v>43.91</v>
      </c>
      <c r="Q2871" s="12" t="s">
        <v>8321</v>
      </c>
      <c r="R2871" s="12" t="s">
        <v>8349</v>
      </c>
      <c r="S2871" s="17">
        <f t="shared" si="132"/>
        <v>42221.79178240741</v>
      </c>
      <c r="T2871" s="17">
        <f t="shared" si="133"/>
        <v>42251.79178240741</v>
      </c>
      <c r="U2871">
        <f t="shared" si="134"/>
        <v>30</v>
      </c>
    </row>
    <row r="2872" spans="1:21" ht="48" hidden="1" x14ac:dyDescent="0.2">
      <c r="A2872">
        <v>3312</v>
      </c>
      <c r="B2872" s="3" t="s">
        <v>3312</v>
      </c>
      <c r="C2872" s="3" t="s">
        <v>7422</v>
      </c>
      <c r="D2872" s="6">
        <v>2500</v>
      </c>
      <c r="E2872" s="8">
        <v>2501</v>
      </c>
      <c r="F2872" s="10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>ROUND(E2872/D2872*100, 0)</f>
        <v>100</v>
      </c>
      <c r="P2872">
        <f>IFERROR((ROUND(E2872/L2872, 2)), 0)</f>
        <v>61</v>
      </c>
      <c r="Q2872" s="12" t="s">
        <v>8310</v>
      </c>
      <c r="R2872" s="12" t="s">
        <v>8334</v>
      </c>
      <c r="S2872" s="17">
        <f t="shared" si="132"/>
        <v>42664.809560185182</v>
      </c>
      <c r="T2872" s="17">
        <f t="shared" si="133"/>
        <v>42685.916666666672</v>
      </c>
      <c r="U2872">
        <f t="shared" si="134"/>
        <v>21</v>
      </c>
    </row>
    <row r="2873" spans="1:21" ht="48" hidden="1" x14ac:dyDescent="0.2">
      <c r="A2873">
        <v>1302</v>
      </c>
      <c r="B2873" s="3" t="s">
        <v>1303</v>
      </c>
      <c r="C2873" s="3" t="s">
        <v>5412</v>
      </c>
      <c r="D2873" s="6">
        <v>2500</v>
      </c>
      <c r="E2873" s="8">
        <v>2500</v>
      </c>
      <c r="F2873" s="10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>ROUND(E2873/D2873*100, 0)</f>
        <v>100</v>
      </c>
      <c r="P2873">
        <f>IFERROR((ROUND(E2873/L2873, 2)), 0)</f>
        <v>50</v>
      </c>
      <c r="Q2873" s="12" t="s">
        <v>8310</v>
      </c>
      <c r="R2873" s="12" t="s">
        <v>8334</v>
      </c>
      <c r="S2873" s="17">
        <f t="shared" si="132"/>
        <v>42675.057997685188</v>
      </c>
      <c r="T2873" s="17">
        <f t="shared" si="133"/>
        <v>42705.099664351852</v>
      </c>
      <c r="U2873">
        <f t="shared" si="134"/>
        <v>30</v>
      </c>
    </row>
    <row r="2874" spans="1:21" ht="48" hidden="1" x14ac:dyDescent="0.2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s="10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>ROUND(E2874/D2874*100, 0)</f>
        <v>100</v>
      </c>
      <c r="P2874">
        <f>IFERROR((ROUND(E2874/L2874, 2)), 0)</f>
        <v>113.64</v>
      </c>
      <c r="Q2874" s="12" t="s">
        <v>8324</v>
      </c>
      <c r="R2874" s="12" t="s">
        <v>8345</v>
      </c>
      <c r="S2874" s="17">
        <f t="shared" si="132"/>
        <v>40758.733483796292</v>
      </c>
      <c r="T2874" s="17">
        <f t="shared" si="133"/>
        <v>40818.733483796292</v>
      </c>
      <c r="U2874">
        <f t="shared" si="134"/>
        <v>60</v>
      </c>
    </row>
    <row r="2875" spans="1:21" ht="48" hidden="1" x14ac:dyDescent="0.2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s="10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>ROUND(E2875/D2875*100, 0)</f>
        <v>100</v>
      </c>
      <c r="P2875">
        <f>IFERROR((ROUND(E2875/L2875, 2)), 0)</f>
        <v>48.08</v>
      </c>
      <c r="Q2875" s="12" t="s">
        <v>8324</v>
      </c>
      <c r="R2875" s="12" t="s">
        <v>8345</v>
      </c>
      <c r="S2875" s="17">
        <f t="shared" si="132"/>
        <v>41373.102465277778</v>
      </c>
      <c r="T2875" s="17">
        <f t="shared" si="133"/>
        <v>41403.102465277778</v>
      </c>
      <c r="U2875">
        <f t="shared" si="134"/>
        <v>30</v>
      </c>
    </row>
    <row r="2876" spans="1:21" ht="32" hidden="1" x14ac:dyDescent="0.2">
      <c r="A2876">
        <v>3287</v>
      </c>
      <c r="B2876" s="3" t="s">
        <v>3287</v>
      </c>
      <c r="C2876" s="3" t="s">
        <v>7397</v>
      </c>
      <c r="D2876" s="6">
        <v>2500</v>
      </c>
      <c r="E2876" s="8">
        <v>2500</v>
      </c>
      <c r="F2876" s="10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>ROUND(E2876/D2876*100, 0)</f>
        <v>100</v>
      </c>
      <c r="P2876">
        <f>IFERROR((ROUND(E2876/L2876, 2)), 0)</f>
        <v>73.53</v>
      </c>
      <c r="Q2876" s="12" t="s">
        <v>8310</v>
      </c>
      <c r="R2876" s="12" t="s">
        <v>8334</v>
      </c>
      <c r="S2876" s="17">
        <f t="shared" si="132"/>
        <v>42311.750324074077</v>
      </c>
      <c r="T2876" s="17">
        <f t="shared" si="133"/>
        <v>42336.750324074077</v>
      </c>
      <c r="U2876">
        <f t="shared" si="134"/>
        <v>25</v>
      </c>
    </row>
    <row r="2877" spans="1:21" ht="48" hidden="1" x14ac:dyDescent="0.2">
      <c r="A2877">
        <v>3516</v>
      </c>
      <c r="B2877" s="3" t="s">
        <v>3515</v>
      </c>
      <c r="C2877" s="3" t="s">
        <v>7626</v>
      </c>
      <c r="D2877" s="6">
        <v>2500</v>
      </c>
      <c r="E2877" s="8">
        <v>2500</v>
      </c>
      <c r="F2877" s="10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>ROUND(E2877/D2877*100, 0)</f>
        <v>100</v>
      </c>
      <c r="P2877">
        <f>IFERROR((ROUND(E2877/L2877, 2)), 0)</f>
        <v>227.27</v>
      </c>
      <c r="Q2877" s="12" t="s">
        <v>8310</v>
      </c>
      <c r="R2877" s="12" t="s">
        <v>8334</v>
      </c>
      <c r="S2877" s="17">
        <f t="shared" si="132"/>
        <v>41856.010069444441</v>
      </c>
      <c r="T2877" s="17">
        <f t="shared" si="133"/>
        <v>41890.125</v>
      </c>
      <c r="U2877">
        <f t="shared" si="134"/>
        <v>34</v>
      </c>
    </row>
    <row r="2878" spans="1:21" ht="32" hidden="1" x14ac:dyDescent="0.2">
      <c r="A2878">
        <v>3544</v>
      </c>
      <c r="B2878" s="3" t="s">
        <v>3543</v>
      </c>
      <c r="C2878" s="3" t="s">
        <v>7654</v>
      </c>
      <c r="D2878" s="6">
        <v>2500</v>
      </c>
      <c r="E2878" s="8">
        <v>2500</v>
      </c>
      <c r="F2878" s="10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>ROUND(E2878/D2878*100, 0)</f>
        <v>100</v>
      </c>
      <c r="P2878">
        <f>IFERROR((ROUND(E2878/L2878, 2)), 0)</f>
        <v>104.17</v>
      </c>
      <c r="Q2878" s="12" t="s">
        <v>8310</v>
      </c>
      <c r="R2878" s="12" t="s">
        <v>8334</v>
      </c>
      <c r="S2878" s="17">
        <f t="shared" si="132"/>
        <v>42040.831678240742</v>
      </c>
      <c r="T2878" s="17">
        <f t="shared" si="133"/>
        <v>42070.831678240742</v>
      </c>
      <c r="U2878">
        <f t="shared" si="134"/>
        <v>30</v>
      </c>
    </row>
    <row r="2879" spans="1:21" ht="48" hidden="1" x14ac:dyDescent="0.2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s="10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>ROUND(E2879/D2879*100, 0)</f>
        <v>100</v>
      </c>
      <c r="P2879">
        <f>IFERROR((ROUND(E2879/L2879, 2)), 0)</f>
        <v>100</v>
      </c>
      <c r="Q2879" s="12" t="s">
        <v>8310</v>
      </c>
      <c r="R2879" s="12" t="s">
        <v>8318</v>
      </c>
      <c r="S2879" s="17">
        <f t="shared" si="132"/>
        <v>42087.792303240742</v>
      </c>
      <c r="T2879" s="17">
        <f t="shared" si="133"/>
        <v>42103.792303240742</v>
      </c>
      <c r="U2879">
        <f t="shared" si="134"/>
        <v>16</v>
      </c>
    </row>
    <row r="2880" spans="1:21" ht="48" hidden="1" x14ac:dyDescent="0.2">
      <c r="A2880">
        <v>1774</v>
      </c>
      <c r="B2880" s="3" t="s">
        <v>1775</v>
      </c>
      <c r="C2880" s="3" t="s">
        <v>5884</v>
      </c>
      <c r="D2880" s="6">
        <v>2500</v>
      </c>
      <c r="E2880" s="8">
        <v>1148</v>
      </c>
      <c r="F2880" s="1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>ROUND(E2880/D2880*100, 0)</f>
        <v>46</v>
      </c>
      <c r="P2880">
        <f>IFERROR((ROUND(E2880/L2880, 2)), 0)</f>
        <v>88.31</v>
      </c>
      <c r="Q2880" s="12" t="s">
        <v>8328</v>
      </c>
      <c r="R2880" s="12" t="s">
        <v>8329</v>
      </c>
      <c r="S2880" s="17">
        <f t="shared" si="132"/>
        <v>41930.218657407408</v>
      </c>
      <c r="T2880" s="17">
        <f t="shared" si="133"/>
        <v>41972.624305555553</v>
      </c>
      <c r="U2880">
        <f t="shared" si="134"/>
        <v>42</v>
      </c>
    </row>
    <row r="2881" spans="1:21" ht="48" hidden="1" x14ac:dyDescent="0.2">
      <c r="A2881">
        <v>2873</v>
      </c>
      <c r="B2881" s="3" t="s">
        <v>2873</v>
      </c>
      <c r="C2881" s="3" t="s">
        <v>6983</v>
      </c>
      <c r="D2881" s="6">
        <v>2500</v>
      </c>
      <c r="E2881" s="8">
        <v>953</v>
      </c>
      <c r="F2881" s="10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>ROUND(E2881/D2881*100, 0)</f>
        <v>38</v>
      </c>
      <c r="P2881">
        <f>IFERROR((ROUND(E2881/L2881, 2)), 0)</f>
        <v>119.13</v>
      </c>
      <c r="Q2881" s="12" t="s">
        <v>8310</v>
      </c>
      <c r="R2881" s="12" t="s">
        <v>8334</v>
      </c>
      <c r="S2881" s="17">
        <f t="shared" si="132"/>
        <v>42002.817488425921</v>
      </c>
      <c r="T2881" s="17">
        <f t="shared" si="133"/>
        <v>42032.817488425921</v>
      </c>
      <c r="U2881">
        <f t="shared" si="134"/>
        <v>30</v>
      </c>
    </row>
    <row r="2882" spans="1:21" ht="48" hidden="1" x14ac:dyDescent="0.2">
      <c r="A2882">
        <v>3914</v>
      </c>
      <c r="B2882" s="3" t="s">
        <v>3911</v>
      </c>
      <c r="C2882" s="3" t="s">
        <v>8022</v>
      </c>
      <c r="D2882" s="6">
        <v>2500</v>
      </c>
      <c r="E2882" s="8">
        <v>909</v>
      </c>
      <c r="F2882" s="10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>ROUND(E2882/D2882*100, 0)</f>
        <v>36</v>
      </c>
      <c r="P2882">
        <f>IFERROR((ROUND(E2882/L2882, 2)), 0)</f>
        <v>33.67</v>
      </c>
      <c r="Q2882" s="12" t="s">
        <v>8310</v>
      </c>
      <c r="R2882" s="12" t="s">
        <v>8334</v>
      </c>
      <c r="S2882" s="17">
        <f t="shared" si="132"/>
        <v>42114.818935185183</v>
      </c>
      <c r="T2882" s="17">
        <f t="shared" si="133"/>
        <v>42134.957638888889</v>
      </c>
      <c r="U2882">
        <f t="shared" si="134"/>
        <v>20</v>
      </c>
    </row>
    <row r="2883" spans="1:21" ht="48" hidden="1" x14ac:dyDescent="0.2">
      <c r="A2883">
        <v>3851</v>
      </c>
      <c r="B2883" s="3" t="s">
        <v>3848</v>
      </c>
      <c r="C2883" s="3" t="s">
        <v>7960</v>
      </c>
      <c r="D2883" s="6">
        <v>2500</v>
      </c>
      <c r="E2883" s="8">
        <v>852</v>
      </c>
      <c r="F2883" s="10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>ROUND(E2883/D2883*100, 0)</f>
        <v>34</v>
      </c>
      <c r="P2883">
        <f>IFERROR((ROUND(E2883/L2883, 2)), 0)</f>
        <v>35.5</v>
      </c>
      <c r="Q2883" s="12" t="s">
        <v>8310</v>
      </c>
      <c r="R2883" s="12" t="s">
        <v>8334</v>
      </c>
      <c r="S2883" s="17">
        <f t="shared" ref="S2883:S2946" si="135">(((J2883/60)/60)/24)+DATE(1970,1,1)</f>
        <v>42172.439571759256</v>
      </c>
      <c r="T2883" s="17">
        <f t="shared" ref="T2883:T2946" si="136">(((I2883/60)/60)/24)+DATE(1970,1,1)</f>
        <v>42202.439571759256</v>
      </c>
      <c r="U2883">
        <f t="shared" ref="U2883:U2946" si="137">ROUND(T2883-S2883, 0)</f>
        <v>30</v>
      </c>
    </row>
    <row r="2884" spans="1:21" ht="32" hidden="1" x14ac:dyDescent="0.2">
      <c r="A2884">
        <v>598</v>
      </c>
      <c r="B2884" s="3" t="s">
        <v>599</v>
      </c>
      <c r="C2884" s="3" t="s">
        <v>4708</v>
      </c>
      <c r="D2884" s="6">
        <v>2500</v>
      </c>
      <c r="E2884" s="8">
        <v>850</v>
      </c>
      <c r="F2884" s="10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>ROUND(E2884/D2884*100, 0)</f>
        <v>34</v>
      </c>
      <c r="P2884">
        <f>IFERROR((ROUND(E2884/L2884, 2)), 0)</f>
        <v>121.43</v>
      </c>
      <c r="Q2884" s="12" t="s">
        <v>8315</v>
      </c>
      <c r="R2884" s="12" t="s">
        <v>8319</v>
      </c>
      <c r="S2884" s="17">
        <f t="shared" si="135"/>
        <v>41948.00209490741</v>
      </c>
      <c r="T2884" s="17">
        <f t="shared" si="136"/>
        <v>41978.00209490741</v>
      </c>
      <c r="U2884">
        <f t="shared" si="137"/>
        <v>30</v>
      </c>
    </row>
    <row r="2885" spans="1:21" ht="64" hidden="1" x14ac:dyDescent="0.2">
      <c r="A2885">
        <v>3898</v>
      </c>
      <c r="B2885" s="3" t="s">
        <v>3895</v>
      </c>
      <c r="C2885" s="3" t="s">
        <v>8006</v>
      </c>
      <c r="D2885" s="6">
        <v>2500</v>
      </c>
      <c r="E2885" s="8">
        <v>814</v>
      </c>
      <c r="F2885" s="10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>ROUND(E2885/D2885*100, 0)</f>
        <v>33</v>
      </c>
      <c r="P2885">
        <f>IFERROR((ROUND(E2885/L2885, 2)), 0)</f>
        <v>50.88</v>
      </c>
      <c r="Q2885" s="12" t="s">
        <v>8310</v>
      </c>
      <c r="R2885" s="12" t="s">
        <v>8334</v>
      </c>
      <c r="S2885" s="17">
        <f t="shared" si="135"/>
        <v>42193.482291666667</v>
      </c>
      <c r="T2885" s="17">
        <f t="shared" si="136"/>
        <v>42233.666666666672</v>
      </c>
      <c r="U2885">
        <f t="shared" si="137"/>
        <v>40</v>
      </c>
    </row>
    <row r="2886" spans="1:21" ht="48" hidden="1" x14ac:dyDescent="0.2">
      <c r="A2886">
        <v>203</v>
      </c>
      <c r="B2886" s="3" t="s">
        <v>205</v>
      </c>
      <c r="C2886" s="3" t="s">
        <v>4313</v>
      </c>
      <c r="D2886" s="6">
        <v>2500</v>
      </c>
      <c r="E2886" s="8">
        <v>746</v>
      </c>
      <c r="F2886" s="10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>ROUND(E2886/D2886*100, 0)</f>
        <v>30</v>
      </c>
      <c r="P2886">
        <f>IFERROR((ROUND(E2886/L2886, 2)), 0)</f>
        <v>93.25</v>
      </c>
      <c r="Q2886" s="12" t="s">
        <v>8308</v>
      </c>
      <c r="R2886" s="12" t="s">
        <v>8317</v>
      </c>
      <c r="S2886" s="17">
        <f t="shared" si="135"/>
        <v>41973.847962962958</v>
      </c>
      <c r="T2886" s="17">
        <f t="shared" si="136"/>
        <v>42033.847962962958</v>
      </c>
      <c r="U2886">
        <f t="shared" si="137"/>
        <v>60</v>
      </c>
    </row>
    <row r="2887" spans="1:21" ht="48" hidden="1" x14ac:dyDescent="0.2">
      <c r="A2887">
        <v>2742</v>
      </c>
      <c r="B2887" s="3" t="s">
        <v>2742</v>
      </c>
      <c r="C2887" s="3" t="s">
        <v>6852</v>
      </c>
      <c r="D2887" s="6">
        <v>2500</v>
      </c>
      <c r="E2887" s="8">
        <v>731</v>
      </c>
      <c r="F2887" s="10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>ROUND(E2887/D2887*100, 0)</f>
        <v>29</v>
      </c>
      <c r="P2887">
        <f>IFERROR((ROUND(E2887/L2887, 2)), 0)</f>
        <v>40.61</v>
      </c>
      <c r="Q2887" s="12" t="s">
        <v>8312</v>
      </c>
      <c r="R2887" s="12" t="s">
        <v>8342</v>
      </c>
      <c r="S2887" s="17">
        <f t="shared" si="135"/>
        <v>41030.719756944447</v>
      </c>
      <c r="T2887" s="17">
        <f t="shared" si="136"/>
        <v>41044.719756944447</v>
      </c>
      <c r="U2887">
        <f t="shared" si="137"/>
        <v>14</v>
      </c>
    </row>
    <row r="2888" spans="1:21" ht="48" hidden="1" x14ac:dyDescent="0.2">
      <c r="A2888">
        <v>962</v>
      </c>
      <c r="B2888" s="3" t="s">
        <v>963</v>
      </c>
      <c r="C2888" s="3" t="s">
        <v>5072</v>
      </c>
      <c r="D2888" s="6">
        <v>2500</v>
      </c>
      <c r="E2888" s="8">
        <v>712</v>
      </c>
      <c r="F2888" s="10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>ROUND(E2888/D2888*100, 0)</f>
        <v>28</v>
      </c>
      <c r="P2888">
        <f>IFERROR((ROUND(E2888/L2888, 2)), 0)</f>
        <v>19.239999999999998</v>
      </c>
      <c r="Q2888" s="12" t="s">
        <v>8315</v>
      </c>
      <c r="R2888" s="12" t="s">
        <v>8323</v>
      </c>
      <c r="S2888" s="17">
        <f t="shared" si="135"/>
        <v>42373.712418981479</v>
      </c>
      <c r="T2888" s="17">
        <f t="shared" si="136"/>
        <v>42411.712418981479</v>
      </c>
      <c r="U2888">
        <f t="shared" si="137"/>
        <v>38</v>
      </c>
    </row>
    <row r="2889" spans="1:21" ht="48" hidden="1" x14ac:dyDescent="0.2">
      <c r="A2889">
        <v>2920</v>
      </c>
      <c r="B2889" s="3" t="s">
        <v>2920</v>
      </c>
      <c r="C2889" s="3" t="s">
        <v>7030</v>
      </c>
      <c r="D2889" s="6">
        <v>2500</v>
      </c>
      <c r="E2889" s="8">
        <v>671</v>
      </c>
      <c r="F2889" s="10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>ROUND(E2889/D2889*100, 0)</f>
        <v>27</v>
      </c>
      <c r="P2889">
        <f>IFERROR((ROUND(E2889/L2889, 2)), 0)</f>
        <v>51.62</v>
      </c>
      <c r="Q2889" s="12" t="s">
        <v>8310</v>
      </c>
      <c r="R2889" s="12" t="s">
        <v>8334</v>
      </c>
      <c r="S2889" s="17">
        <f t="shared" si="135"/>
        <v>42058.792476851857</v>
      </c>
      <c r="T2889" s="17">
        <f t="shared" si="136"/>
        <v>42088.750810185185</v>
      </c>
      <c r="U2889">
        <f t="shared" si="137"/>
        <v>30</v>
      </c>
    </row>
    <row r="2890" spans="1:21" ht="48" hidden="1" x14ac:dyDescent="0.2">
      <c r="A2890">
        <v>1998</v>
      </c>
      <c r="B2890" s="3" t="s">
        <v>1999</v>
      </c>
      <c r="C2890" s="3" t="s">
        <v>6108</v>
      </c>
      <c r="D2890" s="6">
        <v>2500</v>
      </c>
      <c r="E2890" s="8">
        <v>655</v>
      </c>
      <c r="F2890" s="1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>ROUND(E2890/D2890*100, 0)</f>
        <v>26</v>
      </c>
      <c r="P2890">
        <f>IFERROR((ROUND(E2890/L2890, 2)), 0)</f>
        <v>218.33</v>
      </c>
      <c r="Q2890" s="12" t="s">
        <v>8328</v>
      </c>
      <c r="R2890" s="12" t="s">
        <v>8335</v>
      </c>
      <c r="S2890" s="17">
        <f t="shared" si="135"/>
        <v>41807.118495370371</v>
      </c>
      <c r="T2890" s="17">
        <f t="shared" si="136"/>
        <v>41852.118495370371</v>
      </c>
      <c r="U2890">
        <f t="shared" si="137"/>
        <v>45</v>
      </c>
    </row>
    <row r="2891" spans="1:21" ht="48" hidden="1" x14ac:dyDescent="0.2">
      <c r="A2891">
        <v>1690</v>
      </c>
      <c r="B2891" s="3" t="s">
        <v>1691</v>
      </c>
      <c r="C2891" s="3" t="s">
        <v>5800</v>
      </c>
      <c r="D2891" s="6">
        <v>2500</v>
      </c>
      <c r="E2891" s="8">
        <v>635</v>
      </c>
      <c r="F2891" s="10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>ROUND(E2891/D2891*100, 0)</f>
        <v>25</v>
      </c>
      <c r="P2891">
        <f>IFERROR((ROUND(E2891/L2891, 2)), 0)</f>
        <v>57.73</v>
      </c>
      <c r="Q2891" s="12" t="s">
        <v>8324</v>
      </c>
      <c r="R2891" s="12" t="s">
        <v>8330</v>
      </c>
      <c r="S2891" s="17">
        <f t="shared" si="135"/>
        <v>42801.43104166667</v>
      </c>
      <c r="T2891" s="17">
        <f t="shared" si="136"/>
        <v>42831.389374999999</v>
      </c>
      <c r="U2891">
        <f t="shared" si="137"/>
        <v>30</v>
      </c>
    </row>
    <row r="2892" spans="1:21" ht="48" hidden="1" x14ac:dyDescent="0.2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s="10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>ROUND(E2892/D2892*100, 0)</f>
        <v>22</v>
      </c>
      <c r="P2892">
        <f>IFERROR((ROUND(E2892/L2892, 2)), 0)</f>
        <v>56</v>
      </c>
      <c r="Q2892" s="12" t="s">
        <v>8308</v>
      </c>
      <c r="R2892" s="12" t="s">
        <v>8317</v>
      </c>
      <c r="S2892" s="17">
        <f t="shared" si="135"/>
        <v>41900.505312499998</v>
      </c>
      <c r="T2892" s="17">
        <f t="shared" si="136"/>
        <v>41930.505312499998</v>
      </c>
      <c r="U2892">
        <f t="shared" si="137"/>
        <v>30</v>
      </c>
    </row>
    <row r="2893" spans="1:21" ht="48" hidden="1" x14ac:dyDescent="0.2">
      <c r="A2893">
        <v>2867</v>
      </c>
      <c r="B2893" s="3" t="s">
        <v>2867</v>
      </c>
      <c r="C2893" s="3" t="s">
        <v>6977</v>
      </c>
      <c r="D2893" s="6">
        <v>2500</v>
      </c>
      <c r="E2893" s="8">
        <v>504</v>
      </c>
      <c r="F2893" s="10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 0)</f>
        <v>20</v>
      </c>
      <c r="P2893">
        <f>IFERROR((ROUND(E2893/L2893, 2)), 0)</f>
        <v>50.4</v>
      </c>
      <c r="Q2893" s="12" t="s">
        <v>8310</v>
      </c>
      <c r="R2893" s="12" t="s">
        <v>8334</v>
      </c>
      <c r="S2893" s="17">
        <f t="shared" si="135"/>
        <v>42531.195277777777</v>
      </c>
      <c r="T2893" s="17">
        <f t="shared" si="136"/>
        <v>42555.166666666672</v>
      </c>
      <c r="U2893">
        <f t="shared" si="137"/>
        <v>24</v>
      </c>
    </row>
    <row r="2894" spans="1:21" ht="48" hidden="1" x14ac:dyDescent="0.2">
      <c r="A2894">
        <v>3980</v>
      </c>
      <c r="B2894" s="3" t="s">
        <v>3977</v>
      </c>
      <c r="C2894" s="3" t="s">
        <v>8087</v>
      </c>
      <c r="D2894" s="6">
        <v>2500</v>
      </c>
      <c r="E2894" s="8">
        <v>450</v>
      </c>
      <c r="F2894" s="10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>ROUND(E2894/D2894*100, 0)</f>
        <v>18</v>
      </c>
      <c r="P2894">
        <f>IFERROR((ROUND(E2894/L2894, 2)), 0)</f>
        <v>64.290000000000006</v>
      </c>
      <c r="Q2894" s="12" t="s">
        <v>8310</v>
      </c>
      <c r="R2894" s="12" t="s">
        <v>8334</v>
      </c>
      <c r="S2894" s="17">
        <f t="shared" si="135"/>
        <v>41795.598923611113</v>
      </c>
      <c r="T2894" s="17">
        <f t="shared" si="136"/>
        <v>41825.598923611113</v>
      </c>
      <c r="U2894">
        <f t="shared" si="137"/>
        <v>30</v>
      </c>
    </row>
    <row r="2895" spans="1:21" ht="48" hidden="1" x14ac:dyDescent="0.2">
      <c r="A2895">
        <v>3897</v>
      </c>
      <c r="B2895" s="3" t="s">
        <v>3894</v>
      </c>
      <c r="C2895" s="3" t="s">
        <v>8005</v>
      </c>
      <c r="D2895" s="6">
        <v>2500</v>
      </c>
      <c r="E2895" s="8">
        <v>440</v>
      </c>
      <c r="F2895" s="10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>ROUND(E2895/D2895*100, 0)</f>
        <v>18</v>
      </c>
      <c r="P2895">
        <f>IFERROR((ROUND(E2895/L2895, 2)), 0)</f>
        <v>44</v>
      </c>
      <c r="Q2895" s="12" t="s">
        <v>8310</v>
      </c>
      <c r="R2895" s="12" t="s">
        <v>8334</v>
      </c>
      <c r="S2895" s="17">
        <f t="shared" si="135"/>
        <v>41982.87364583333</v>
      </c>
      <c r="T2895" s="17">
        <f t="shared" si="136"/>
        <v>42012.87364583333</v>
      </c>
      <c r="U2895">
        <f t="shared" si="137"/>
        <v>30</v>
      </c>
    </row>
    <row r="2896" spans="1:21" ht="48" hidden="1" x14ac:dyDescent="0.2">
      <c r="A2896">
        <v>4030</v>
      </c>
      <c r="B2896" s="3" t="s">
        <v>4026</v>
      </c>
      <c r="C2896" s="3" t="s">
        <v>8135</v>
      </c>
      <c r="D2896" s="6">
        <v>2500</v>
      </c>
      <c r="E2896" s="8">
        <v>400</v>
      </c>
      <c r="F2896" s="10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>ROUND(E2896/D2896*100, 0)</f>
        <v>16</v>
      </c>
      <c r="P2896">
        <f>IFERROR((ROUND(E2896/L2896, 2)), 0)</f>
        <v>66.67</v>
      </c>
      <c r="Q2896" s="12" t="s">
        <v>8310</v>
      </c>
      <c r="R2896" s="12" t="s">
        <v>8334</v>
      </c>
      <c r="S2896" s="17">
        <f t="shared" si="135"/>
        <v>42374.655081018514</v>
      </c>
      <c r="T2896" s="17">
        <f t="shared" si="136"/>
        <v>42403.784027777772</v>
      </c>
      <c r="U2896">
        <f t="shared" si="137"/>
        <v>29</v>
      </c>
    </row>
    <row r="2897" spans="1:21" ht="48" hidden="1" x14ac:dyDescent="0.2">
      <c r="A2897">
        <v>4038</v>
      </c>
      <c r="B2897" s="3" t="s">
        <v>4034</v>
      </c>
      <c r="C2897" s="3" t="s">
        <v>8142</v>
      </c>
      <c r="D2897" s="6">
        <v>2500</v>
      </c>
      <c r="E2897" s="8">
        <v>301</v>
      </c>
      <c r="F2897" s="10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 0)</f>
        <v>12</v>
      </c>
      <c r="P2897">
        <f>IFERROR((ROUND(E2897/L2897, 2)), 0)</f>
        <v>75.25</v>
      </c>
      <c r="Q2897" s="12" t="s">
        <v>8310</v>
      </c>
      <c r="R2897" s="12" t="s">
        <v>8334</v>
      </c>
      <c r="S2897" s="17">
        <f t="shared" si="135"/>
        <v>41869.798726851855</v>
      </c>
      <c r="T2897" s="17">
        <f t="shared" si="136"/>
        <v>41929.798726851855</v>
      </c>
      <c r="U2897">
        <f t="shared" si="137"/>
        <v>60</v>
      </c>
    </row>
    <row r="2898" spans="1:21" ht="48" hidden="1" x14ac:dyDescent="0.2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s="10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>ROUND(E2898/D2898*100, 0)</f>
        <v>12</v>
      </c>
      <c r="P2898">
        <f>IFERROR((ROUND(E2898/L2898, 2)), 0)</f>
        <v>25</v>
      </c>
      <c r="Q2898" s="12" t="s">
        <v>8310</v>
      </c>
      <c r="R2898" s="12" t="s">
        <v>8311</v>
      </c>
      <c r="S2898" s="17">
        <f t="shared" si="135"/>
        <v>42171.383530092593</v>
      </c>
      <c r="T2898" s="17">
        <f t="shared" si="136"/>
        <v>42201.330555555556</v>
      </c>
      <c r="U2898">
        <f t="shared" si="137"/>
        <v>30</v>
      </c>
    </row>
    <row r="2899" spans="1:21" ht="48" hidden="1" x14ac:dyDescent="0.2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s="10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>ROUND(E2899/D2899*100, 0)</f>
        <v>10</v>
      </c>
      <c r="P2899">
        <f>IFERROR((ROUND(E2899/L2899, 2)), 0)</f>
        <v>32.75</v>
      </c>
      <c r="Q2899" s="12" t="s">
        <v>8308</v>
      </c>
      <c r="R2899" s="12" t="s">
        <v>8317</v>
      </c>
      <c r="S2899" s="17">
        <f t="shared" si="135"/>
        <v>42741.848379629635</v>
      </c>
      <c r="T2899" s="17">
        <f t="shared" si="136"/>
        <v>42783.875</v>
      </c>
      <c r="U2899">
        <f t="shared" si="137"/>
        <v>42</v>
      </c>
    </row>
    <row r="2900" spans="1:21" ht="32" hidden="1" x14ac:dyDescent="0.2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s="1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 0)</f>
        <v>10</v>
      </c>
      <c r="P2900">
        <f>IFERROR((ROUND(E2900/L2900, 2)), 0)</f>
        <v>42</v>
      </c>
      <c r="Q2900" s="12" t="s">
        <v>8331</v>
      </c>
      <c r="R2900" s="12" t="s">
        <v>8332</v>
      </c>
      <c r="S2900" s="17">
        <f t="shared" si="135"/>
        <v>42317.954571759255</v>
      </c>
      <c r="T2900" s="17">
        <f t="shared" si="136"/>
        <v>42377.954571759255</v>
      </c>
      <c r="U2900">
        <f t="shared" si="137"/>
        <v>60</v>
      </c>
    </row>
    <row r="2901" spans="1:21" ht="32" hidden="1" x14ac:dyDescent="0.2">
      <c r="A2901">
        <v>3900</v>
      </c>
      <c r="B2901" s="3" t="s">
        <v>3897</v>
      </c>
      <c r="C2901" s="3" t="s">
        <v>8008</v>
      </c>
      <c r="D2901" s="6">
        <v>2500</v>
      </c>
      <c r="E2901" s="8">
        <v>135</v>
      </c>
      <c r="F2901" s="10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>ROUND(E2901/D2901*100, 0)</f>
        <v>5</v>
      </c>
      <c r="P2901">
        <f>IFERROR((ROUND(E2901/L2901, 2)), 0)</f>
        <v>27</v>
      </c>
      <c r="Q2901" s="12" t="s">
        <v>8310</v>
      </c>
      <c r="R2901" s="12" t="s">
        <v>8334</v>
      </c>
      <c r="S2901" s="17">
        <f t="shared" si="135"/>
        <v>42136.092488425929</v>
      </c>
      <c r="T2901" s="17">
        <f t="shared" si="136"/>
        <v>42166.092488425929</v>
      </c>
      <c r="U2901">
        <f t="shared" si="137"/>
        <v>30</v>
      </c>
    </row>
    <row r="2902" spans="1:21" ht="48" hidden="1" x14ac:dyDescent="0.2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s="10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 0)</f>
        <v>5</v>
      </c>
      <c r="P2902">
        <f>IFERROR((ROUND(E2902/L2902, 2)), 0)</f>
        <v>45</v>
      </c>
      <c r="Q2902" s="12" t="s">
        <v>8310</v>
      </c>
      <c r="R2902" s="12" t="s">
        <v>8334</v>
      </c>
      <c r="S2902" s="17">
        <f t="shared" si="135"/>
        <v>42657.38726851852</v>
      </c>
      <c r="T2902" s="17">
        <f t="shared" si="136"/>
        <v>42687.428935185191</v>
      </c>
      <c r="U2902">
        <f t="shared" si="137"/>
        <v>30</v>
      </c>
    </row>
    <row r="2903" spans="1:21" ht="48" hidden="1" x14ac:dyDescent="0.2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s="10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>ROUND(E2903/D2903*100, 0)</f>
        <v>5</v>
      </c>
      <c r="P2903">
        <f>IFERROR((ROUND(E2903/L2903, 2)), 0)</f>
        <v>62.5</v>
      </c>
      <c r="Q2903" s="12" t="s">
        <v>8308</v>
      </c>
      <c r="R2903" s="12" t="s">
        <v>8314</v>
      </c>
      <c r="S2903" s="17">
        <f t="shared" si="135"/>
        <v>41576.834513888891</v>
      </c>
      <c r="T2903" s="17">
        <f t="shared" si="136"/>
        <v>41609.876180555555</v>
      </c>
      <c r="U2903">
        <f t="shared" si="137"/>
        <v>33</v>
      </c>
    </row>
    <row r="2904" spans="1:21" ht="48" hidden="1" x14ac:dyDescent="0.2">
      <c r="A2904">
        <v>1572</v>
      </c>
      <c r="B2904" s="3" t="s">
        <v>1573</v>
      </c>
      <c r="C2904" s="3" t="s">
        <v>5682</v>
      </c>
      <c r="D2904" s="6">
        <v>2500</v>
      </c>
      <c r="E2904" s="8">
        <v>125</v>
      </c>
      <c r="F2904" s="10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>ROUND(E2904/D2904*100, 0)</f>
        <v>5</v>
      </c>
      <c r="P2904">
        <f>IFERROR((ROUND(E2904/L2904, 2)), 0)</f>
        <v>41.67</v>
      </c>
      <c r="Q2904" s="12" t="s">
        <v>8312</v>
      </c>
      <c r="R2904" s="12" t="s">
        <v>8352</v>
      </c>
      <c r="S2904" s="17">
        <f t="shared" si="135"/>
        <v>42404.033090277779</v>
      </c>
      <c r="T2904" s="17">
        <f t="shared" si="136"/>
        <v>42428.999305555553</v>
      </c>
      <c r="U2904">
        <f t="shared" si="137"/>
        <v>25</v>
      </c>
    </row>
    <row r="2905" spans="1:21" ht="48" hidden="1" x14ac:dyDescent="0.2">
      <c r="A2905">
        <v>1183</v>
      </c>
      <c r="B2905" s="3" t="s">
        <v>1184</v>
      </c>
      <c r="C2905" s="3" t="s">
        <v>5293</v>
      </c>
      <c r="D2905" s="6">
        <v>2500</v>
      </c>
      <c r="E2905" s="8">
        <v>100</v>
      </c>
      <c r="F2905" s="10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>ROUND(E2905/D2905*100, 0)</f>
        <v>4</v>
      </c>
      <c r="P2905">
        <f>IFERROR((ROUND(E2905/L2905, 2)), 0)</f>
        <v>33.33</v>
      </c>
      <c r="Q2905" s="12" t="s">
        <v>8331</v>
      </c>
      <c r="R2905" s="12" t="s">
        <v>8332</v>
      </c>
      <c r="S2905" s="17">
        <f t="shared" si="135"/>
        <v>42656.86137731481</v>
      </c>
      <c r="T2905" s="17">
        <f t="shared" si="136"/>
        <v>42676.165972222225</v>
      </c>
      <c r="U2905">
        <f t="shared" si="137"/>
        <v>19</v>
      </c>
    </row>
    <row r="2906" spans="1:21" ht="48" hidden="1" x14ac:dyDescent="0.2">
      <c r="A2906">
        <v>1557</v>
      </c>
      <c r="B2906" s="3" t="s">
        <v>1558</v>
      </c>
      <c r="C2906" s="3" t="s">
        <v>5667</v>
      </c>
      <c r="D2906" s="6">
        <v>2500</v>
      </c>
      <c r="E2906" s="8">
        <v>100</v>
      </c>
      <c r="F2906" s="10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>ROUND(E2906/D2906*100, 0)</f>
        <v>4</v>
      </c>
      <c r="P2906">
        <f>IFERROR((ROUND(E2906/L2906, 2)), 0)</f>
        <v>100</v>
      </c>
      <c r="Q2906" s="12" t="s">
        <v>8328</v>
      </c>
      <c r="R2906" s="12" t="s">
        <v>8356</v>
      </c>
      <c r="S2906" s="17">
        <f t="shared" si="135"/>
        <v>41871.65315972222</v>
      </c>
      <c r="T2906" s="17">
        <f t="shared" si="136"/>
        <v>41902.65315972222</v>
      </c>
      <c r="U2906">
        <f t="shared" si="137"/>
        <v>31</v>
      </c>
    </row>
    <row r="2907" spans="1:21" ht="48" hidden="1" x14ac:dyDescent="0.2">
      <c r="A2907">
        <v>1560</v>
      </c>
      <c r="B2907" s="3" t="s">
        <v>1561</v>
      </c>
      <c r="C2907" s="3" t="s">
        <v>5670</v>
      </c>
      <c r="D2907" s="6">
        <v>2500</v>
      </c>
      <c r="E2907" s="8">
        <v>94</v>
      </c>
      <c r="F2907" s="10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>ROUND(E2907/D2907*100, 0)</f>
        <v>4</v>
      </c>
      <c r="P2907">
        <f>IFERROR((ROUND(E2907/L2907, 2)), 0)</f>
        <v>23.5</v>
      </c>
      <c r="Q2907" s="12" t="s">
        <v>8328</v>
      </c>
      <c r="R2907" s="12" t="s">
        <v>8356</v>
      </c>
      <c r="S2907" s="17">
        <f t="shared" si="135"/>
        <v>41936.020752314813</v>
      </c>
      <c r="T2907" s="17">
        <f t="shared" si="136"/>
        <v>41956.062418981484</v>
      </c>
      <c r="U2907">
        <f t="shared" si="137"/>
        <v>20</v>
      </c>
    </row>
    <row r="2908" spans="1:21" ht="48" hidden="1" x14ac:dyDescent="0.2">
      <c r="A2908">
        <v>448</v>
      </c>
      <c r="B2908" s="3" t="s">
        <v>449</v>
      </c>
      <c r="C2908" s="3" t="s">
        <v>4558</v>
      </c>
      <c r="D2908" s="6">
        <v>2500</v>
      </c>
      <c r="E2908" s="8">
        <v>82.01</v>
      </c>
      <c r="F2908" s="10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>ROUND(E2908/D2908*100, 0)</f>
        <v>3</v>
      </c>
      <c r="P2908">
        <f>IFERROR((ROUND(E2908/L2908, 2)), 0)</f>
        <v>20.5</v>
      </c>
      <c r="Q2908" s="12" t="s">
        <v>8308</v>
      </c>
      <c r="R2908" s="12" t="s">
        <v>8314</v>
      </c>
      <c r="S2908" s="17">
        <f t="shared" si="135"/>
        <v>41753.758043981477</v>
      </c>
      <c r="T2908" s="17">
        <f t="shared" si="136"/>
        <v>41773.758043981477</v>
      </c>
      <c r="U2908">
        <f t="shared" si="137"/>
        <v>20</v>
      </c>
    </row>
    <row r="2909" spans="1:21" ht="48" hidden="1" x14ac:dyDescent="0.2">
      <c r="A2909">
        <v>898</v>
      </c>
      <c r="B2909" s="3" t="s">
        <v>899</v>
      </c>
      <c r="C2909" s="3" t="s">
        <v>5008</v>
      </c>
      <c r="D2909" s="6">
        <v>2500</v>
      </c>
      <c r="E2909" s="8">
        <v>70</v>
      </c>
      <c r="F2909" s="10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>ROUND(E2909/D2909*100, 0)</f>
        <v>3</v>
      </c>
      <c r="P2909">
        <f>IFERROR((ROUND(E2909/L2909, 2)), 0)</f>
        <v>35</v>
      </c>
      <c r="Q2909" s="12" t="s">
        <v>8324</v>
      </c>
      <c r="R2909" s="12" t="s">
        <v>8345</v>
      </c>
      <c r="S2909" s="17">
        <f t="shared" si="135"/>
        <v>40878.758217592593</v>
      </c>
      <c r="T2909" s="17">
        <f t="shared" si="136"/>
        <v>40923.758217592593</v>
      </c>
      <c r="U2909">
        <f t="shared" si="137"/>
        <v>45</v>
      </c>
    </row>
    <row r="2910" spans="1:21" ht="48" hidden="1" x14ac:dyDescent="0.2">
      <c r="A2910">
        <v>549</v>
      </c>
      <c r="B2910" s="3" t="s">
        <v>550</v>
      </c>
      <c r="C2910" s="3" t="s">
        <v>4659</v>
      </c>
      <c r="D2910" s="6">
        <v>2500</v>
      </c>
      <c r="E2910" s="8">
        <v>68</v>
      </c>
      <c r="F2910" s="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>ROUND(E2910/D2910*100, 0)</f>
        <v>3</v>
      </c>
      <c r="P2910">
        <f>IFERROR((ROUND(E2910/L2910, 2)), 0)</f>
        <v>8.5</v>
      </c>
      <c r="Q2910" s="12" t="s">
        <v>8315</v>
      </c>
      <c r="R2910" s="12" t="s">
        <v>8319</v>
      </c>
      <c r="S2910" s="17">
        <f t="shared" si="135"/>
        <v>42163.636828703704</v>
      </c>
      <c r="T2910" s="17">
        <f t="shared" si="136"/>
        <v>42193.636828703704</v>
      </c>
      <c r="U2910">
        <f t="shared" si="137"/>
        <v>30</v>
      </c>
    </row>
    <row r="2911" spans="1:21" ht="48" hidden="1" x14ac:dyDescent="0.2">
      <c r="A2911">
        <v>4093</v>
      </c>
      <c r="B2911" s="3" t="s">
        <v>4089</v>
      </c>
      <c r="C2911" s="3" t="s">
        <v>8196</v>
      </c>
      <c r="D2911" s="6">
        <v>2500</v>
      </c>
      <c r="E2911" s="8">
        <v>60</v>
      </c>
      <c r="F2911" s="10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>ROUND(E2911/D2911*100, 0)</f>
        <v>2</v>
      </c>
      <c r="P2911">
        <f>IFERROR((ROUND(E2911/L2911, 2)), 0)</f>
        <v>15</v>
      </c>
      <c r="Q2911" s="12" t="s">
        <v>8310</v>
      </c>
      <c r="R2911" s="12" t="s">
        <v>8334</v>
      </c>
      <c r="S2911" s="17">
        <f t="shared" si="135"/>
        <v>42178.815891203703</v>
      </c>
      <c r="T2911" s="17">
        <f t="shared" si="136"/>
        <v>42238.815891203703</v>
      </c>
      <c r="U2911">
        <f t="shared" si="137"/>
        <v>60</v>
      </c>
    </row>
    <row r="2912" spans="1:21" ht="48" hidden="1" x14ac:dyDescent="0.2">
      <c r="A2912">
        <v>2779</v>
      </c>
      <c r="B2912" s="3" t="s">
        <v>2779</v>
      </c>
      <c r="C2912" s="3" t="s">
        <v>6889</v>
      </c>
      <c r="D2912" s="6">
        <v>2500</v>
      </c>
      <c r="E2912" s="8">
        <v>53</v>
      </c>
      <c r="F2912" s="10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>ROUND(E2912/D2912*100, 0)</f>
        <v>2</v>
      </c>
      <c r="P2912">
        <f>IFERROR((ROUND(E2912/L2912, 2)), 0)</f>
        <v>53</v>
      </c>
      <c r="Q2912" s="12" t="s">
        <v>8312</v>
      </c>
      <c r="R2912" s="12" t="s">
        <v>8342</v>
      </c>
      <c r="S2912" s="17">
        <f t="shared" si="135"/>
        <v>42300.585891203707</v>
      </c>
      <c r="T2912" s="17">
        <f t="shared" si="136"/>
        <v>42330.627557870372</v>
      </c>
      <c r="U2912">
        <f t="shared" si="137"/>
        <v>30</v>
      </c>
    </row>
    <row r="2913" spans="1:21" ht="16" hidden="1" x14ac:dyDescent="0.2">
      <c r="A2913">
        <v>2864</v>
      </c>
      <c r="B2913" s="3" t="s">
        <v>2864</v>
      </c>
      <c r="C2913" s="3" t="s">
        <v>6974</v>
      </c>
      <c r="D2913" s="6">
        <v>2500</v>
      </c>
      <c r="E2913" s="8">
        <v>40</v>
      </c>
      <c r="F2913" s="10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>ROUND(E2913/D2913*100, 0)</f>
        <v>2</v>
      </c>
      <c r="P2913">
        <f>IFERROR((ROUND(E2913/L2913, 2)), 0)</f>
        <v>13.33</v>
      </c>
      <c r="Q2913" s="12" t="s">
        <v>8310</v>
      </c>
      <c r="R2913" s="12" t="s">
        <v>8334</v>
      </c>
      <c r="S2913" s="17">
        <f t="shared" si="135"/>
        <v>42172.613506944443</v>
      </c>
      <c r="T2913" s="17">
        <f t="shared" si="136"/>
        <v>42202.554166666669</v>
      </c>
      <c r="U2913">
        <f t="shared" si="137"/>
        <v>30</v>
      </c>
    </row>
    <row r="2914" spans="1:21" ht="48" hidden="1" x14ac:dyDescent="0.2">
      <c r="A2914">
        <v>2647</v>
      </c>
      <c r="B2914" s="3" t="s">
        <v>2647</v>
      </c>
      <c r="C2914" s="3" t="s">
        <v>6757</v>
      </c>
      <c r="D2914" s="6">
        <v>2500</v>
      </c>
      <c r="E2914" s="8">
        <v>36</v>
      </c>
      <c r="F2914" s="10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>ROUND(E2914/D2914*100, 0)</f>
        <v>1</v>
      </c>
      <c r="P2914">
        <f>IFERROR((ROUND(E2914/L2914, 2)), 0)</f>
        <v>12</v>
      </c>
      <c r="Q2914" s="12" t="s">
        <v>8315</v>
      </c>
      <c r="R2914" s="12" t="s">
        <v>8320</v>
      </c>
      <c r="S2914" s="17">
        <f t="shared" si="135"/>
        <v>42200.261793981481</v>
      </c>
      <c r="T2914" s="17">
        <f t="shared" si="136"/>
        <v>42230.261793981481</v>
      </c>
      <c r="U2914">
        <f t="shared" si="137"/>
        <v>30</v>
      </c>
    </row>
    <row r="2915" spans="1:21" ht="32" hidden="1" x14ac:dyDescent="0.2">
      <c r="A2915">
        <v>3747</v>
      </c>
      <c r="B2915" s="3" t="s">
        <v>3744</v>
      </c>
      <c r="C2915" s="3" t="s">
        <v>7857</v>
      </c>
      <c r="D2915" s="6">
        <v>2500</v>
      </c>
      <c r="E2915" s="8">
        <v>25</v>
      </c>
      <c r="F2915" s="10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>ROUND(E2915/D2915*100, 0)</f>
        <v>1</v>
      </c>
      <c r="P2915">
        <f>IFERROR((ROUND(E2915/L2915, 2)), 0)</f>
        <v>25</v>
      </c>
      <c r="Q2915" s="12" t="s">
        <v>8310</v>
      </c>
      <c r="R2915" s="12" t="s">
        <v>8334</v>
      </c>
      <c r="S2915" s="17">
        <f t="shared" si="135"/>
        <v>42164.299722222218</v>
      </c>
      <c r="T2915" s="17">
        <f t="shared" si="136"/>
        <v>42190.957638888889</v>
      </c>
      <c r="U2915">
        <f t="shared" si="137"/>
        <v>27</v>
      </c>
    </row>
    <row r="2916" spans="1:21" ht="48" hidden="1" x14ac:dyDescent="0.2">
      <c r="A2916">
        <v>3927</v>
      </c>
      <c r="B2916" s="3" t="s">
        <v>3924</v>
      </c>
      <c r="C2916" s="3" t="s">
        <v>8035</v>
      </c>
      <c r="D2916" s="6">
        <v>2500</v>
      </c>
      <c r="E2916" s="8">
        <v>25</v>
      </c>
      <c r="F2916" s="10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>ROUND(E2916/D2916*100, 0)</f>
        <v>1</v>
      </c>
      <c r="P2916">
        <f>IFERROR((ROUND(E2916/L2916, 2)), 0)</f>
        <v>12.5</v>
      </c>
      <c r="Q2916" s="12" t="s">
        <v>8310</v>
      </c>
      <c r="R2916" s="12" t="s">
        <v>8334</v>
      </c>
      <c r="S2916" s="17">
        <f t="shared" si="135"/>
        <v>41830.267407407409</v>
      </c>
      <c r="T2916" s="17">
        <f t="shared" si="136"/>
        <v>41860.267407407409</v>
      </c>
      <c r="U2916">
        <f t="shared" si="137"/>
        <v>30</v>
      </c>
    </row>
    <row r="2917" spans="1:21" ht="48" hidden="1" x14ac:dyDescent="0.2">
      <c r="A2917">
        <v>569</v>
      </c>
      <c r="B2917" s="3" t="s">
        <v>570</v>
      </c>
      <c r="C2917" s="3" t="s">
        <v>4679</v>
      </c>
      <c r="D2917" s="6">
        <v>2500</v>
      </c>
      <c r="E2917" s="8">
        <v>20</v>
      </c>
      <c r="F2917" s="10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>ROUND(E2917/D2917*100, 0)</f>
        <v>1</v>
      </c>
      <c r="P2917">
        <f>IFERROR((ROUND(E2917/L2917, 2)), 0)</f>
        <v>20</v>
      </c>
      <c r="Q2917" s="12" t="s">
        <v>8315</v>
      </c>
      <c r="R2917" s="12" t="s">
        <v>8319</v>
      </c>
      <c r="S2917" s="17">
        <f t="shared" si="135"/>
        <v>42340.847361111111</v>
      </c>
      <c r="T2917" s="17">
        <f t="shared" si="136"/>
        <v>42370.847361111111</v>
      </c>
      <c r="U2917">
        <f t="shared" si="137"/>
        <v>30</v>
      </c>
    </row>
    <row r="2918" spans="1:21" ht="48" hidden="1" x14ac:dyDescent="0.2">
      <c r="A2918">
        <v>1863</v>
      </c>
      <c r="B2918" s="3" t="s">
        <v>1864</v>
      </c>
      <c r="C2918" s="3" t="s">
        <v>5973</v>
      </c>
      <c r="D2918" s="6">
        <v>2500</v>
      </c>
      <c r="E2918" s="8">
        <v>10</v>
      </c>
      <c r="F2918" s="10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>ROUND(E2918/D2918*100, 0)</f>
        <v>0</v>
      </c>
      <c r="P2918">
        <f>IFERROR((ROUND(E2918/L2918, 2)), 0)</f>
        <v>5</v>
      </c>
      <c r="Q2918" s="12" t="s">
        <v>8321</v>
      </c>
      <c r="R2918" s="12" t="s">
        <v>8333</v>
      </c>
      <c r="S2918" s="17">
        <f t="shared" si="135"/>
        <v>41772.797280092593</v>
      </c>
      <c r="T2918" s="17">
        <f t="shared" si="136"/>
        <v>41802.797280092593</v>
      </c>
      <c r="U2918">
        <f t="shared" si="137"/>
        <v>30</v>
      </c>
    </row>
    <row r="2919" spans="1:21" ht="48" hidden="1" x14ac:dyDescent="0.2">
      <c r="A2919">
        <v>194</v>
      </c>
      <c r="B2919" s="3" t="s">
        <v>196</v>
      </c>
      <c r="C2919" s="3" t="s">
        <v>4304</v>
      </c>
      <c r="D2919" s="6">
        <v>2500</v>
      </c>
      <c r="E2919" s="8">
        <v>3</v>
      </c>
      <c r="F2919" s="10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>ROUND(E2919/D2919*100, 0)</f>
        <v>0</v>
      </c>
      <c r="P2919">
        <f>IFERROR((ROUND(E2919/L2919, 2)), 0)</f>
        <v>1</v>
      </c>
      <c r="Q2919" s="12" t="s">
        <v>8308</v>
      </c>
      <c r="R2919" s="12" t="s">
        <v>8317</v>
      </c>
      <c r="S2919" s="17">
        <f t="shared" si="135"/>
        <v>42375.996886574074</v>
      </c>
      <c r="T2919" s="17">
        <f t="shared" si="136"/>
        <v>42435.996886574074</v>
      </c>
      <c r="U2919">
        <f t="shared" si="137"/>
        <v>60</v>
      </c>
    </row>
    <row r="2920" spans="1:21" ht="48" hidden="1" x14ac:dyDescent="0.2">
      <c r="A2920">
        <v>2907</v>
      </c>
      <c r="B2920" s="3" t="s">
        <v>2907</v>
      </c>
      <c r="C2920" s="3" t="s">
        <v>7017</v>
      </c>
      <c r="D2920" s="6">
        <v>2500</v>
      </c>
      <c r="E2920" s="8">
        <v>2</v>
      </c>
      <c r="F2920" s="1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>ROUND(E2920/D2920*100, 0)</f>
        <v>0</v>
      </c>
      <c r="P2920">
        <f>IFERROR((ROUND(E2920/L2920, 2)), 0)</f>
        <v>1</v>
      </c>
      <c r="Q2920" s="12" t="s">
        <v>8310</v>
      </c>
      <c r="R2920" s="12" t="s">
        <v>8334</v>
      </c>
      <c r="S2920" s="17">
        <f t="shared" si="135"/>
        <v>42444.877743055549</v>
      </c>
      <c r="T2920" s="17">
        <f t="shared" si="136"/>
        <v>42504.877743055549</v>
      </c>
      <c r="U2920">
        <f t="shared" si="137"/>
        <v>60</v>
      </c>
    </row>
    <row r="2921" spans="1:21" ht="48" hidden="1" x14ac:dyDescent="0.2">
      <c r="A2921">
        <v>681</v>
      </c>
      <c r="B2921" s="3" t="s">
        <v>682</v>
      </c>
      <c r="C2921" s="3" t="s">
        <v>4791</v>
      </c>
      <c r="D2921" s="6">
        <v>2500</v>
      </c>
      <c r="E2921" s="8">
        <v>1</v>
      </c>
      <c r="F2921" s="10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>ROUND(E2921/D2921*100, 0)</f>
        <v>0</v>
      </c>
      <c r="P2921">
        <f>IFERROR((ROUND(E2921/L2921, 2)), 0)</f>
        <v>1</v>
      </c>
      <c r="Q2921" s="12" t="s">
        <v>8315</v>
      </c>
      <c r="R2921" s="12" t="s">
        <v>8323</v>
      </c>
      <c r="S2921" s="17">
        <f t="shared" si="135"/>
        <v>42639.805601851855</v>
      </c>
      <c r="T2921" s="17">
        <f t="shared" si="136"/>
        <v>42669.805601851855</v>
      </c>
      <c r="U2921">
        <f t="shared" si="137"/>
        <v>30</v>
      </c>
    </row>
    <row r="2922" spans="1:21" ht="48" hidden="1" x14ac:dyDescent="0.2">
      <c r="A2922">
        <v>1111</v>
      </c>
      <c r="B2922" s="3" t="s">
        <v>1112</v>
      </c>
      <c r="C2922" s="3" t="s">
        <v>5221</v>
      </c>
      <c r="D2922" s="6">
        <v>2500</v>
      </c>
      <c r="E2922" s="8">
        <v>1</v>
      </c>
      <c r="F2922" s="10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>ROUND(E2922/D2922*100, 0)</f>
        <v>0</v>
      </c>
      <c r="P2922">
        <f>IFERROR((ROUND(E2922/L2922, 2)), 0)</f>
        <v>1</v>
      </c>
      <c r="Q2922" s="12" t="s">
        <v>8321</v>
      </c>
      <c r="R2922" s="12" t="s">
        <v>8322</v>
      </c>
      <c r="S2922" s="17">
        <f t="shared" si="135"/>
        <v>42347.203587962969</v>
      </c>
      <c r="T2922" s="17">
        <f t="shared" si="136"/>
        <v>42377.203587962969</v>
      </c>
      <c r="U2922">
        <f t="shared" si="137"/>
        <v>30</v>
      </c>
    </row>
    <row r="2923" spans="1:21" ht="48" hidden="1" x14ac:dyDescent="0.2">
      <c r="A2923">
        <v>3859</v>
      </c>
      <c r="B2923" s="3" t="s">
        <v>3856</v>
      </c>
      <c r="C2923" s="3" t="s">
        <v>7968</v>
      </c>
      <c r="D2923" s="6">
        <v>2500</v>
      </c>
      <c r="E2923" s="8">
        <v>1</v>
      </c>
      <c r="F2923" s="10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>ROUND(E2923/D2923*100, 0)</f>
        <v>0</v>
      </c>
      <c r="P2923">
        <f>IFERROR((ROUND(E2923/L2923, 2)), 0)</f>
        <v>1</v>
      </c>
      <c r="Q2923" s="12" t="s">
        <v>8310</v>
      </c>
      <c r="R2923" s="12" t="s">
        <v>8334</v>
      </c>
      <c r="S2923" s="17">
        <f t="shared" si="135"/>
        <v>41789.893599537041</v>
      </c>
      <c r="T2923" s="17">
        <f t="shared" si="136"/>
        <v>41815.875</v>
      </c>
      <c r="U2923">
        <f t="shared" si="137"/>
        <v>26</v>
      </c>
    </row>
    <row r="2924" spans="1:21" ht="48" hidden="1" x14ac:dyDescent="0.2">
      <c r="A2924">
        <v>4112</v>
      </c>
      <c r="B2924" s="3" t="s">
        <v>4108</v>
      </c>
      <c r="C2924" s="3" t="s">
        <v>6961</v>
      </c>
      <c r="D2924" s="6">
        <v>2500</v>
      </c>
      <c r="E2924" s="8">
        <v>1</v>
      </c>
      <c r="F2924" s="10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>ROUND(E2924/D2924*100, 0)</f>
        <v>0</v>
      </c>
      <c r="P2924">
        <f>IFERROR((ROUND(E2924/L2924, 2)), 0)</f>
        <v>1</v>
      </c>
      <c r="Q2924" s="12" t="s">
        <v>8310</v>
      </c>
      <c r="R2924" s="12" t="s">
        <v>8334</v>
      </c>
      <c r="S2924" s="17">
        <f t="shared" si="135"/>
        <v>42400.946597222224</v>
      </c>
      <c r="T2924" s="17">
        <f t="shared" si="136"/>
        <v>42428</v>
      </c>
      <c r="U2924">
        <f t="shared" si="137"/>
        <v>27</v>
      </c>
    </row>
    <row r="2925" spans="1:21" ht="48" hidden="1" x14ac:dyDescent="0.2">
      <c r="A2925">
        <v>572</v>
      </c>
      <c r="B2925" s="3" t="s">
        <v>573</v>
      </c>
      <c r="C2925" s="3" t="s">
        <v>4682</v>
      </c>
      <c r="D2925" s="6">
        <v>2500</v>
      </c>
      <c r="E2925" s="8">
        <v>0</v>
      </c>
      <c r="F2925" s="10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>ROUND(E2925/D2925*100, 0)</f>
        <v>0</v>
      </c>
      <c r="P2925">
        <f>IFERROR((ROUND(E2925/L2925, 2)), 0)</f>
        <v>0</v>
      </c>
      <c r="Q2925" s="12" t="s">
        <v>8315</v>
      </c>
      <c r="R2925" s="12" t="s">
        <v>8319</v>
      </c>
      <c r="S2925" s="17">
        <f t="shared" si="135"/>
        <v>42282.71629629629</v>
      </c>
      <c r="T2925" s="17">
        <f t="shared" si="136"/>
        <v>42312.757962962962</v>
      </c>
      <c r="U2925">
        <f t="shared" si="137"/>
        <v>30</v>
      </c>
    </row>
    <row r="2926" spans="1:21" ht="48" hidden="1" x14ac:dyDescent="0.2">
      <c r="A2926">
        <v>768</v>
      </c>
      <c r="B2926" s="3" t="s">
        <v>769</v>
      </c>
      <c r="C2926" s="3" t="s">
        <v>4878</v>
      </c>
      <c r="D2926" s="6">
        <v>2500</v>
      </c>
      <c r="E2926" s="8">
        <v>0</v>
      </c>
      <c r="F2926" s="10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>ROUND(E2926/D2926*100, 0)</f>
        <v>0</v>
      </c>
      <c r="P2926">
        <f>IFERROR((ROUND(E2926/L2926, 2)), 0)</f>
        <v>0</v>
      </c>
      <c r="Q2926" s="12" t="s">
        <v>8312</v>
      </c>
      <c r="R2926" s="12" t="s">
        <v>8351</v>
      </c>
      <c r="S2926" s="17">
        <f t="shared" si="135"/>
        <v>41594.207060185188</v>
      </c>
      <c r="T2926" s="17">
        <f t="shared" si="136"/>
        <v>41624.207060185188</v>
      </c>
      <c r="U2926">
        <f t="shared" si="137"/>
        <v>30</v>
      </c>
    </row>
    <row r="2927" spans="1:21" ht="48" hidden="1" x14ac:dyDescent="0.2">
      <c r="A2927">
        <v>908</v>
      </c>
      <c r="B2927" s="3" t="s">
        <v>909</v>
      </c>
      <c r="C2927" s="3" t="s">
        <v>5018</v>
      </c>
      <c r="D2927" s="6">
        <v>2500</v>
      </c>
      <c r="E2927" s="8">
        <v>0</v>
      </c>
      <c r="F2927" s="10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>ROUND(E2927/D2927*100, 0)</f>
        <v>0</v>
      </c>
      <c r="P2927">
        <f>IFERROR((ROUND(E2927/L2927, 2)), 0)</f>
        <v>0</v>
      </c>
      <c r="Q2927" s="12" t="s">
        <v>8324</v>
      </c>
      <c r="R2927" s="12" t="s">
        <v>8341</v>
      </c>
      <c r="S2927" s="17">
        <f t="shared" si="135"/>
        <v>40340.801562499997</v>
      </c>
      <c r="T2927" s="17">
        <f t="shared" si="136"/>
        <v>40386.207638888889</v>
      </c>
      <c r="U2927">
        <f t="shared" si="137"/>
        <v>45</v>
      </c>
    </row>
    <row r="2928" spans="1:21" ht="16" hidden="1" x14ac:dyDescent="0.2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s="10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>ROUND(E2928/D2928*100, 0)</f>
        <v>0</v>
      </c>
      <c r="P2928">
        <f>IFERROR((ROUND(E2928/L2928, 2)), 0)</f>
        <v>0</v>
      </c>
      <c r="Q2928" s="12" t="s">
        <v>8338</v>
      </c>
      <c r="R2928" s="12" t="s">
        <v>8339</v>
      </c>
      <c r="S2928" s="17">
        <f t="shared" si="135"/>
        <v>42231.7971875</v>
      </c>
      <c r="T2928" s="17">
        <f t="shared" si="136"/>
        <v>42261.7971875</v>
      </c>
      <c r="U2928">
        <f t="shared" si="137"/>
        <v>30</v>
      </c>
    </row>
    <row r="2929" spans="1:21" ht="48" hidden="1" x14ac:dyDescent="0.2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s="10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>ROUND(E2929/D2929*100, 0)</f>
        <v>0</v>
      </c>
      <c r="P2929">
        <f>IFERROR((ROUND(E2929/L2929, 2)), 0)</f>
        <v>0</v>
      </c>
      <c r="Q2929" s="12" t="s">
        <v>8338</v>
      </c>
      <c r="R2929" s="12" t="s">
        <v>8339</v>
      </c>
      <c r="S2929" s="17">
        <f t="shared" si="135"/>
        <v>41831.851840277777</v>
      </c>
      <c r="T2929" s="17">
        <f t="shared" si="136"/>
        <v>41861.916666666664</v>
      </c>
      <c r="U2929">
        <f t="shared" si="137"/>
        <v>30</v>
      </c>
    </row>
    <row r="2930" spans="1:21" ht="16" hidden="1" x14ac:dyDescent="0.2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s="1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>ROUND(E2930/D2930*100, 0)</f>
        <v>0</v>
      </c>
      <c r="P2930">
        <f>IFERROR((ROUND(E2930/L2930, 2)), 0)</f>
        <v>0</v>
      </c>
      <c r="Q2930" s="12" t="s">
        <v>8324</v>
      </c>
      <c r="R2930" s="12" t="s">
        <v>8325</v>
      </c>
      <c r="S2930" s="17">
        <f t="shared" si="135"/>
        <v>41110.680138888885</v>
      </c>
      <c r="T2930" s="17">
        <f t="shared" si="136"/>
        <v>41118.666666666664</v>
      </c>
      <c r="U2930">
        <f t="shared" si="137"/>
        <v>8</v>
      </c>
    </row>
    <row r="2931" spans="1:21" ht="32" hidden="1" x14ac:dyDescent="0.2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s="10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>ROUND(E2931/D2931*100, 0)</f>
        <v>0</v>
      </c>
      <c r="P2931">
        <f>IFERROR((ROUND(E2931/L2931, 2)), 0)</f>
        <v>0</v>
      </c>
      <c r="Q2931" s="12" t="s">
        <v>8324</v>
      </c>
      <c r="R2931" s="12" t="s">
        <v>8325</v>
      </c>
      <c r="S2931" s="17">
        <f t="shared" si="135"/>
        <v>40883.962581018517</v>
      </c>
      <c r="T2931" s="17">
        <f t="shared" si="136"/>
        <v>40913.962581018517</v>
      </c>
      <c r="U2931">
        <f t="shared" si="137"/>
        <v>30</v>
      </c>
    </row>
    <row r="2932" spans="1:21" ht="48" hidden="1" x14ac:dyDescent="0.2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s="10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>ROUND(E2932/D2932*100, 0)</f>
        <v>0</v>
      </c>
      <c r="P2932">
        <f>IFERROR((ROUND(E2932/L2932, 2)), 0)</f>
        <v>0</v>
      </c>
      <c r="Q2932" s="12" t="s">
        <v>8315</v>
      </c>
      <c r="R2932" s="12" t="s">
        <v>8323</v>
      </c>
      <c r="S2932" s="17">
        <f t="shared" si="135"/>
        <v>41806.106770833336</v>
      </c>
      <c r="T2932" s="17">
        <f t="shared" si="136"/>
        <v>41836.106770833336</v>
      </c>
      <c r="U2932">
        <f t="shared" si="137"/>
        <v>30</v>
      </c>
    </row>
    <row r="2933" spans="1:21" ht="48" hidden="1" x14ac:dyDescent="0.2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s="10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>ROUND(E2933/D2933*100, 0)</f>
        <v>0</v>
      </c>
      <c r="P2933">
        <f>IFERROR((ROUND(E2933/L2933, 2)), 0)</f>
        <v>0</v>
      </c>
      <c r="Q2933" s="12" t="s">
        <v>8315</v>
      </c>
      <c r="R2933" s="12" t="s">
        <v>8319</v>
      </c>
      <c r="S2933" s="17">
        <f t="shared" si="135"/>
        <v>42669.870173611111</v>
      </c>
      <c r="T2933" s="17">
        <f t="shared" si="136"/>
        <v>42699.911840277782</v>
      </c>
      <c r="U2933">
        <f t="shared" si="137"/>
        <v>30</v>
      </c>
    </row>
    <row r="2934" spans="1:21" ht="48" hidden="1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s="10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 0)</f>
        <v>297</v>
      </c>
      <c r="P2934">
        <f>IFERROR((ROUND(E2934/L2934, 2)), 0)</f>
        <v>7.19</v>
      </c>
      <c r="Q2934" s="12" t="s">
        <v>8315</v>
      </c>
      <c r="R2934" s="12" t="s">
        <v>8326</v>
      </c>
      <c r="S2934" s="17">
        <f t="shared" si="135"/>
        <v>42199.32707175926</v>
      </c>
      <c r="T2934" s="17">
        <f t="shared" si="136"/>
        <v>42231.32707175926</v>
      </c>
      <c r="U2934">
        <f t="shared" si="137"/>
        <v>32</v>
      </c>
    </row>
    <row r="2935" spans="1:21" ht="48" hidden="1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s="10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 0)</f>
        <v>106</v>
      </c>
      <c r="P2935">
        <f>IFERROR((ROUND(E2935/L2935, 2)), 0)</f>
        <v>54.08</v>
      </c>
      <c r="Q2935" s="12" t="s">
        <v>8308</v>
      </c>
      <c r="R2935" s="12" t="s">
        <v>8337</v>
      </c>
      <c r="S2935" s="17">
        <f t="shared" si="135"/>
        <v>42576.452731481477</v>
      </c>
      <c r="T2935" s="17">
        <f t="shared" si="136"/>
        <v>42607.452731481477</v>
      </c>
      <c r="U2935">
        <f t="shared" si="137"/>
        <v>31</v>
      </c>
    </row>
    <row r="2936" spans="1:21" ht="48" hidden="1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s="10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 0)</f>
        <v>27</v>
      </c>
      <c r="P2936">
        <f>IFERROR((ROUND(E2936/L2936, 2)), 0)</f>
        <v>46.43</v>
      </c>
      <c r="Q2936" s="12" t="s">
        <v>8310</v>
      </c>
      <c r="R2936" s="12" t="s">
        <v>8334</v>
      </c>
      <c r="S2936" s="17">
        <f t="shared" si="135"/>
        <v>41841.651597222226</v>
      </c>
      <c r="T2936" s="17">
        <f t="shared" si="136"/>
        <v>41881.229166666664</v>
      </c>
      <c r="U2936">
        <f t="shared" si="137"/>
        <v>40</v>
      </c>
    </row>
    <row r="2937" spans="1:21" ht="48" hidden="1" x14ac:dyDescent="0.2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s="10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>ROUND(E2937/D2937*100, 0)</f>
        <v>106</v>
      </c>
      <c r="P2937">
        <f>IFERROR((ROUND(E2937/L2937, 2)), 0)</f>
        <v>45.21</v>
      </c>
      <c r="Q2937" s="12" t="s">
        <v>8310</v>
      </c>
      <c r="R2937" s="12" t="s">
        <v>8311</v>
      </c>
      <c r="S2937" s="17">
        <f t="shared" si="135"/>
        <v>42431.500069444446</v>
      </c>
      <c r="T2937" s="17">
        <f t="shared" si="136"/>
        <v>42491.458402777775</v>
      </c>
      <c r="U2937">
        <f t="shared" si="137"/>
        <v>60</v>
      </c>
    </row>
    <row r="2938" spans="1:21" ht="32" hidden="1" x14ac:dyDescent="0.2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s="10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>ROUND(E2938/D2938*100, 0)</f>
        <v>105</v>
      </c>
      <c r="P2938">
        <f>IFERROR((ROUND(E2938/L2938, 2)), 0)</f>
        <v>70.03</v>
      </c>
      <c r="Q2938" s="12" t="s">
        <v>8310</v>
      </c>
      <c r="R2938" s="12" t="s">
        <v>8318</v>
      </c>
      <c r="S2938" s="17">
        <f t="shared" si="135"/>
        <v>41989.819212962961</v>
      </c>
      <c r="T2938" s="17">
        <f t="shared" si="136"/>
        <v>42049.819212962961</v>
      </c>
      <c r="U2938">
        <f t="shared" si="137"/>
        <v>60</v>
      </c>
    </row>
    <row r="2939" spans="1:21" ht="16" hidden="1" x14ac:dyDescent="0.2">
      <c r="A2939">
        <v>1689</v>
      </c>
      <c r="B2939" s="3" t="s">
        <v>1690</v>
      </c>
      <c r="C2939" s="3" t="s">
        <v>5799</v>
      </c>
      <c r="D2939" s="6">
        <v>2400</v>
      </c>
      <c r="E2939" s="8">
        <v>2400</v>
      </c>
      <c r="F2939" s="10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>ROUND(E2939/D2939*100, 0)</f>
        <v>100</v>
      </c>
      <c r="P2939">
        <f>IFERROR((ROUND(E2939/L2939, 2)), 0)</f>
        <v>171.43</v>
      </c>
      <c r="Q2939" s="12" t="s">
        <v>8324</v>
      </c>
      <c r="R2939" s="12" t="s">
        <v>8330</v>
      </c>
      <c r="S2939" s="17">
        <f t="shared" si="135"/>
        <v>42780.942476851851</v>
      </c>
      <c r="T2939" s="17">
        <f t="shared" si="136"/>
        <v>42810.900810185187</v>
      </c>
      <c r="U2939">
        <f t="shared" si="137"/>
        <v>30</v>
      </c>
    </row>
    <row r="2940" spans="1:21" ht="48" hidden="1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s="1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ROUND(E2940/D2940*100, 0)</f>
        <v>100</v>
      </c>
      <c r="P2940">
        <f>IFERROR((ROUND(E2940/L2940, 2)), 0)</f>
        <v>171.43</v>
      </c>
      <c r="Q2940" s="12" t="s">
        <v>8310</v>
      </c>
      <c r="R2940" s="12" t="s">
        <v>8334</v>
      </c>
      <c r="S2940" s="17">
        <f t="shared" si="135"/>
        <v>42661.442060185189</v>
      </c>
      <c r="T2940" s="17">
        <f t="shared" si="136"/>
        <v>42691.483726851846</v>
      </c>
      <c r="U2940">
        <f t="shared" si="137"/>
        <v>30</v>
      </c>
    </row>
    <row r="2941" spans="1:21" ht="32" hidden="1" x14ac:dyDescent="0.2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s="10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>ROUND(E2941/D2941*100, 0)</f>
        <v>0</v>
      </c>
      <c r="P2941">
        <f>IFERROR((ROUND(E2941/L2941, 2)), 0)</f>
        <v>0</v>
      </c>
      <c r="Q2941" s="12" t="s">
        <v>8312</v>
      </c>
      <c r="R2941" s="12" t="s">
        <v>8351</v>
      </c>
      <c r="S2941" s="17">
        <f t="shared" si="135"/>
        <v>41411.866608796299</v>
      </c>
      <c r="T2941" s="17">
        <f t="shared" si="136"/>
        <v>41441.866608796299</v>
      </c>
      <c r="U2941">
        <f t="shared" si="137"/>
        <v>30</v>
      </c>
    </row>
    <row r="2942" spans="1:21" ht="48" hidden="1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s="10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 0)</f>
        <v>176</v>
      </c>
      <c r="P2942">
        <f>IFERROR((ROUND(E2942/L2942, 2)), 0)</f>
        <v>56.64</v>
      </c>
      <c r="Q2942" s="12" t="s">
        <v>8328</v>
      </c>
      <c r="R2942" s="12" t="s">
        <v>8329</v>
      </c>
      <c r="S2942" s="17">
        <f t="shared" si="135"/>
        <v>41941.802384259259</v>
      </c>
      <c r="T2942" s="17">
        <f t="shared" si="136"/>
        <v>41974.125</v>
      </c>
      <c r="U2942">
        <f t="shared" si="137"/>
        <v>32</v>
      </c>
    </row>
    <row r="2943" spans="1:21" ht="48" hidden="1" x14ac:dyDescent="0.2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s="10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>ROUND(E2943/D2943*100, 0)</f>
        <v>171</v>
      </c>
      <c r="P2943">
        <f>IFERROR((ROUND(E2943/L2943, 2)), 0)</f>
        <v>46.18</v>
      </c>
      <c r="Q2943" s="12" t="s">
        <v>8324</v>
      </c>
      <c r="R2943" s="12" t="s">
        <v>8345</v>
      </c>
      <c r="S2943" s="17">
        <f t="shared" si="135"/>
        <v>41605.868449074071</v>
      </c>
      <c r="T2943" s="17">
        <f t="shared" si="136"/>
        <v>41639.291666666664</v>
      </c>
      <c r="U2943">
        <f t="shared" si="137"/>
        <v>33</v>
      </c>
    </row>
    <row r="2944" spans="1:21" ht="48" hidden="1" x14ac:dyDescent="0.2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s="10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>ROUND(E2944/D2944*100, 0)</f>
        <v>153</v>
      </c>
      <c r="P2944">
        <f>IFERROR((ROUND(E2944/L2944, 2)), 0)</f>
        <v>57.54</v>
      </c>
      <c r="Q2944" s="12" t="s">
        <v>8308</v>
      </c>
      <c r="R2944" s="12" t="s">
        <v>8337</v>
      </c>
      <c r="S2944" s="17">
        <f t="shared" si="135"/>
        <v>40637.866550925923</v>
      </c>
      <c r="T2944" s="17">
        <f t="shared" si="136"/>
        <v>40688.166666666664</v>
      </c>
      <c r="U2944">
        <f t="shared" si="137"/>
        <v>50</v>
      </c>
    </row>
    <row r="2945" spans="1:21" ht="48" hidden="1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s="10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 0)</f>
        <v>125</v>
      </c>
      <c r="P2945">
        <f>IFERROR((ROUND(E2945/L2945, 2)), 0)</f>
        <v>32.01</v>
      </c>
      <c r="Q2945" s="12" t="s">
        <v>8324</v>
      </c>
      <c r="R2945" s="12" t="s">
        <v>8354</v>
      </c>
      <c r="S2945" s="17">
        <f t="shared" si="135"/>
        <v>40592.704652777778</v>
      </c>
      <c r="T2945" s="17">
        <f t="shared" si="136"/>
        <v>40622.662986111114</v>
      </c>
      <c r="U2945">
        <f t="shared" si="137"/>
        <v>30</v>
      </c>
    </row>
    <row r="2946" spans="1:21" ht="48" hidden="1" x14ac:dyDescent="0.2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s="10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>ROUND(E2946/D2946*100, 0)</f>
        <v>123</v>
      </c>
      <c r="P2946">
        <f>IFERROR((ROUND(E2946/L2946, 2)), 0)</f>
        <v>74.61</v>
      </c>
      <c r="Q2946" s="12" t="s">
        <v>8324</v>
      </c>
      <c r="R2946" s="12" t="s">
        <v>8348</v>
      </c>
      <c r="S2946" s="17">
        <f t="shared" si="135"/>
        <v>40665.949976851851</v>
      </c>
      <c r="T2946" s="17">
        <f t="shared" si="136"/>
        <v>40692.041666666664</v>
      </c>
      <c r="U2946">
        <f t="shared" si="137"/>
        <v>26</v>
      </c>
    </row>
    <row r="2947" spans="1:21" ht="32" hidden="1" x14ac:dyDescent="0.2">
      <c r="A2947">
        <v>3252</v>
      </c>
      <c r="B2947" s="3" t="s">
        <v>3252</v>
      </c>
      <c r="C2947" s="3" t="s">
        <v>7362</v>
      </c>
      <c r="D2947" s="6">
        <v>2250</v>
      </c>
      <c r="E2947" s="8">
        <v>2876</v>
      </c>
      <c r="F2947" s="10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>ROUND(E2947/D2947*100, 0)</f>
        <v>128</v>
      </c>
      <c r="P2947">
        <f>IFERROR((ROUND(E2947/L2947, 2)), 0)</f>
        <v>57.52</v>
      </c>
      <c r="Q2947" s="12" t="s">
        <v>8310</v>
      </c>
      <c r="R2947" s="12" t="s">
        <v>8334</v>
      </c>
      <c r="S2947" s="17">
        <f t="shared" ref="S2947:S3010" si="138">(((J2947/60)/60)/24)+DATE(1970,1,1)</f>
        <v>42590.472685185188</v>
      </c>
      <c r="T2947" s="17">
        <f t="shared" ref="T2947:T3010" si="139">(((I2947/60)/60)/24)+DATE(1970,1,1)</f>
        <v>42620.472685185188</v>
      </c>
      <c r="U2947">
        <f t="shared" ref="U2947:U3010" si="140">ROUND(T2947-S2947, 0)</f>
        <v>30</v>
      </c>
    </row>
    <row r="2948" spans="1:21" ht="48" hidden="1" x14ac:dyDescent="0.2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s="10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>ROUND(E2948/D2948*100, 0)</f>
        <v>0</v>
      </c>
      <c r="P2948">
        <f>IFERROR((ROUND(E2948/L2948, 2)), 0)</f>
        <v>10</v>
      </c>
      <c r="Q2948" s="12" t="s">
        <v>8328</v>
      </c>
      <c r="R2948" s="12" t="s">
        <v>8356</v>
      </c>
      <c r="S2948" s="17">
        <f t="shared" si="138"/>
        <v>41935.509652777779</v>
      </c>
      <c r="T2948" s="17">
        <f t="shared" si="139"/>
        <v>41965.551319444443</v>
      </c>
      <c r="U2948">
        <f t="shared" si="140"/>
        <v>30</v>
      </c>
    </row>
    <row r="2949" spans="1:21" ht="48" hidden="1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s="10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 0)</f>
        <v>16</v>
      </c>
      <c r="P2949">
        <f>IFERROR((ROUND(E2949/L2949, 2)), 0)</f>
        <v>29.17</v>
      </c>
      <c r="Q2949" s="12" t="s">
        <v>8310</v>
      </c>
      <c r="R2949" s="12" t="s">
        <v>8334</v>
      </c>
      <c r="S2949" s="17">
        <f t="shared" si="138"/>
        <v>42041.581307870365</v>
      </c>
      <c r="T2949" s="17">
        <f t="shared" si="139"/>
        <v>42071.539641203708</v>
      </c>
      <c r="U2949">
        <f t="shared" si="140"/>
        <v>30</v>
      </c>
    </row>
    <row r="2950" spans="1:21" ht="48" hidden="1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s="1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 0)</f>
        <v>179</v>
      </c>
      <c r="P2950">
        <f>IFERROR((ROUND(E2950/L2950, 2)), 0)</f>
        <v>53.73</v>
      </c>
      <c r="Q2950" s="12" t="s">
        <v>8312</v>
      </c>
      <c r="R2950" s="12" t="s">
        <v>8346</v>
      </c>
      <c r="S2950" s="17">
        <f t="shared" si="138"/>
        <v>41367.572280092594</v>
      </c>
      <c r="T2950" s="17">
        <f t="shared" si="139"/>
        <v>41397.572280092594</v>
      </c>
      <c r="U2950">
        <f t="shared" si="140"/>
        <v>30</v>
      </c>
    </row>
    <row r="2951" spans="1:21" ht="48" hidden="1" x14ac:dyDescent="0.2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s="10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>ROUND(E2951/D2951*100, 0)</f>
        <v>212</v>
      </c>
      <c r="P2951">
        <f>IFERROR((ROUND(E2951/L2951, 2)), 0)</f>
        <v>50.25</v>
      </c>
      <c r="Q2951" s="12" t="s">
        <v>8324</v>
      </c>
      <c r="R2951" s="12" t="s">
        <v>8348</v>
      </c>
      <c r="S2951" s="17">
        <f t="shared" si="138"/>
        <v>42707.074976851851</v>
      </c>
      <c r="T2951" s="17">
        <f t="shared" si="139"/>
        <v>42727.074976851851</v>
      </c>
      <c r="U2951">
        <f t="shared" si="140"/>
        <v>20</v>
      </c>
    </row>
    <row r="2952" spans="1:21" ht="32" hidden="1" x14ac:dyDescent="0.2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s="10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>ROUND(E2952/D2952*100, 0)</f>
        <v>147</v>
      </c>
      <c r="P2952">
        <f>IFERROR((ROUND(E2952/L2952, 2)), 0)</f>
        <v>15.72</v>
      </c>
      <c r="Q2952" s="12" t="s">
        <v>8321</v>
      </c>
      <c r="R2952" s="12" t="s">
        <v>8349</v>
      </c>
      <c r="S2952" s="17">
        <f t="shared" si="138"/>
        <v>42136.75100694444</v>
      </c>
      <c r="T2952" s="17">
        <f t="shared" si="139"/>
        <v>42166.75100694444</v>
      </c>
      <c r="U2952">
        <f t="shared" si="140"/>
        <v>30</v>
      </c>
    </row>
    <row r="2953" spans="1:21" ht="48" hidden="1" x14ac:dyDescent="0.2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s="10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>ROUND(E2953/D2953*100, 0)</f>
        <v>111</v>
      </c>
      <c r="P2953">
        <f>IFERROR((ROUND(E2953/L2953, 2)), 0)</f>
        <v>23.8</v>
      </c>
      <c r="Q2953" s="12" t="s">
        <v>8328</v>
      </c>
      <c r="R2953" s="12" t="s">
        <v>8329</v>
      </c>
      <c r="S2953" s="17">
        <f t="shared" si="138"/>
        <v>42680.47555555556</v>
      </c>
      <c r="T2953" s="17">
        <f t="shared" si="139"/>
        <v>42708</v>
      </c>
      <c r="U2953">
        <f t="shared" si="140"/>
        <v>28</v>
      </c>
    </row>
    <row r="2954" spans="1:21" ht="48" hidden="1" x14ac:dyDescent="0.2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s="10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>ROUND(E2954/D2954*100, 0)</f>
        <v>108</v>
      </c>
      <c r="P2954">
        <f>IFERROR((ROUND(E2954/L2954, 2)), 0)</f>
        <v>58.17</v>
      </c>
      <c r="Q2954" s="12" t="s">
        <v>8308</v>
      </c>
      <c r="R2954" s="12" t="s">
        <v>8357</v>
      </c>
      <c r="S2954" s="17">
        <f t="shared" si="138"/>
        <v>41208.010196759256</v>
      </c>
      <c r="T2954" s="17">
        <f t="shared" si="139"/>
        <v>41228</v>
      </c>
      <c r="U2954">
        <f t="shared" si="140"/>
        <v>20</v>
      </c>
    </row>
    <row r="2955" spans="1:21" ht="48" hidden="1" x14ac:dyDescent="0.2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s="10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>ROUND(E2955/D2955*100, 0)</f>
        <v>107</v>
      </c>
      <c r="P2955">
        <f>IFERROR((ROUND(E2955/L2955, 2)), 0)</f>
        <v>39.380000000000003</v>
      </c>
      <c r="Q2955" s="12" t="s">
        <v>8308</v>
      </c>
      <c r="R2955" s="12" t="s">
        <v>8357</v>
      </c>
      <c r="S2955" s="17">
        <f t="shared" si="138"/>
        <v>42485.724768518514</v>
      </c>
      <c r="T2955" s="17">
        <f t="shared" si="139"/>
        <v>42504</v>
      </c>
      <c r="U2955">
        <f t="shared" si="140"/>
        <v>18</v>
      </c>
    </row>
    <row r="2956" spans="1:21" ht="48" hidden="1" x14ac:dyDescent="0.2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s="10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>ROUND(E2956/D2956*100, 0)</f>
        <v>107</v>
      </c>
      <c r="P2956">
        <f>IFERROR((ROUND(E2956/L2956, 2)), 0)</f>
        <v>53.52</v>
      </c>
      <c r="Q2956" s="12" t="s">
        <v>8324</v>
      </c>
      <c r="R2956" s="12" t="s">
        <v>8345</v>
      </c>
      <c r="S2956" s="17">
        <f t="shared" si="138"/>
        <v>41270.21497685185</v>
      </c>
      <c r="T2956" s="17">
        <f t="shared" si="139"/>
        <v>41300.21497685185</v>
      </c>
      <c r="U2956">
        <f t="shared" si="140"/>
        <v>30</v>
      </c>
    </row>
    <row r="2957" spans="1:21" ht="48" hidden="1" x14ac:dyDescent="0.2">
      <c r="A2957">
        <v>3152</v>
      </c>
      <c r="B2957" s="3" t="s">
        <v>3152</v>
      </c>
      <c r="C2957" s="3" t="s">
        <v>7262</v>
      </c>
      <c r="D2957" s="6">
        <v>2200</v>
      </c>
      <c r="E2957" s="8">
        <v>2331</v>
      </c>
      <c r="F2957" s="10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>ROUND(E2957/D2957*100, 0)</f>
        <v>106</v>
      </c>
      <c r="P2957">
        <f>IFERROR((ROUND(E2957/L2957, 2)), 0)</f>
        <v>34.79</v>
      </c>
      <c r="Q2957" s="12" t="s">
        <v>8310</v>
      </c>
      <c r="R2957" s="12" t="s">
        <v>8334</v>
      </c>
      <c r="S2957" s="17">
        <f t="shared" si="138"/>
        <v>41550.867673611108</v>
      </c>
      <c r="T2957" s="17">
        <f t="shared" si="139"/>
        <v>41580.867673611108</v>
      </c>
      <c r="U2957">
        <f t="shared" si="140"/>
        <v>30</v>
      </c>
    </row>
    <row r="2958" spans="1:21" ht="48" hidden="1" x14ac:dyDescent="0.2">
      <c r="A2958">
        <v>3556</v>
      </c>
      <c r="B2958" s="3" t="s">
        <v>3555</v>
      </c>
      <c r="C2958" s="3" t="s">
        <v>7666</v>
      </c>
      <c r="D2958" s="6">
        <v>2200</v>
      </c>
      <c r="E2958" s="8">
        <v>2210</v>
      </c>
      <c r="F2958" s="10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>ROUND(E2958/D2958*100, 0)</f>
        <v>100</v>
      </c>
      <c r="P2958">
        <f>IFERROR((ROUND(E2958/L2958, 2)), 0)</f>
        <v>110.5</v>
      </c>
      <c r="Q2958" s="12" t="s">
        <v>8310</v>
      </c>
      <c r="R2958" s="12" t="s">
        <v>8334</v>
      </c>
      <c r="S2958" s="17">
        <f t="shared" si="138"/>
        <v>41808.649583333332</v>
      </c>
      <c r="T2958" s="17">
        <f t="shared" si="139"/>
        <v>41868.649583333332</v>
      </c>
      <c r="U2958">
        <f t="shared" si="140"/>
        <v>60</v>
      </c>
    </row>
    <row r="2959" spans="1:21" ht="48" hidden="1" x14ac:dyDescent="0.2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s="10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>ROUND(E2959/D2959*100, 0)</f>
        <v>39</v>
      </c>
      <c r="P2959">
        <f>IFERROR((ROUND(E2959/L2959, 2)), 0)</f>
        <v>40.479999999999997</v>
      </c>
      <c r="Q2959" s="12" t="s">
        <v>8321</v>
      </c>
      <c r="R2959" s="12" t="s">
        <v>8322</v>
      </c>
      <c r="S2959" s="17">
        <f t="shared" si="138"/>
        <v>41572.229849537034</v>
      </c>
      <c r="T2959" s="17">
        <f t="shared" si="139"/>
        <v>41604.271516203706</v>
      </c>
      <c r="U2959">
        <f t="shared" si="140"/>
        <v>32</v>
      </c>
    </row>
    <row r="2960" spans="1:21" ht="48" hidden="1" x14ac:dyDescent="0.2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s="1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>ROUND(E2960/D2960*100, 0)</f>
        <v>2</v>
      </c>
      <c r="P2960">
        <f>IFERROR((ROUND(E2960/L2960, 2)), 0)</f>
        <v>22.5</v>
      </c>
      <c r="Q2960" s="12" t="s">
        <v>8324</v>
      </c>
      <c r="R2960" s="12" t="s">
        <v>8341</v>
      </c>
      <c r="S2960" s="17">
        <f t="shared" si="138"/>
        <v>41230.77311342593</v>
      </c>
      <c r="T2960" s="17">
        <f t="shared" si="139"/>
        <v>41290.77311342593</v>
      </c>
      <c r="U2960">
        <f t="shared" si="140"/>
        <v>60</v>
      </c>
    </row>
    <row r="2961" spans="1:21" ht="48" hidden="1" x14ac:dyDescent="0.2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s="10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>ROUND(E2961/D2961*100, 0)</f>
        <v>0</v>
      </c>
      <c r="P2961">
        <f>IFERROR((ROUND(E2961/L2961, 2)), 0)</f>
        <v>0</v>
      </c>
      <c r="Q2961" s="12" t="s">
        <v>8312</v>
      </c>
      <c r="R2961" s="12" t="s">
        <v>8351</v>
      </c>
      <c r="S2961" s="17">
        <f t="shared" si="138"/>
        <v>42670.764039351852</v>
      </c>
      <c r="T2961" s="17">
        <f t="shared" si="139"/>
        <v>42700.805706018517</v>
      </c>
      <c r="U2961">
        <f t="shared" si="140"/>
        <v>30</v>
      </c>
    </row>
    <row r="2962" spans="1:21" ht="32" hidden="1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s="10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>ROUND(E2962/D2962*100, 0)</f>
        <v>0</v>
      </c>
      <c r="P2962">
        <f>IFERROR((ROUND(E2962/L2962, 2)), 0)</f>
        <v>0</v>
      </c>
      <c r="Q2962" s="12" t="s">
        <v>8310</v>
      </c>
      <c r="R2962" s="12" t="s">
        <v>8334</v>
      </c>
      <c r="S2962" s="17">
        <f t="shared" si="138"/>
        <v>41793.710231481484</v>
      </c>
      <c r="T2962" s="17">
        <f t="shared" si="139"/>
        <v>41823.710231481484</v>
      </c>
      <c r="U2962">
        <f t="shared" si="140"/>
        <v>30</v>
      </c>
    </row>
    <row r="2963" spans="1:21" ht="48" hidden="1" x14ac:dyDescent="0.2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s="10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>ROUND(E2963/D2963*100, 0)</f>
        <v>128</v>
      </c>
      <c r="P2963">
        <f>IFERROR((ROUND(E2963/L2963, 2)), 0)</f>
        <v>45.59</v>
      </c>
      <c r="Q2963" s="12" t="s">
        <v>8324</v>
      </c>
      <c r="R2963" s="12" t="s">
        <v>8354</v>
      </c>
      <c r="S2963" s="17">
        <f t="shared" si="138"/>
        <v>42039.878379629634</v>
      </c>
      <c r="T2963" s="17">
        <f t="shared" si="139"/>
        <v>42069.878379629634</v>
      </c>
      <c r="U2963">
        <f t="shared" si="140"/>
        <v>30</v>
      </c>
    </row>
    <row r="2964" spans="1:21" ht="48" hidden="1" x14ac:dyDescent="0.2">
      <c r="A2964">
        <v>3448</v>
      </c>
      <c r="B2964" s="3" t="s">
        <v>3447</v>
      </c>
      <c r="C2964" s="3" t="s">
        <v>7558</v>
      </c>
      <c r="D2964" s="6">
        <v>2100</v>
      </c>
      <c r="E2964" s="8">
        <v>2305</v>
      </c>
      <c r="F2964" s="10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>ROUND(E2964/D2964*100, 0)</f>
        <v>110</v>
      </c>
      <c r="P2964">
        <f>IFERROR((ROUND(E2964/L2964, 2)), 0)</f>
        <v>51.22</v>
      </c>
      <c r="Q2964" s="12" t="s">
        <v>8310</v>
      </c>
      <c r="R2964" s="12" t="s">
        <v>8334</v>
      </c>
      <c r="S2964" s="17">
        <f t="shared" si="138"/>
        <v>41960.119085648148</v>
      </c>
      <c r="T2964" s="17">
        <f t="shared" si="139"/>
        <v>41990.119085648148</v>
      </c>
      <c r="U2964">
        <f t="shared" si="140"/>
        <v>30</v>
      </c>
    </row>
    <row r="2965" spans="1:21" ht="48" hidden="1" x14ac:dyDescent="0.2">
      <c r="A2965">
        <v>3548</v>
      </c>
      <c r="B2965" s="3" t="s">
        <v>3547</v>
      </c>
      <c r="C2965" s="3" t="s">
        <v>7658</v>
      </c>
      <c r="D2965" s="6">
        <v>2100</v>
      </c>
      <c r="E2965" s="8">
        <v>2140</v>
      </c>
      <c r="F2965" s="10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>ROUND(E2965/D2965*100, 0)</f>
        <v>102</v>
      </c>
      <c r="P2965">
        <f>IFERROR((ROUND(E2965/L2965, 2)), 0)</f>
        <v>164.62</v>
      </c>
      <c r="Q2965" s="12" t="s">
        <v>8310</v>
      </c>
      <c r="R2965" s="12" t="s">
        <v>8334</v>
      </c>
      <c r="S2965" s="17">
        <f t="shared" si="138"/>
        <v>42411.942291666666</v>
      </c>
      <c r="T2965" s="17">
        <f t="shared" si="139"/>
        <v>42434.041666666672</v>
      </c>
      <c r="U2965">
        <f t="shared" si="140"/>
        <v>22</v>
      </c>
    </row>
    <row r="2966" spans="1:21" ht="48" hidden="1" x14ac:dyDescent="0.2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s="10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>ROUND(E2966/D2966*100, 0)</f>
        <v>101</v>
      </c>
      <c r="P2966">
        <f>IFERROR((ROUND(E2966/L2966, 2)), 0)</f>
        <v>78.52</v>
      </c>
      <c r="Q2966" s="12" t="s">
        <v>8310</v>
      </c>
      <c r="R2966" s="12" t="s">
        <v>8334</v>
      </c>
      <c r="S2966" s="17">
        <f t="shared" si="138"/>
        <v>42497.275706018518</v>
      </c>
      <c r="T2966" s="17">
        <f t="shared" si="139"/>
        <v>42535.904861111107</v>
      </c>
      <c r="U2966">
        <f t="shared" si="140"/>
        <v>39</v>
      </c>
    </row>
    <row r="2967" spans="1:21" ht="48" hidden="1" x14ac:dyDescent="0.2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s="10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>ROUND(E2967/D2967*100, 0)</f>
        <v>50</v>
      </c>
      <c r="P2967">
        <f>IFERROR((ROUND(E2967/L2967, 2)), 0)</f>
        <v>117.56</v>
      </c>
      <c r="Q2967" s="12" t="s">
        <v>8315</v>
      </c>
      <c r="R2967" s="12" t="s">
        <v>8316</v>
      </c>
      <c r="S2967" s="17">
        <f t="shared" si="138"/>
        <v>42482.624699074076</v>
      </c>
      <c r="T2967" s="17">
        <f t="shared" si="139"/>
        <v>42512.624699074076</v>
      </c>
      <c r="U2967">
        <f t="shared" si="140"/>
        <v>30</v>
      </c>
    </row>
    <row r="2968" spans="1:21" ht="48" hidden="1" x14ac:dyDescent="0.2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s="10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>ROUND(E2968/D2968*100, 0)</f>
        <v>31</v>
      </c>
      <c r="P2968">
        <f>IFERROR((ROUND(E2968/L2968, 2)), 0)</f>
        <v>21.47</v>
      </c>
      <c r="Q2968" s="12" t="s">
        <v>8324</v>
      </c>
      <c r="R2968" s="12" t="s">
        <v>8341</v>
      </c>
      <c r="S2968" s="17">
        <f t="shared" si="138"/>
        <v>41037.829918981479</v>
      </c>
      <c r="T2968" s="17">
        <f t="shared" si="139"/>
        <v>41058.829918981479</v>
      </c>
      <c r="U2968">
        <f t="shared" si="140"/>
        <v>21</v>
      </c>
    </row>
    <row r="2969" spans="1:21" ht="48" hidden="1" x14ac:dyDescent="0.2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s="10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>ROUND(E2969/D2969*100, 0)</f>
        <v>0</v>
      </c>
      <c r="P2969">
        <f>IFERROR((ROUND(E2969/L2969, 2)), 0)</f>
        <v>5</v>
      </c>
      <c r="Q2969" s="12" t="s">
        <v>8321</v>
      </c>
      <c r="R2969" s="12" t="s">
        <v>8322</v>
      </c>
      <c r="S2969" s="17">
        <f t="shared" si="138"/>
        <v>41722.792407407411</v>
      </c>
      <c r="T2969" s="17">
        <f t="shared" si="139"/>
        <v>41735.792407407411</v>
      </c>
      <c r="U2969">
        <f t="shared" si="140"/>
        <v>13</v>
      </c>
    </row>
    <row r="2970" spans="1:21" ht="48" hidden="1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s="1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 0)</f>
        <v>170</v>
      </c>
      <c r="P2970">
        <f>IFERROR((ROUND(E2970/L2970, 2)), 0)</f>
        <v>47.18</v>
      </c>
      <c r="Q2970" s="12" t="s">
        <v>8315</v>
      </c>
      <c r="R2970" s="12" t="s">
        <v>8320</v>
      </c>
      <c r="S2970" s="17">
        <f t="shared" si="138"/>
        <v>42453.49726851852</v>
      </c>
      <c r="T2970" s="17">
        <f t="shared" si="139"/>
        <v>42490.5</v>
      </c>
      <c r="U2970">
        <f t="shared" si="140"/>
        <v>37</v>
      </c>
    </row>
    <row r="2971" spans="1:21" ht="48" hidden="1" x14ac:dyDescent="0.2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s="10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>ROUND(E2971/D2971*100, 0)</f>
        <v>542</v>
      </c>
      <c r="P2971">
        <f>IFERROR((ROUND(E2971/L2971, 2)), 0)</f>
        <v>41.23</v>
      </c>
      <c r="Q2971" s="12" t="s">
        <v>8321</v>
      </c>
      <c r="R2971" s="12" t="s">
        <v>8349</v>
      </c>
      <c r="S2971" s="17">
        <f t="shared" si="138"/>
        <v>42163.625787037032</v>
      </c>
      <c r="T2971" s="17">
        <f t="shared" si="139"/>
        <v>42191.125</v>
      </c>
      <c r="U2971">
        <f t="shared" si="140"/>
        <v>27</v>
      </c>
    </row>
    <row r="2972" spans="1:21" ht="32" hidden="1" x14ac:dyDescent="0.2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s="10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>ROUND(E2972/D2972*100, 0)</f>
        <v>342</v>
      </c>
      <c r="P2972">
        <f>IFERROR((ROUND(E2972/L2972, 2)), 0)</f>
        <v>43.03</v>
      </c>
      <c r="Q2972" s="12" t="s">
        <v>8324</v>
      </c>
      <c r="R2972" s="12" t="s">
        <v>8343</v>
      </c>
      <c r="S2972" s="17">
        <f t="shared" si="138"/>
        <v>42611.483206018514</v>
      </c>
      <c r="T2972" s="17">
        <f t="shared" si="139"/>
        <v>42625.483206018514</v>
      </c>
      <c r="U2972">
        <f t="shared" si="140"/>
        <v>14</v>
      </c>
    </row>
    <row r="2973" spans="1:21" ht="32" hidden="1" x14ac:dyDescent="0.2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s="10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>ROUND(E2973/D2973*100, 0)</f>
        <v>279</v>
      </c>
      <c r="P2973">
        <f>IFERROR((ROUND(E2973/L2973, 2)), 0)</f>
        <v>23.52</v>
      </c>
      <c r="Q2973" s="12" t="s">
        <v>8315</v>
      </c>
      <c r="R2973" s="12" t="s">
        <v>8323</v>
      </c>
      <c r="S2973" s="17">
        <f t="shared" si="138"/>
        <v>42564.026319444441</v>
      </c>
      <c r="T2973" s="17">
        <f t="shared" si="139"/>
        <v>42594.026319444441</v>
      </c>
      <c r="U2973">
        <f t="shared" si="140"/>
        <v>30</v>
      </c>
    </row>
    <row r="2974" spans="1:21" ht="32" hidden="1" x14ac:dyDescent="0.2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s="10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>ROUND(E2974/D2974*100, 0)</f>
        <v>272</v>
      </c>
      <c r="P2974">
        <f>IFERROR((ROUND(E2974/L2974, 2)), 0)</f>
        <v>48.54</v>
      </c>
      <c r="Q2974" s="12" t="s">
        <v>8324</v>
      </c>
      <c r="R2974" s="12" t="s">
        <v>8348</v>
      </c>
      <c r="S2974" s="17">
        <f t="shared" si="138"/>
        <v>41228.924884259257</v>
      </c>
      <c r="T2974" s="17">
        <f t="shared" si="139"/>
        <v>41258.924884259257</v>
      </c>
      <c r="U2974">
        <f t="shared" si="140"/>
        <v>30</v>
      </c>
    </row>
    <row r="2975" spans="1:21" ht="32" hidden="1" x14ac:dyDescent="0.2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s="10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>ROUND(E2975/D2975*100, 0)</f>
        <v>271</v>
      </c>
      <c r="P2975">
        <f>IFERROR((ROUND(E2975/L2975, 2)), 0)</f>
        <v>53.08</v>
      </c>
      <c r="Q2975" s="12" t="s">
        <v>8321</v>
      </c>
      <c r="R2975" s="12" t="s">
        <v>8349</v>
      </c>
      <c r="S2975" s="17">
        <f t="shared" si="138"/>
        <v>42338.709108796291</v>
      </c>
      <c r="T2975" s="17">
        <f t="shared" si="139"/>
        <v>42372.957638888889</v>
      </c>
      <c r="U2975">
        <f t="shared" si="140"/>
        <v>34</v>
      </c>
    </row>
    <row r="2976" spans="1:21" ht="32" hidden="1" x14ac:dyDescent="0.2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s="10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>ROUND(E2976/D2976*100, 0)</f>
        <v>254</v>
      </c>
      <c r="P2976">
        <f>IFERROR((ROUND(E2976/L2976, 2)), 0)</f>
        <v>51.31</v>
      </c>
      <c r="Q2976" s="12" t="s">
        <v>8324</v>
      </c>
      <c r="R2976" s="12" t="s">
        <v>8345</v>
      </c>
      <c r="S2976" s="17">
        <f t="shared" si="138"/>
        <v>41951.788807870369</v>
      </c>
      <c r="T2976" s="17">
        <f t="shared" si="139"/>
        <v>41964.166666666672</v>
      </c>
      <c r="U2976">
        <f t="shared" si="140"/>
        <v>12</v>
      </c>
    </row>
    <row r="2977" spans="1:21" ht="48" hidden="1" x14ac:dyDescent="0.2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s="10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>ROUND(E2977/D2977*100, 0)</f>
        <v>237</v>
      </c>
      <c r="P2977">
        <f>IFERROR((ROUND(E2977/L2977, 2)), 0)</f>
        <v>36.21</v>
      </c>
      <c r="Q2977" s="12" t="s">
        <v>8324</v>
      </c>
      <c r="R2977" s="12" t="s">
        <v>8343</v>
      </c>
      <c r="S2977" s="17">
        <f t="shared" si="138"/>
        <v>42145.919687500005</v>
      </c>
      <c r="T2977" s="17">
        <f t="shared" si="139"/>
        <v>42175.919687500005</v>
      </c>
      <c r="U2977">
        <f t="shared" si="140"/>
        <v>30</v>
      </c>
    </row>
    <row r="2978" spans="1:21" ht="48" hidden="1" x14ac:dyDescent="0.2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s="10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>ROUND(E2978/D2978*100, 0)</f>
        <v>219</v>
      </c>
      <c r="P2978">
        <f>IFERROR((ROUND(E2978/L2978, 2)), 0)</f>
        <v>67.260000000000005</v>
      </c>
      <c r="Q2978" s="12" t="s">
        <v>8315</v>
      </c>
      <c r="R2978" s="12" t="s">
        <v>8326</v>
      </c>
      <c r="S2978" s="17">
        <f t="shared" si="138"/>
        <v>41844.771793981483</v>
      </c>
      <c r="T2978" s="17">
        <f t="shared" si="139"/>
        <v>41874.771793981483</v>
      </c>
      <c r="U2978">
        <f t="shared" si="140"/>
        <v>30</v>
      </c>
    </row>
    <row r="2979" spans="1:21" ht="16" hidden="1" x14ac:dyDescent="0.2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s="10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>ROUND(E2979/D2979*100, 0)</f>
        <v>203</v>
      </c>
      <c r="P2979">
        <f>IFERROR((ROUND(E2979/L2979, 2)), 0)</f>
        <v>30.58</v>
      </c>
      <c r="Q2979" s="12" t="s">
        <v>8324</v>
      </c>
      <c r="R2979" s="12" t="s">
        <v>8348</v>
      </c>
      <c r="S2979" s="17">
        <f t="shared" si="138"/>
        <v>42568.759374999994</v>
      </c>
      <c r="T2979" s="17">
        <f t="shared" si="139"/>
        <v>42583.759374999994</v>
      </c>
      <c r="U2979">
        <f t="shared" si="140"/>
        <v>15</v>
      </c>
    </row>
    <row r="2980" spans="1:21" ht="48" hidden="1" x14ac:dyDescent="0.2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s="1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>ROUND(E2980/D2980*100, 0)</f>
        <v>195</v>
      </c>
      <c r="P2980">
        <f>IFERROR((ROUND(E2980/L2980, 2)), 0)</f>
        <v>64.03</v>
      </c>
      <c r="Q2980" s="12" t="s">
        <v>8324</v>
      </c>
      <c r="R2980" s="12" t="s">
        <v>8355</v>
      </c>
      <c r="S2980" s="17">
        <f t="shared" si="138"/>
        <v>42027.13817129629</v>
      </c>
      <c r="T2980" s="17">
        <f t="shared" si="139"/>
        <v>42062.020833333328</v>
      </c>
      <c r="U2980">
        <f t="shared" si="140"/>
        <v>35</v>
      </c>
    </row>
    <row r="2981" spans="1:21" ht="64" hidden="1" x14ac:dyDescent="0.2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s="10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>ROUND(E2981/D2981*100, 0)</f>
        <v>175</v>
      </c>
      <c r="P2981">
        <f>IFERROR((ROUND(E2981/L2981, 2)), 0)</f>
        <v>62.5</v>
      </c>
      <c r="Q2981" s="12" t="s">
        <v>8324</v>
      </c>
      <c r="R2981" s="12" t="s">
        <v>8354</v>
      </c>
      <c r="S2981" s="17">
        <f t="shared" si="138"/>
        <v>40723.068807870368</v>
      </c>
      <c r="T2981" s="17">
        <f t="shared" si="139"/>
        <v>40746.068807870368</v>
      </c>
      <c r="U2981">
        <f t="shared" si="140"/>
        <v>23</v>
      </c>
    </row>
    <row r="2982" spans="1:21" ht="48" hidden="1" x14ac:dyDescent="0.2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s="10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>ROUND(E2982/D2982*100, 0)</f>
        <v>173</v>
      </c>
      <c r="P2982">
        <f>IFERROR((ROUND(E2982/L2982, 2)), 0)</f>
        <v>49.34</v>
      </c>
      <c r="Q2982" s="12" t="s">
        <v>8324</v>
      </c>
      <c r="R2982" s="12" t="s">
        <v>8345</v>
      </c>
      <c r="S2982" s="17">
        <f t="shared" si="138"/>
        <v>42043.152650462958</v>
      </c>
      <c r="T2982" s="17">
        <f t="shared" si="139"/>
        <v>42073.110983796301</v>
      </c>
      <c r="U2982">
        <f t="shared" si="140"/>
        <v>30</v>
      </c>
    </row>
    <row r="2983" spans="1:21" ht="48" hidden="1" x14ac:dyDescent="0.2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s="10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>ROUND(E2983/D2983*100, 0)</f>
        <v>161</v>
      </c>
      <c r="P2983">
        <f>IFERROR((ROUND(E2983/L2983, 2)), 0)</f>
        <v>37.78</v>
      </c>
      <c r="Q2983" s="12" t="s">
        <v>8328</v>
      </c>
      <c r="R2983" s="12" t="s">
        <v>8329</v>
      </c>
      <c r="S2983" s="17">
        <f t="shared" si="138"/>
        <v>42711.700694444444</v>
      </c>
      <c r="T2983" s="17">
        <f t="shared" si="139"/>
        <v>42732.700694444444</v>
      </c>
      <c r="U2983">
        <f t="shared" si="140"/>
        <v>21</v>
      </c>
    </row>
    <row r="2984" spans="1:21" ht="48" hidden="1" x14ac:dyDescent="0.2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s="10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>ROUND(E2984/D2984*100, 0)</f>
        <v>158</v>
      </c>
      <c r="P2984">
        <f>IFERROR((ROUND(E2984/L2984, 2)), 0)</f>
        <v>38.99</v>
      </c>
      <c r="Q2984" s="12" t="s">
        <v>8315</v>
      </c>
      <c r="R2984" s="12" t="s">
        <v>8320</v>
      </c>
      <c r="S2984" s="17">
        <f t="shared" si="138"/>
        <v>42524.105462962965</v>
      </c>
      <c r="T2984" s="17">
        <f t="shared" si="139"/>
        <v>42551.416666666672</v>
      </c>
      <c r="U2984">
        <f t="shared" si="140"/>
        <v>27</v>
      </c>
    </row>
    <row r="2985" spans="1:21" ht="48" hidden="1" x14ac:dyDescent="0.2">
      <c r="A2985">
        <v>3696</v>
      </c>
      <c r="B2985" s="3" t="s">
        <v>3693</v>
      </c>
      <c r="C2985" s="3" t="s">
        <v>7806</v>
      </c>
      <c r="D2985" s="6">
        <v>2000</v>
      </c>
      <c r="E2985" s="8">
        <v>3100</v>
      </c>
      <c r="F2985" s="10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>ROUND(E2985/D2985*100, 0)</f>
        <v>155</v>
      </c>
      <c r="P2985">
        <f>IFERROR((ROUND(E2985/L2985, 2)), 0)</f>
        <v>39.74</v>
      </c>
      <c r="Q2985" s="12" t="s">
        <v>8310</v>
      </c>
      <c r="R2985" s="12" t="s">
        <v>8334</v>
      </c>
      <c r="S2985" s="17">
        <f t="shared" si="138"/>
        <v>41988.617083333331</v>
      </c>
      <c r="T2985" s="17">
        <f t="shared" si="139"/>
        <v>42048.617083333331</v>
      </c>
      <c r="U2985">
        <f t="shared" si="140"/>
        <v>60</v>
      </c>
    </row>
    <row r="2986" spans="1:21" ht="48" hidden="1" x14ac:dyDescent="0.2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s="10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>ROUND(E2986/D2986*100, 0)</f>
        <v>153</v>
      </c>
      <c r="P2986">
        <f>IFERROR((ROUND(E2986/L2986, 2)), 0)</f>
        <v>57.77</v>
      </c>
      <c r="Q2986" s="12" t="s">
        <v>8321</v>
      </c>
      <c r="R2986" s="12" t="s">
        <v>8349</v>
      </c>
      <c r="S2986" s="17">
        <f t="shared" si="138"/>
        <v>42773.005243055552</v>
      </c>
      <c r="T2986" s="17">
        <f t="shared" si="139"/>
        <v>42787.005243055552</v>
      </c>
      <c r="U2986">
        <f t="shared" si="140"/>
        <v>14</v>
      </c>
    </row>
    <row r="2987" spans="1:21" ht="48" x14ac:dyDescent="0.2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s="10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>ROUND(E2987/D2987*100, 0)</f>
        <v>151</v>
      </c>
      <c r="P2987">
        <f>IFERROR((ROUND(E2987/L2987, 2)), 0)</f>
        <v>100.5</v>
      </c>
      <c r="Q2987" s="12" t="s">
        <v>8310</v>
      </c>
      <c r="R2987" s="12" t="s">
        <v>8318</v>
      </c>
      <c r="S2987" s="17">
        <f t="shared" si="138"/>
        <v>42548.63853009259</v>
      </c>
      <c r="T2987" s="17">
        <f t="shared" si="139"/>
        <v>42584.418749999997</v>
      </c>
      <c r="U2987">
        <f t="shared" si="140"/>
        <v>36</v>
      </c>
    </row>
    <row r="2988" spans="1:21" ht="48" hidden="1" x14ac:dyDescent="0.2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s="10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>ROUND(E2988/D2988*100, 0)</f>
        <v>147</v>
      </c>
      <c r="P2988">
        <f>IFERROR((ROUND(E2988/L2988, 2)), 0)</f>
        <v>91.63</v>
      </c>
      <c r="Q2988" s="12" t="s">
        <v>8324</v>
      </c>
      <c r="R2988" s="12" t="s">
        <v>8348</v>
      </c>
      <c r="S2988" s="17">
        <f t="shared" si="138"/>
        <v>41933.838171296295</v>
      </c>
      <c r="T2988" s="17">
        <f t="shared" si="139"/>
        <v>41978.879837962959</v>
      </c>
      <c r="U2988">
        <f t="shared" si="140"/>
        <v>45</v>
      </c>
    </row>
    <row r="2989" spans="1:21" ht="48" hidden="1" x14ac:dyDescent="0.2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s="10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>ROUND(E2989/D2989*100, 0)</f>
        <v>145</v>
      </c>
      <c r="P2989">
        <f>IFERROR((ROUND(E2989/L2989, 2)), 0)</f>
        <v>47.67</v>
      </c>
      <c r="Q2989" s="12" t="s">
        <v>8324</v>
      </c>
      <c r="R2989" s="12" t="s">
        <v>8348</v>
      </c>
      <c r="S2989" s="17">
        <f t="shared" si="138"/>
        <v>40895.897974537038</v>
      </c>
      <c r="T2989" s="17">
        <f t="shared" si="139"/>
        <v>40925.897974537038</v>
      </c>
      <c r="U2989">
        <f t="shared" si="140"/>
        <v>30</v>
      </c>
    </row>
    <row r="2990" spans="1:21" ht="48" hidden="1" x14ac:dyDescent="0.2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s="1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>ROUND(E2990/D2990*100, 0)</f>
        <v>143</v>
      </c>
      <c r="P2990">
        <f>IFERROR((ROUND(E2990/L2990, 2)), 0)</f>
        <v>48.54</v>
      </c>
      <c r="Q2990" s="12" t="s">
        <v>8310</v>
      </c>
      <c r="R2990" s="12" t="s">
        <v>8318</v>
      </c>
      <c r="S2990" s="17">
        <f t="shared" si="138"/>
        <v>41887.111354166671</v>
      </c>
      <c r="T2990" s="17">
        <f t="shared" si="139"/>
        <v>41909.166666666664</v>
      </c>
      <c r="U2990">
        <f t="shared" si="140"/>
        <v>22</v>
      </c>
    </row>
    <row r="2991" spans="1:21" ht="48" hidden="1" x14ac:dyDescent="0.2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s="10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>ROUND(E2991/D2991*100, 0)</f>
        <v>142</v>
      </c>
      <c r="P2991">
        <f>IFERROR((ROUND(E2991/L2991, 2)), 0)</f>
        <v>65.88</v>
      </c>
      <c r="Q2991" s="12" t="s">
        <v>8308</v>
      </c>
      <c r="R2991" s="12" t="s">
        <v>8337</v>
      </c>
      <c r="S2991" s="17">
        <f t="shared" si="138"/>
        <v>42292.539548611108</v>
      </c>
      <c r="T2991" s="17">
        <f t="shared" si="139"/>
        <v>42313.58121527778</v>
      </c>
      <c r="U2991">
        <f t="shared" si="140"/>
        <v>21</v>
      </c>
    </row>
    <row r="2992" spans="1:21" ht="32" hidden="1" x14ac:dyDescent="0.2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s="10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>ROUND(E2992/D2992*100, 0)</f>
        <v>142</v>
      </c>
      <c r="P2992">
        <f>IFERROR((ROUND(E2992/L2992, 2)), 0)</f>
        <v>88.47</v>
      </c>
      <c r="Q2992" s="12" t="s">
        <v>8324</v>
      </c>
      <c r="R2992" s="12" t="s">
        <v>8354</v>
      </c>
      <c r="S2992" s="17">
        <f t="shared" si="138"/>
        <v>41526.435613425929</v>
      </c>
      <c r="T2992" s="17">
        <f t="shared" si="139"/>
        <v>41556.435613425929</v>
      </c>
      <c r="U2992">
        <f t="shared" si="140"/>
        <v>30</v>
      </c>
    </row>
    <row r="2993" spans="1:21" ht="32" hidden="1" x14ac:dyDescent="0.2">
      <c r="A2993">
        <v>3457</v>
      </c>
      <c r="B2993" s="3" t="s">
        <v>3456</v>
      </c>
      <c r="C2993" s="3" t="s">
        <v>7567</v>
      </c>
      <c r="D2993" s="6">
        <v>2000</v>
      </c>
      <c r="E2993" s="8">
        <v>2804</v>
      </c>
      <c r="F2993" s="10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>ROUND(E2993/D2993*100, 0)</f>
        <v>140</v>
      </c>
      <c r="P2993">
        <f>IFERROR((ROUND(E2993/L2993, 2)), 0)</f>
        <v>50.98</v>
      </c>
      <c r="Q2993" s="12" t="s">
        <v>8310</v>
      </c>
      <c r="R2993" s="12" t="s">
        <v>8334</v>
      </c>
      <c r="S2993" s="17">
        <f t="shared" si="138"/>
        <v>42016.706678240742</v>
      </c>
      <c r="T2993" s="17">
        <f t="shared" si="139"/>
        <v>42047.249305555553</v>
      </c>
      <c r="U2993">
        <f t="shared" si="140"/>
        <v>31</v>
      </c>
    </row>
    <row r="2994" spans="1:21" ht="48" hidden="1" x14ac:dyDescent="0.2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s="10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>ROUND(E2994/D2994*100, 0)</f>
        <v>140</v>
      </c>
      <c r="P2994">
        <f>IFERROR((ROUND(E2994/L2994, 2)), 0)</f>
        <v>53.75</v>
      </c>
      <c r="Q2994" s="12" t="s">
        <v>8324</v>
      </c>
      <c r="R2994" s="12" t="s">
        <v>8354</v>
      </c>
      <c r="S2994" s="17">
        <f t="shared" si="138"/>
        <v>42461.885138888887</v>
      </c>
      <c r="T2994" s="17">
        <f t="shared" si="139"/>
        <v>42521.885138888887</v>
      </c>
      <c r="U2994">
        <f t="shared" si="140"/>
        <v>60</v>
      </c>
    </row>
    <row r="2995" spans="1:21" ht="48" hidden="1" x14ac:dyDescent="0.2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s="10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>ROUND(E2995/D2995*100, 0)</f>
        <v>134</v>
      </c>
      <c r="P2995">
        <f>IFERROR((ROUND(E2995/L2995, 2)), 0)</f>
        <v>70.55</v>
      </c>
      <c r="Q2995" s="12" t="s">
        <v>8324</v>
      </c>
      <c r="R2995" s="12" t="s">
        <v>8348</v>
      </c>
      <c r="S2995" s="17">
        <f t="shared" si="138"/>
        <v>41768.841921296298</v>
      </c>
      <c r="T2995" s="17">
        <f t="shared" si="139"/>
        <v>41799.208333333336</v>
      </c>
      <c r="U2995">
        <f t="shared" si="140"/>
        <v>30</v>
      </c>
    </row>
    <row r="2996" spans="1:21" ht="48" hidden="1" x14ac:dyDescent="0.2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s="10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>ROUND(E2996/D2996*100, 0)</f>
        <v>132</v>
      </c>
      <c r="P2996">
        <f>IFERROR((ROUND(E2996/L2996, 2)), 0)</f>
        <v>105.44</v>
      </c>
      <c r="Q2996" s="12" t="s">
        <v>8328</v>
      </c>
      <c r="R2996" s="12" t="s">
        <v>8329</v>
      </c>
      <c r="S2996" s="17">
        <f t="shared" si="138"/>
        <v>42104.840335648143</v>
      </c>
      <c r="T2996" s="17">
        <f t="shared" si="139"/>
        <v>42164.840335648143</v>
      </c>
      <c r="U2996">
        <f t="shared" si="140"/>
        <v>60</v>
      </c>
    </row>
    <row r="2997" spans="1:21" ht="32" hidden="1" x14ac:dyDescent="0.2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s="10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>ROUND(E2997/D2997*100, 0)</f>
        <v>130</v>
      </c>
      <c r="P2997">
        <f>IFERROR((ROUND(E2997/L2997, 2)), 0)</f>
        <v>37.270000000000003</v>
      </c>
      <c r="Q2997" s="12" t="s">
        <v>8324</v>
      </c>
      <c r="R2997" s="12" t="s">
        <v>8353</v>
      </c>
      <c r="S2997" s="17">
        <f t="shared" si="138"/>
        <v>42522.880243055552</v>
      </c>
      <c r="T2997" s="17">
        <f t="shared" si="139"/>
        <v>42582.822916666672</v>
      </c>
      <c r="U2997">
        <f t="shared" si="140"/>
        <v>60</v>
      </c>
    </row>
    <row r="2998" spans="1:21" ht="48" hidden="1" x14ac:dyDescent="0.2">
      <c r="A2998">
        <v>3538</v>
      </c>
      <c r="B2998" s="3" t="s">
        <v>3537</v>
      </c>
      <c r="C2998" s="3" t="s">
        <v>7648</v>
      </c>
      <c r="D2998" s="6">
        <v>2000</v>
      </c>
      <c r="E2998" s="8">
        <v>2569</v>
      </c>
      <c r="F2998" s="10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>ROUND(E2998/D2998*100, 0)</f>
        <v>128</v>
      </c>
      <c r="P2998">
        <f>IFERROR((ROUND(E2998/L2998, 2)), 0)</f>
        <v>30.95</v>
      </c>
      <c r="Q2998" s="12" t="s">
        <v>8310</v>
      </c>
      <c r="R2998" s="12" t="s">
        <v>8334</v>
      </c>
      <c r="S2998" s="17">
        <f t="shared" si="138"/>
        <v>42571.420601851853</v>
      </c>
      <c r="T2998" s="17">
        <f t="shared" si="139"/>
        <v>42599.420601851853</v>
      </c>
      <c r="U2998">
        <f t="shared" si="140"/>
        <v>28</v>
      </c>
    </row>
    <row r="2999" spans="1:21" ht="48" hidden="1" x14ac:dyDescent="0.2">
      <c r="A2999">
        <v>3268</v>
      </c>
      <c r="B2999" s="3" t="s">
        <v>3268</v>
      </c>
      <c r="C2999" s="3" t="s">
        <v>7378</v>
      </c>
      <c r="D2999" s="6">
        <v>2000</v>
      </c>
      <c r="E2999" s="8">
        <v>2560</v>
      </c>
      <c r="F2999" s="10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>ROUND(E2999/D2999*100, 0)</f>
        <v>128</v>
      </c>
      <c r="P2999">
        <f>IFERROR((ROUND(E2999/L2999, 2)), 0)</f>
        <v>60.95</v>
      </c>
      <c r="Q2999" s="12" t="s">
        <v>8310</v>
      </c>
      <c r="R2999" s="12" t="s">
        <v>8334</v>
      </c>
      <c r="S2999" s="17">
        <f t="shared" si="138"/>
        <v>42590.90425925926</v>
      </c>
      <c r="T2999" s="17">
        <f t="shared" si="139"/>
        <v>42606.90425925926</v>
      </c>
      <c r="U2999">
        <f t="shared" si="140"/>
        <v>16</v>
      </c>
    </row>
    <row r="3000" spans="1:21" ht="48" hidden="1" x14ac:dyDescent="0.2">
      <c r="A3000">
        <v>3487</v>
      </c>
      <c r="B3000" s="3" t="s">
        <v>3486</v>
      </c>
      <c r="C3000" s="3" t="s">
        <v>7597</v>
      </c>
      <c r="D3000" s="6">
        <v>2000</v>
      </c>
      <c r="E3000" s="8">
        <v>2555</v>
      </c>
      <c r="F3000" s="1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>ROUND(E3000/D3000*100, 0)</f>
        <v>128</v>
      </c>
      <c r="P3000">
        <f>IFERROR((ROUND(E3000/L3000, 2)), 0)</f>
        <v>38.71</v>
      </c>
      <c r="Q3000" s="12" t="s">
        <v>8310</v>
      </c>
      <c r="R3000" s="12" t="s">
        <v>8334</v>
      </c>
      <c r="S3000" s="17">
        <f t="shared" si="138"/>
        <v>42149.940416666665</v>
      </c>
      <c r="T3000" s="17">
        <f t="shared" si="139"/>
        <v>42179.940416666665</v>
      </c>
      <c r="U3000">
        <f t="shared" si="140"/>
        <v>30</v>
      </c>
    </row>
    <row r="3001" spans="1:21" ht="48" hidden="1" x14ac:dyDescent="0.2">
      <c r="A3001">
        <v>3592</v>
      </c>
      <c r="B3001" s="3" t="s">
        <v>3591</v>
      </c>
      <c r="C3001" s="3" t="s">
        <v>7702</v>
      </c>
      <c r="D3001" s="6">
        <v>2000</v>
      </c>
      <c r="E3001" s="8">
        <v>2545</v>
      </c>
      <c r="F3001" s="10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>ROUND(E3001/D3001*100, 0)</f>
        <v>127</v>
      </c>
      <c r="P3001">
        <f>IFERROR((ROUND(E3001/L3001, 2)), 0)</f>
        <v>72.709999999999994</v>
      </c>
      <c r="Q3001" s="12" t="s">
        <v>8310</v>
      </c>
      <c r="R3001" s="12" t="s">
        <v>8334</v>
      </c>
      <c r="S3001" s="17">
        <f t="shared" si="138"/>
        <v>41988.829942129625</v>
      </c>
      <c r="T3001" s="17">
        <f t="shared" si="139"/>
        <v>42046.207638888889</v>
      </c>
      <c r="U3001">
        <f t="shared" si="140"/>
        <v>57</v>
      </c>
    </row>
    <row r="3002" spans="1:21" ht="32" hidden="1" x14ac:dyDescent="0.2">
      <c r="A3002">
        <v>3318</v>
      </c>
      <c r="B3002" s="3" t="s">
        <v>3318</v>
      </c>
      <c r="C3002" s="3" t="s">
        <v>7428</v>
      </c>
      <c r="D3002" s="6">
        <v>2000</v>
      </c>
      <c r="E3002" s="8">
        <v>2512</v>
      </c>
      <c r="F3002" s="10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>ROUND(E3002/D3002*100, 0)</f>
        <v>126</v>
      </c>
      <c r="P3002">
        <f>IFERROR((ROUND(E3002/L3002, 2)), 0)</f>
        <v>78.5</v>
      </c>
      <c r="Q3002" s="12" t="s">
        <v>8310</v>
      </c>
      <c r="R3002" s="12" t="s">
        <v>8334</v>
      </c>
      <c r="S3002" s="17">
        <f t="shared" si="138"/>
        <v>42431.302002314813</v>
      </c>
      <c r="T3002" s="17">
        <f t="shared" si="139"/>
        <v>42471.104166666672</v>
      </c>
      <c r="U3002">
        <f t="shared" si="140"/>
        <v>40</v>
      </c>
    </row>
    <row r="3003" spans="1:21" ht="48" hidden="1" x14ac:dyDescent="0.2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s="10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>ROUND(E3003/D3003*100, 0)</f>
        <v>125</v>
      </c>
      <c r="P3003">
        <f>IFERROR((ROUND(E3003/L3003, 2)), 0)</f>
        <v>38.549999999999997</v>
      </c>
      <c r="Q3003" s="12" t="s">
        <v>8312</v>
      </c>
      <c r="R3003" s="12" t="s">
        <v>8346</v>
      </c>
      <c r="S3003" s="17">
        <f t="shared" si="138"/>
        <v>41304.962233796294</v>
      </c>
      <c r="T3003" s="17">
        <f t="shared" si="139"/>
        <v>41334.249305555553</v>
      </c>
      <c r="U3003">
        <f t="shared" si="140"/>
        <v>29</v>
      </c>
    </row>
    <row r="3004" spans="1:21" ht="48" hidden="1" x14ac:dyDescent="0.2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s="10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>ROUND(E3004/D3004*100, 0)</f>
        <v>125</v>
      </c>
      <c r="P3004">
        <f>IFERROR((ROUND(E3004/L3004, 2)), 0)</f>
        <v>67.73</v>
      </c>
      <c r="Q3004" s="12" t="s">
        <v>8324</v>
      </c>
      <c r="R3004" s="12" t="s">
        <v>8348</v>
      </c>
      <c r="S3004" s="17">
        <f t="shared" si="138"/>
        <v>42502.868761574078</v>
      </c>
      <c r="T3004" s="17">
        <f t="shared" si="139"/>
        <v>42562.868761574078</v>
      </c>
      <c r="U3004">
        <f t="shared" si="140"/>
        <v>60</v>
      </c>
    </row>
    <row r="3005" spans="1:21" ht="48" hidden="1" x14ac:dyDescent="0.2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s="10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>ROUND(E3005/D3005*100, 0)</f>
        <v>125</v>
      </c>
      <c r="P3005">
        <f>IFERROR((ROUND(E3005/L3005, 2)), 0)</f>
        <v>119.29</v>
      </c>
      <c r="Q3005" s="12" t="s">
        <v>8324</v>
      </c>
      <c r="R3005" s="12" t="s">
        <v>8348</v>
      </c>
      <c r="S3005" s="17">
        <f t="shared" si="138"/>
        <v>42031.631724537037</v>
      </c>
      <c r="T3005" s="17">
        <f t="shared" si="139"/>
        <v>42065.249305555553</v>
      </c>
      <c r="U3005">
        <f t="shared" si="140"/>
        <v>34</v>
      </c>
    </row>
    <row r="3006" spans="1:21" ht="48" hidden="1" x14ac:dyDescent="0.2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s="10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>ROUND(E3006/D3006*100, 0)</f>
        <v>123</v>
      </c>
      <c r="P3006">
        <f>IFERROR((ROUND(E3006/L3006, 2)), 0)</f>
        <v>32.32</v>
      </c>
      <c r="Q3006" s="12" t="s">
        <v>8324</v>
      </c>
      <c r="R3006" s="12" t="s">
        <v>8343</v>
      </c>
      <c r="S3006" s="17">
        <f t="shared" si="138"/>
        <v>41127.812303240738</v>
      </c>
      <c r="T3006" s="17">
        <f t="shared" si="139"/>
        <v>41150</v>
      </c>
      <c r="U3006">
        <f t="shared" si="140"/>
        <v>22</v>
      </c>
    </row>
    <row r="3007" spans="1:21" ht="80" hidden="1" x14ac:dyDescent="0.2">
      <c r="A3007">
        <v>3290</v>
      </c>
      <c r="B3007" s="3" t="s">
        <v>3290</v>
      </c>
      <c r="C3007" s="3" t="s">
        <v>7400</v>
      </c>
      <c r="D3007" s="6">
        <v>2000</v>
      </c>
      <c r="E3007" s="8">
        <v>2424</v>
      </c>
      <c r="F3007" s="10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>ROUND(E3007/D3007*100, 0)</f>
        <v>121</v>
      </c>
      <c r="P3007">
        <f>IFERROR((ROUND(E3007/L3007, 2)), 0)</f>
        <v>33.67</v>
      </c>
      <c r="Q3007" s="12" t="s">
        <v>8310</v>
      </c>
      <c r="R3007" s="12" t="s">
        <v>8334</v>
      </c>
      <c r="S3007" s="17">
        <f t="shared" si="138"/>
        <v>42775.51494212963</v>
      </c>
      <c r="T3007" s="17">
        <f t="shared" si="139"/>
        <v>42805.51494212963</v>
      </c>
      <c r="U3007">
        <f t="shared" si="140"/>
        <v>30</v>
      </c>
    </row>
    <row r="3008" spans="1:21" ht="32" hidden="1" x14ac:dyDescent="0.2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s="10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>ROUND(E3008/D3008*100, 0)</f>
        <v>121</v>
      </c>
      <c r="P3008">
        <f>IFERROR((ROUND(E3008/L3008, 2)), 0)</f>
        <v>48.24</v>
      </c>
      <c r="Q3008" s="12" t="s">
        <v>8324</v>
      </c>
      <c r="R3008" s="12" t="s">
        <v>8345</v>
      </c>
      <c r="S3008" s="17">
        <f t="shared" si="138"/>
        <v>41037.892465277779</v>
      </c>
      <c r="T3008" s="17">
        <f t="shared" si="139"/>
        <v>41051.145833333336</v>
      </c>
      <c r="U3008">
        <f t="shared" si="140"/>
        <v>13</v>
      </c>
    </row>
    <row r="3009" spans="1:21" ht="48" hidden="1" x14ac:dyDescent="0.2">
      <c r="A3009">
        <v>537</v>
      </c>
      <c r="B3009" s="3" t="s">
        <v>538</v>
      </c>
      <c r="C3009" s="3" t="s">
        <v>4647</v>
      </c>
      <c r="D3009" s="6">
        <v>2000</v>
      </c>
      <c r="E3009" s="8">
        <v>2410</v>
      </c>
      <c r="F3009" s="10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>ROUND(E3009/D3009*100, 0)</f>
        <v>121</v>
      </c>
      <c r="P3009">
        <f>IFERROR((ROUND(E3009/L3009, 2)), 0)</f>
        <v>40.85</v>
      </c>
      <c r="Q3009" s="12" t="s">
        <v>8310</v>
      </c>
      <c r="R3009" s="12" t="s">
        <v>8334</v>
      </c>
      <c r="S3009" s="17">
        <f t="shared" si="138"/>
        <v>42282.768414351856</v>
      </c>
      <c r="T3009" s="17">
        <f t="shared" si="139"/>
        <v>42312.810081018513</v>
      </c>
      <c r="U3009">
        <f t="shared" si="140"/>
        <v>30</v>
      </c>
    </row>
    <row r="3010" spans="1:21" ht="48" hidden="1" x14ac:dyDescent="0.2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s="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>ROUND(E3010/D3010*100, 0)</f>
        <v>120</v>
      </c>
      <c r="P3010">
        <f>IFERROR((ROUND(E3010/L3010, 2)), 0)</f>
        <v>141.47</v>
      </c>
      <c r="Q3010" s="12" t="s">
        <v>8324</v>
      </c>
      <c r="R3010" s="12" t="s">
        <v>8348</v>
      </c>
      <c r="S3010" s="17">
        <f t="shared" si="138"/>
        <v>41774.599930555552</v>
      </c>
      <c r="T3010" s="17">
        <f t="shared" si="139"/>
        <v>41804.599930555552</v>
      </c>
      <c r="U3010">
        <f t="shared" si="140"/>
        <v>30</v>
      </c>
    </row>
    <row r="3011" spans="1:21" ht="48" hidden="1" x14ac:dyDescent="0.2">
      <c r="A3011">
        <v>2827</v>
      </c>
      <c r="B3011" s="3" t="s">
        <v>2827</v>
      </c>
      <c r="C3011" s="3" t="s">
        <v>6937</v>
      </c>
      <c r="D3011" s="6">
        <v>2000</v>
      </c>
      <c r="E3011" s="8">
        <v>2405</v>
      </c>
      <c r="F3011" s="10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>ROUND(E3011/D3011*100, 0)</f>
        <v>120</v>
      </c>
      <c r="P3011">
        <f>IFERROR((ROUND(E3011/L3011, 2)), 0)</f>
        <v>104.57</v>
      </c>
      <c r="Q3011" s="12" t="s">
        <v>8310</v>
      </c>
      <c r="R3011" s="12" t="s">
        <v>8334</v>
      </c>
      <c r="S3011" s="17">
        <f t="shared" ref="S3011:S3074" si="141">(((J3011/60)/60)/24)+DATE(1970,1,1)</f>
        <v>42494.683634259258</v>
      </c>
      <c r="T3011" s="17">
        <f t="shared" ref="T3011:T3074" si="142">(((I3011/60)/60)/24)+DATE(1970,1,1)</f>
        <v>42524.6875</v>
      </c>
      <c r="U3011">
        <f t="shared" ref="U3011:U3074" si="143">ROUND(T3011-S3011, 0)</f>
        <v>30</v>
      </c>
    </row>
    <row r="3012" spans="1:21" ht="48" hidden="1" x14ac:dyDescent="0.2">
      <c r="A3012">
        <v>2838</v>
      </c>
      <c r="B3012" s="3" t="s">
        <v>2838</v>
      </c>
      <c r="C3012" s="3" t="s">
        <v>6948</v>
      </c>
      <c r="D3012" s="6">
        <v>2000</v>
      </c>
      <c r="E3012" s="8">
        <v>2405</v>
      </c>
      <c r="F3012" s="10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>ROUND(E3012/D3012*100, 0)</f>
        <v>120</v>
      </c>
      <c r="P3012">
        <f>IFERROR((ROUND(E3012/L3012, 2)), 0)</f>
        <v>44.54</v>
      </c>
      <c r="Q3012" s="12" t="s">
        <v>8310</v>
      </c>
      <c r="R3012" s="12" t="s">
        <v>8334</v>
      </c>
      <c r="S3012" s="17">
        <f t="shared" si="141"/>
        <v>41842.607592592591</v>
      </c>
      <c r="T3012" s="17">
        <f t="shared" si="142"/>
        <v>41864.916666666664</v>
      </c>
      <c r="U3012">
        <f t="shared" si="143"/>
        <v>22</v>
      </c>
    </row>
    <row r="3013" spans="1:21" ht="48" hidden="1" x14ac:dyDescent="0.2">
      <c r="A3013">
        <v>3347</v>
      </c>
      <c r="B3013" s="3" t="s">
        <v>3347</v>
      </c>
      <c r="C3013" s="3" t="s">
        <v>7457</v>
      </c>
      <c r="D3013" s="6">
        <v>2000</v>
      </c>
      <c r="E3013" s="8">
        <v>2389</v>
      </c>
      <c r="F3013" s="10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>ROUND(E3013/D3013*100, 0)</f>
        <v>119</v>
      </c>
      <c r="P3013">
        <f>IFERROR((ROUND(E3013/L3013, 2)), 0)</f>
        <v>108.59</v>
      </c>
      <c r="Q3013" s="12" t="s">
        <v>8310</v>
      </c>
      <c r="R3013" s="12" t="s">
        <v>8334</v>
      </c>
      <c r="S3013" s="17">
        <f t="shared" si="141"/>
        <v>42484.551550925928</v>
      </c>
      <c r="T3013" s="17">
        <f t="shared" si="142"/>
        <v>42498.875</v>
      </c>
      <c r="U3013">
        <f t="shared" si="143"/>
        <v>14</v>
      </c>
    </row>
    <row r="3014" spans="1:21" ht="32" hidden="1" x14ac:dyDescent="0.2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s="10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>ROUND(E3014/D3014*100, 0)</f>
        <v>119</v>
      </c>
      <c r="P3014">
        <f>IFERROR((ROUND(E3014/L3014, 2)), 0)</f>
        <v>91.23</v>
      </c>
      <c r="Q3014" s="12" t="s">
        <v>8308</v>
      </c>
      <c r="R3014" s="12" t="s">
        <v>8357</v>
      </c>
      <c r="S3014" s="17">
        <f t="shared" si="141"/>
        <v>42539.849768518514</v>
      </c>
      <c r="T3014" s="17">
        <f t="shared" si="142"/>
        <v>42569.849768518514</v>
      </c>
      <c r="U3014">
        <f t="shared" si="143"/>
        <v>30</v>
      </c>
    </row>
    <row r="3015" spans="1:21" ht="48" hidden="1" x14ac:dyDescent="0.2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s="10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>ROUND(E3015/D3015*100, 0)</f>
        <v>119</v>
      </c>
      <c r="P3015">
        <f>IFERROR((ROUND(E3015/L3015, 2)), 0)</f>
        <v>103.04</v>
      </c>
      <c r="Q3015" s="12" t="s">
        <v>8308</v>
      </c>
      <c r="R3015" s="12" t="s">
        <v>8347</v>
      </c>
      <c r="S3015" s="17">
        <f t="shared" si="141"/>
        <v>42097.778946759259</v>
      </c>
      <c r="T3015" s="17">
        <f t="shared" si="142"/>
        <v>42124.638888888891</v>
      </c>
      <c r="U3015">
        <f t="shared" si="143"/>
        <v>27</v>
      </c>
    </row>
    <row r="3016" spans="1:21" ht="48" hidden="1" x14ac:dyDescent="0.2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s="10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>ROUND(E3016/D3016*100, 0)</f>
        <v>117</v>
      </c>
      <c r="P3016">
        <f>IFERROR((ROUND(E3016/L3016, 2)), 0)</f>
        <v>58.63</v>
      </c>
      <c r="Q3016" s="12" t="s">
        <v>8324</v>
      </c>
      <c r="R3016" s="12" t="s">
        <v>8348</v>
      </c>
      <c r="S3016" s="17">
        <f t="shared" si="141"/>
        <v>41005.45784722222</v>
      </c>
      <c r="T3016" s="17">
        <f t="shared" si="142"/>
        <v>41048.125</v>
      </c>
      <c r="U3016">
        <f t="shared" si="143"/>
        <v>43</v>
      </c>
    </row>
    <row r="3017" spans="1:21" ht="48" hidden="1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s="10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>ROUND(E3017/D3017*100, 0)</f>
        <v>117</v>
      </c>
      <c r="P3017">
        <f>IFERROR((ROUND(E3017/L3017, 2)), 0)</f>
        <v>75.48</v>
      </c>
      <c r="Q3017" s="12" t="s">
        <v>8324</v>
      </c>
      <c r="R3017" s="12" t="s">
        <v>8348</v>
      </c>
      <c r="S3017" s="17">
        <f t="shared" si="141"/>
        <v>40838.043391203704</v>
      </c>
      <c r="T3017" s="17">
        <f t="shared" si="142"/>
        <v>40883.085057870368</v>
      </c>
      <c r="U3017">
        <f t="shared" si="143"/>
        <v>45</v>
      </c>
    </row>
    <row r="3018" spans="1:21" ht="48" hidden="1" x14ac:dyDescent="0.2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s="10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>ROUND(E3018/D3018*100, 0)</f>
        <v>117</v>
      </c>
      <c r="P3018">
        <f>IFERROR((ROUND(E3018/L3018, 2)), 0)</f>
        <v>61.58</v>
      </c>
      <c r="Q3018" s="12" t="s">
        <v>8324</v>
      </c>
      <c r="R3018" s="12" t="s">
        <v>8348</v>
      </c>
      <c r="S3018" s="17">
        <f t="shared" si="141"/>
        <v>41205.707048611112</v>
      </c>
      <c r="T3018" s="17">
        <f t="shared" si="142"/>
        <v>41239.207638888889</v>
      </c>
      <c r="U3018">
        <f t="shared" si="143"/>
        <v>34</v>
      </c>
    </row>
    <row r="3019" spans="1:21" ht="48" hidden="1" x14ac:dyDescent="0.2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s="10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>ROUND(E3019/D3019*100, 0)</f>
        <v>117</v>
      </c>
      <c r="P3019">
        <f>IFERROR((ROUND(E3019/L3019, 2)), 0)</f>
        <v>41.7</v>
      </c>
      <c r="Q3019" s="12" t="s">
        <v>8310</v>
      </c>
      <c r="R3019" s="12" t="s">
        <v>8318</v>
      </c>
      <c r="S3019" s="17">
        <f t="shared" si="141"/>
        <v>42050.019641203704</v>
      </c>
      <c r="T3019" s="17">
        <f t="shared" si="142"/>
        <v>42064.207638888889</v>
      </c>
      <c r="U3019">
        <f t="shared" si="143"/>
        <v>14</v>
      </c>
    </row>
    <row r="3020" spans="1:21" ht="48" hidden="1" x14ac:dyDescent="0.2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s="1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>ROUND(E3020/D3020*100, 0)</f>
        <v>116</v>
      </c>
      <c r="P3020">
        <f>IFERROR((ROUND(E3020/L3020, 2)), 0)</f>
        <v>116.25</v>
      </c>
      <c r="Q3020" s="12" t="s">
        <v>8308</v>
      </c>
      <c r="R3020" s="12" t="s">
        <v>8357</v>
      </c>
      <c r="S3020" s="17">
        <f t="shared" si="141"/>
        <v>41075.583379629628</v>
      </c>
      <c r="T3020" s="17">
        <f t="shared" si="142"/>
        <v>41105.583379629628</v>
      </c>
      <c r="U3020">
        <f t="shared" si="143"/>
        <v>30</v>
      </c>
    </row>
    <row r="3021" spans="1:21" ht="16" hidden="1" x14ac:dyDescent="0.2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s="10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>ROUND(E3021/D3021*100, 0)</f>
        <v>116</v>
      </c>
      <c r="P3021">
        <f>IFERROR((ROUND(E3021/L3021, 2)), 0)</f>
        <v>31</v>
      </c>
      <c r="Q3021" s="12" t="s">
        <v>8324</v>
      </c>
      <c r="R3021" s="12" t="s">
        <v>8345</v>
      </c>
      <c r="S3021" s="17">
        <f t="shared" si="141"/>
        <v>41341.111400462964</v>
      </c>
      <c r="T3021" s="17">
        <f t="shared" si="142"/>
        <v>41380.791666666664</v>
      </c>
      <c r="U3021">
        <f t="shared" si="143"/>
        <v>40</v>
      </c>
    </row>
    <row r="3022" spans="1:21" ht="48" hidden="1" x14ac:dyDescent="0.2">
      <c r="A3022">
        <v>3313</v>
      </c>
      <c r="B3022" s="3" t="s">
        <v>3313</v>
      </c>
      <c r="C3022" s="3" t="s">
        <v>7423</v>
      </c>
      <c r="D3022" s="6">
        <v>2000</v>
      </c>
      <c r="E3022" s="8">
        <v>2321</v>
      </c>
      <c r="F3022" s="10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>ROUND(E3022/D3022*100, 0)</f>
        <v>116</v>
      </c>
      <c r="P3022">
        <f>IFERROR((ROUND(E3022/L3022, 2)), 0)</f>
        <v>80.03</v>
      </c>
      <c r="Q3022" s="12" t="s">
        <v>8310</v>
      </c>
      <c r="R3022" s="12" t="s">
        <v>8334</v>
      </c>
      <c r="S3022" s="17">
        <f t="shared" si="141"/>
        <v>42382.244409722218</v>
      </c>
      <c r="T3022" s="17">
        <f t="shared" si="142"/>
        <v>42396.041666666672</v>
      </c>
      <c r="U3022">
        <f t="shared" si="143"/>
        <v>14</v>
      </c>
    </row>
    <row r="3023" spans="1:21" ht="48" hidden="1" x14ac:dyDescent="0.2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s="10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>ROUND(E3023/D3023*100, 0)</f>
        <v>116</v>
      </c>
      <c r="P3023">
        <f>IFERROR((ROUND(E3023/L3023, 2)), 0)</f>
        <v>36.11</v>
      </c>
      <c r="Q3023" s="12" t="s">
        <v>8324</v>
      </c>
      <c r="R3023" s="12" t="s">
        <v>8345</v>
      </c>
      <c r="S3023" s="17">
        <f t="shared" si="141"/>
        <v>41590.255868055552</v>
      </c>
      <c r="T3023" s="17">
        <f t="shared" si="142"/>
        <v>41620.255868055552</v>
      </c>
      <c r="U3023">
        <f t="shared" si="143"/>
        <v>30</v>
      </c>
    </row>
    <row r="3024" spans="1:21" ht="48" hidden="1" x14ac:dyDescent="0.2">
      <c r="A3024">
        <v>3172</v>
      </c>
      <c r="B3024" s="3" t="s">
        <v>3172</v>
      </c>
      <c r="C3024" s="3" t="s">
        <v>7282</v>
      </c>
      <c r="D3024" s="6">
        <v>2000</v>
      </c>
      <c r="E3024" s="8">
        <v>2300</v>
      </c>
      <c r="F3024" s="10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>ROUND(E3024/D3024*100, 0)</f>
        <v>115</v>
      </c>
      <c r="P3024">
        <f>IFERROR((ROUND(E3024/L3024, 2)), 0)</f>
        <v>79.31</v>
      </c>
      <c r="Q3024" s="12" t="s">
        <v>8310</v>
      </c>
      <c r="R3024" s="12" t="s">
        <v>8334</v>
      </c>
      <c r="S3024" s="17">
        <f t="shared" si="141"/>
        <v>40923.729953703703</v>
      </c>
      <c r="T3024" s="17">
        <f t="shared" si="142"/>
        <v>40953.729953703703</v>
      </c>
      <c r="U3024">
        <f t="shared" si="143"/>
        <v>30</v>
      </c>
    </row>
    <row r="3025" spans="1:21" ht="32" hidden="1" x14ac:dyDescent="0.2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s="10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>ROUND(E3025/D3025*100, 0)</f>
        <v>115</v>
      </c>
      <c r="P3025">
        <f>IFERROR((ROUND(E3025/L3025, 2)), 0)</f>
        <v>31.05</v>
      </c>
      <c r="Q3025" s="12" t="s">
        <v>8324</v>
      </c>
      <c r="R3025" s="12" t="s">
        <v>8343</v>
      </c>
      <c r="S3025" s="17">
        <f t="shared" si="141"/>
        <v>42111.646724537044</v>
      </c>
      <c r="T3025" s="17">
        <f t="shared" si="142"/>
        <v>42141.646724537044</v>
      </c>
      <c r="U3025">
        <f t="shared" si="143"/>
        <v>30</v>
      </c>
    </row>
    <row r="3026" spans="1:21" ht="48" hidden="1" x14ac:dyDescent="0.2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s="10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>ROUND(E3026/D3026*100, 0)</f>
        <v>114</v>
      </c>
      <c r="P3026">
        <f>IFERROR((ROUND(E3026/L3026, 2)), 0)</f>
        <v>87.96</v>
      </c>
      <c r="Q3026" s="12" t="s">
        <v>8310</v>
      </c>
      <c r="R3026" s="12" t="s">
        <v>8334</v>
      </c>
      <c r="S3026" s="17">
        <f t="shared" si="141"/>
        <v>41976.331979166673</v>
      </c>
      <c r="T3026" s="17">
        <f t="shared" si="142"/>
        <v>42004.291666666672</v>
      </c>
      <c r="U3026">
        <f t="shared" si="143"/>
        <v>28</v>
      </c>
    </row>
    <row r="3027" spans="1:21" ht="48" hidden="1" x14ac:dyDescent="0.2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s="10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>ROUND(E3027/D3027*100, 0)</f>
        <v>114</v>
      </c>
      <c r="P3027">
        <f>IFERROR((ROUND(E3027/L3027, 2)), 0)</f>
        <v>36.770000000000003</v>
      </c>
      <c r="Q3027" s="12" t="s">
        <v>8315</v>
      </c>
      <c r="R3027" s="12" t="s">
        <v>8320</v>
      </c>
      <c r="S3027" s="17">
        <f t="shared" si="141"/>
        <v>42692.256550925929</v>
      </c>
      <c r="T3027" s="17">
        <f t="shared" si="142"/>
        <v>42706.256550925929</v>
      </c>
      <c r="U3027">
        <f t="shared" si="143"/>
        <v>14</v>
      </c>
    </row>
    <row r="3028" spans="1:21" ht="48" hidden="1" x14ac:dyDescent="0.2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s="10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>ROUND(E3028/D3028*100, 0)</f>
        <v>114</v>
      </c>
      <c r="P3028">
        <f>IFERROR((ROUND(E3028/L3028, 2)), 0)</f>
        <v>35.47</v>
      </c>
      <c r="Q3028" s="12" t="s">
        <v>8308</v>
      </c>
      <c r="R3028" s="12" t="s">
        <v>8357</v>
      </c>
      <c r="S3028" s="17">
        <f t="shared" si="141"/>
        <v>41612.912187499998</v>
      </c>
      <c r="T3028" s="17">
        <f t="shared" si="142"/>
        <v>41636.207638888889</v>
      </c>
      <c r="U3028">
        <f t="shared" si="143"/>
        <v>23</v>
      </c>
    </row>
    <row r="3029" spans="1:21" ht="48" hidden="1" x14ac:dyDescent="0.2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s="10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>ROUND(E3029/D3029*100, 0)</f>
        <v>113</v>
      </c>
      <c r="P3029">
        <f>IFERROR((ROUND(E3029/L3029, 2)), 0)</f>
        <v>51.48</v>
      </c>
      <c r="Q3029" s="12" t="s">
        <v>8324</v>
      </c>
      <c r="R3029" s="12" t="s">
        <v>8345</v>
      </c>
      <c r="S3029" s="17">
        <f t="shared" si="141"/>
        <v>40892.149467592593</v>
      </c>
      <c r="T3029" s="17">
        <f t="shared" si="142"/>
        <v>40952.149467592593</v>
      </c>
      <c r="U3029">
        <f t="shared" si="143"/>
        <v>60</v>
      </c>
    </row>
    <row r="3030" spans="1:21" ht="48" hidden="1" x14ac:dyDescent="0.2">
      <c r="A3030">
        <v>3478</v>
      </c>
      <c r="B3030" s="3" t="s">
        <v>3477</v>
      </c>
      <c r="C3030" s="3" t="s">
        <v>7588</v>
      </c>
      <c r="D3030" s="6">
        <v>2000</v>
      </c>
      <c r="E3030" s="8">
        <v>2257</v>
      </c>
      <c r="F3030" s="1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>ROUND(E3030/D3030*100, 0)</f>
        <v>113</v>
      </c>
      <c r="P3030">
        <f>IFERROR((ROUND(E3030/L3030, 2)), 0)</f>
        <v>39.6</v>
      </c>
      <c r="Q3030" s="12" t="s">
        <v>8310</v>
      </c>
      <c r="R3030" s="12" t="s">
        <v>8334</v>
      </c>
      <c r="S3030" s="17">
        <f t="shared" si="141"/>
        <v>42053.916921296302</v>
      </c>
      <c r="T3030" s="17">
        <f t="shared" si="142"/>
        <v>42079.875</v>
      </c>
      <c r="U3030">
        <f t="shared" si="143"/>
        <v>26</v>
      </c>
    </row>
    <row r="3031" spans="1:21" ht="32" hidden="1" x14ac:dyDescent="0.2">
      <c r="A3031">
        <v>3170</v>
      </c>
      <c r="B3031" s="3" t="s">
        <v>3170</v>
      </c>
      <c r="C3031" s="3" t="s">
        <v>7280</v>
      </c>
      <c r="D3031" s="6">
        <v>2000</v>
      </c>
      <c r="E3031" s="8">
        <v>2245</v>
      </c>
      <c r="F3031" s="10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>ROUND(E3031/D3031*100, 0)</f>
        <v>112</v>
      </c>
      <c r="P3031">
        <f>IFERROR((ROUND(E3031/L3031, 2)), 0)</f>
        <v>31.62</v>
      </c>
      <c r="Q3031" s="12" t="s">
        <v>8310</v>
      </c>
      <c r="R3031" s="12" t="s">
        <v>8334</v>
      </c>
      <c r="S3031" s="17">
        <f t="shared" si="141"/>
        <v>41789.080370370371</v>
      </c>
      <c r="T3031" s="17">
        <f t="shared" si="142"/>
        <v>41822.166666666664</v>
      </c>
      <c r="U3031">
        <f t="shared" si="143"/>
        <v>33</v>
      </c>
    </row>
    <row r="3032" spans="1:21" ht="48" hidden="1" x14ac:dyDescent="0.2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s="10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>ROUND(E3032/D3032*100, 0)</f>
        <v>112</v>
      </c>
      <c r="P3032">
        <f>IFERROR((ROUND(E3032/L3032, 2)), 0)</f>
        <v>43.73</v>
      </c>
      <c r="Q3032" s="12" t="s">
        <v>8324</v>
      </c>
      <c r="R3032" s="12" t="s">
        <v>8348</v>
      </c>
      <c r="S3032" s="17">
        <f t="shared" si="141"/>
        <v>40695.795370370368</v>
      </c>
      <c r="T3032" s="17">
        <f t="shared" si="142"/>
        <v>40725.795370370368</v>
      </c>
      <c r="U3032">
        <f t="shared" si="143"/>
        <v>30</v>
      </c>
    </row>
    <row r="3033" spans="1:21" ht="48" hidden="1" x14ac:dyDescent="0.2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s="10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>ROUND(E3033/D3033*100, 0)</f>
        <v>111</v>
      </c>
      <c r="P3033">
        <f>IFERROR((ROUND(E3033/L3033, 2)), 0)</f>
        <v>51.67</v>
      </c>
      <c r="Q3033" s="12" t="s">
        <v>8324</v>
      </c>
      <c r="R3033" s="12" t="s">
        <v>8345</v>
      </c>
      <c r="S3033" s="17">
        <f t="shared" si="141"/>
        <v>42248.90042824074</v>
      </c>
      <c r="T3033" s="17">
        <f t="shared" si="142"/>
        <v>42277.811805555553</v>
      </c>
      <c r="U3033">
        <f t="shared" si="143"/>
        <v>29</v>
      </c>
    </row>
    <row r="3034" spans="1:21" ht="48" hidden="1" x14ac:dyDescent="0.2">
      <c r="A3034">
        <v>3657</v>
      </c>
      <c r="B3034" s="3" t="s">
        <v>3654</v>
      </c>
      <c r="C3034" s="3" t="s">
        <v>7767</v>
      </c>
      <c r="D3034" s="6">
        <v>2000</v>
      </c>
      <c r="E3034" s="8">
        <v>2215</v>
      </c>
      <c r="F3034" s="10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>ROUND(E3034/D3034*100, 0)</f>
        <v>111</v>
      </c>
      <c r="P3034">
        <f>IFERROR((ROUND(E3034/L3034, 2)), 0)</f>
        <v>110.75</v>
      </c>
      <c r="Q3034" s="12" t="s">
        <v>8310</v>
      </c>
      <c r="R3034" s="12" t="s">
        <v>8334</v>
      </c>
      <c r="S3034" s="17">
        <f t="shared" si="141"/>
        <v>42499.629849537043</v>
      </c>
      <c r="T3034" s="17">
        <f t="shared" si="142"/>
        <v>42522.904166666667</v>
      </c>
      <c r="U3034">
        <f t="shared" si="143"/>
        <v>23</v>
      </c>
    </row>
    <row r="3035" spans="1:21" ht="48" hidden="1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s="10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>ROUND(E3035/D3035*100, 0)</f>
        <v>110</v>
      </c>
      <c r="P3035">
        <f>IFERROR((ROUND(E3035/L3035, 2)), 0)</f>
        <v>26.55</v>
      </c>
      <c r="Q3035" s="12" t="s">
        <v>8324</v>
      </c>
      <c r="R3035" s="12" t="s">
        <v>8354</v>
      </c>
      <c r="S3035" s="17">
        <f t="shared" si="141"/>
        <v>41833.450266203705</v>
      </c>
      <c r="T3035" s="17">
        <f t="shared" si="142"/>
        <v>41865.757638888892</v>
      </c>
      <c r="U3035">
        <f t="shared" si="143"/>
        <v>32</v>
      </c>
    </row>
    <row r="3036" spans="1:21" ht="48" hidden="1" x14ac:dyDescent="0.2">
      <c r="A3036">
        <v>3679</v>
      </c>
      <c r="B3036" s="3" t="s">
        <v>3676</v>
      </c>
      <c r="C3036" s="3" t="s">
        <v>7789</v>
      </c>
      <c r="D3036" s="6">
        <v>2000</v>
      </c>
      <c r="E3036" s="8">
        <v>2202</v>
      </c>
      <c r="F3036" s="10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>ROUND(E3036/D3036*100, 0)</f>
        <v>110</v>
      </c>
      <c r="P3036">
        <f>IFERROR((ROUND(E3036/L3036, 2)), 0)</f>
        <v>73.400000000000006</v>
      </c>
      <c r="Q3036" s="12" t="s">
        <v>8310</v>
      </c>
      <c r="R3036" s="12" t="s">
        <v>8334</v>
      </c>
      <c r="S3036" s="17">
        <f t="shared" si="141"/>
        <v>41786.761354166665</v>
      </c>
      <c r="T3036" s="17">
        <f t="shared" si="142"/>
        <v>41821.207638888889</v>
      </c>
      <c r="U3036">
        <f t="shared" si="143"/>
        <v>34</v>
      </c>
    </row>
    <row r="3037" spans="1:21" ht="48" hidden="1" x14ac:dyDescent="0.2">
      <c r="A3037">
        <v>3432</v>
      </c>
      <c r="B3037" s="3" t="s">
        <v>3431</v>
      </c>
      <c r="C3037" s="3" t="s">
        <v>7542</v>
      </c>
      <c r="D3037" s="6">
        <v>2000</v>
      </c>
      <c r="E3037" s="8">
        <v>2193</v>
      </c>
      <c r="F3037" s="10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>ROUND(E3037/D3037*100, 0)</f>
        <v>110</v>
      </c>
      <c r="P3037">
        <f>IFERROR((ROUND(E3037/L3037, 2)), 0)</f>
        <v>52.21</v>
      </c>
      <c r="Q3037" s="12" t="s">
        <v>8310</v>
      </c>
      <c r="R3037" s="12" t="s">
        <v>8334</v>
      </c>
      <c r="S3037" s="17">
        <f t="shared" si="141"/>
        <v>42380.581180555557</v>
      </c>
      <c r="T3037" s="17">
        <f t="shared" si="142"/>
        <v>42405.916666666672</v>
      </c>
      <c r="U3037">
        <f t="shared" si="143"/>
        <v>25</v>
      </c>
    </row>
    <row r="3038" spans="1:21" ht="48" hidden="1" x14ac:dyDescent="0.2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s="10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>ROUND(E3038/D3038*100, 0)</f>
        <v>110</v>
      </c>
      <c r="P3038">
        <f>IFERROR((ROUND(E3038/L3038, 2)), 0)</f>
        <v>43.82</v>
      </c>
      <c r="Q3038" s="12" t="s">
        <v>8324</v>
      </c>
      <c r="R3038" s="12" t="s">
        <v>8343</v>
      </c>
      <c r="S3038" s="17">
        <f t="shared" si="141"/>
        <v>42241.85974537037</v>
      </c>
      <c r="T3038" s="17">
        <f t="shared" si="142"/>
        <v>42271.85974537037</v>
      </c>
      <c r="U3038">
        <f t="shared" si="143"/>
        <v>30</v>
      </c>
    </row>
    <row r="3039" spans="1:21" ht="48" hidden="1" x14ac:dyDescent="0.2">
      <c r="A3039">
        <v>3812</v>
      </c>
      <c r="B3039" s="3" t="s">
        <v>3809</v>
      </c>
      <c r="C3039" s="3" t="s">
        <v>7922</v>
      </c>
      <c r="D3039" s="6">
        <v>2000</v>
      </c>
      <c r="E3039" s="8">
        <v>2191</v>
      </c>
      <c r="F3039" s="10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>ROUND(E3039/D3039*100, 0)</f>
        <v>110</v>
      </c>
      <c r="P3039">
        <f>IFERROR((ROUND(E3039/L3039, 2)), 0)</f>
        <v>199.18</v>
      </c>
      <c r="Q3039" s="12" t="s">
        <v>8310</v>
      </c>
      <c r="R3039" s="12" t="s">
        <v>8334</v>
      </c>
      <c r="S3039" s="17">
        <f t="shared" si="141"/>
        <v>42109.751250000001</v>
      </c>
      <c r="T3039" s="17">
        <f t="shared" si="142"/>
        <v>42156.165972222225</v>
      </c>
      <c r="U3039">
        <f t="shared" si="143"/>
        <v>46</v>
      </c>
    </row>
    <row r="3040" spans="1:21" ht="48" hidden="1" x14ac:dyDescent="0.2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s="1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>ROUND(E3040/D3040*100, 0)</f>
        <v>109</v>
      </c>
      <c r="P3040">
        <f>IFERROR((ROUND(E3040/L3040, 2)), 0)</f>
        <v>63.97</v>
      </c>
      <c r="Q3040" s="12" t="s">
        <v>8328</v>
      </c>
      <c r="R3040" s="12" t="s">
        <v>8329</v>
      </c>
      <c r="S3040" s="17">
        <f t="shared" si="141"/>
        <v>42710.876967592587</v>
      </c>
      <c r="T3040" s="17">
        <f t="shared" si="142"/>
        <v>42742.875</v>
      </c>
      <c r="U3040">
        <f t="shared" si="143"/>
        <v>32</v>
      </c>
    </row>
    <row r="3041" spans="1:21" ht="48" hidden="1" x14ac:dyDescent="0.2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s="10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>ROUND(E3041/D3041*100, 0)</f>
        <v>109</v>
      </c>
      <c r="P3041">
        <f>IFERROR((ROUND(E3041/L3041, 2)), 0)</f>
        <v>30.15</v>
      </c>
      <c r="Q3041" s="12" t="s">
        <v>8310</v>
      </c>
      <c r="R3041" s="12" t="s">
        <v>8334</v>
      </c>
      <c r="S3041" s="17">
        <f t="shared" si="141"/>
        <v>41820.945613425924</v>
      </c>
      <c r="T3041" s="17">
        <f t="shared" si="142"/>
        <v>41850.945613425924</v>
      </c>
      <c r="U3041">
        <f t="shared" si="143"/>
        <v>30</v>
      </c>
    </row>
    <row r="3042" spans="1:21" ht="48" hidden="1" x14ac:dyDescent="0.2">
      <c r="A3042">
        <v>3697</v>
      </c>
      <c r="B3042" s="3" t="s">
        <v>3694</v>
      </c>
      <c r="C3042" s="3" t="s">
        <v>7807</v>
      </c>
      <c r="D3042" s="6">
        <v>2000</v>
      </c>
      <c r="E3042" s="8">
        <v>2160</v>
      </c>
      <c r="F3042" s="10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>ROUND(E3042/D3042*100, 0)</f>
        <v>108</v>
      </c>
      <c r="P3042">
        <f>IFERROR((ROUND(E3042/L3042, 2)), 0)</f>
        <v>72</v>
      </c>
      <c r="Q3042" s="12" t="s">
        <v>8310</v>
      </c>
      <c r="R3042" s="12" t="s">
        <v>8334</v>
      </c>
      <c r="S3042" s="17">
        <f t="shared" si="141"/>
        <v>42479.465833333335</v>
      </c>
      <c r="T3042" s="17">
        <f t="shared" si="142"/>
        <v>42500.465833333335</v>
      </c>
      <c r="U3042">
        <f t="shared" si="143"/>
        <v>21</v>
      </c>
    </row>
    <row r="3043" spans="1:21" ht="48" hidden="1" x14ac:dyDescent="0.2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s="10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>ROUND(E3043/D3043*100, 0)</f>
        <v>108</v>
      </c>
      <c r="P3043">
        <f>IFERROR((ROUND(E3043/L3043, 2)), 0)</f>
        <v>56.82</v>
      </c>
      <c r="Q3043" s="12" t="s">
        <v>8308</v>
      </c>
      <c r="R3043" s="12" t="s">
        <v>8347</v>
      </c>
      <c r="S3043" s="17">
        <f t="shared" si="141"/>
        <v>42033.516898148147</v>
      </c>
      <c r="T3043" s="17">
        <f t="shared" si="142"/>
        <v>42064.5</v>
      </c>
      <c r="U3043">
        <f t="shared" si="143"/>
        <v>31</v>
      </c>
    </row>
    <row r="3044" spans="1:21" ht="48" hidden="1" x14ac:dyDescent="0.2">
      <c r="A3044">
        <v>2826</v>
      </c>
      <c r="B3044" s="3" t="s">
        <v>2826</v>
      </c>
      <c r="C3044" s="3" t="s">
        <v>6936</v>
      </c>
      <c r="D3044" s="6">
        <v>2000</v>
      </c>
      <c r="E3044" s="8">
        <v>2155</v>
      </c>
      <c r="F3044" s="10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>ROUND(E3044/D3044*100, 0)</f>
        <v>108</v>
      </c>
      <c r="P3044">
        <f>IFERROR((ROUND(E3044/L3044, 2)), 0)</f>
        <v>113.42</v>
      </c>
      <c r="Q3044" s="12" t="s">
        <v>8310</v>
      </c>
      <c r="R3044" s="12" t="s">
        <v>8334</v>
      </c>
      <c r="S3044" s="17">
        <f t="shared" si="141"/>
        <v>42171.034861111111</v>
      </c>
      <c r="T3044" s="17">
        <f t="shared" si="142"/>
        <v>42195.291666666672</v>
      </c>
      <c r="U3044">
        <f t="shared" si="143"/>
        <v>24</v>
      </c>
    </row>
    <row r="3045" spans="1:21" ht="48" hidden="1" x14ac:dyDescent="0.2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s="10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>ROUND(E3045/D3045*100, 0)</f>
        <v>108</v>
      </c>
      <c r="P3045">
        <f>IFERROR((ROUND(E3045/L3045, 2)), 0)</f>
        <v>37.15</v>
      </c>
      <c r="Q3045" s="12" t="s">
        <v>8324</v>
      </c>
      <c r="R3045" s="12" t="s">
        <v>8345</v>
      </c>
      <c r="S3045" s="17">
        <f t="shared" si="141"/>
        <v>41934.71056712963</v>
      </c>
      <c r="T3045" s="17">
        <f t="shared" si="142"/>
        <v>41955.752233796295</v>
      </c>
      <c r="U3045">
        <f t="shared" si="143"/>
        <v>21</v>
      </c>
    </row>
    <row r="3046" spans="1:21" ht="48" hidden="1" x14ac:dyDescent="0.2">
      <c r="A3046">
        <v>2792</v>
      </c>
      <c r="B3046" s="3" t="s">
        <v>2792</v>
      </c>
      <c r="C3046" s="3" t="s">
        <v>6902</v>
      </c>
      <c r="D3046" s="6">
        <v>2000</v>
      </c>
      <c r="E3046" s="8">
        <v>2152</v>
      </c>
      <c r="F3046" s="10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>ROUND(E3046/D3046*100, 0)</f>
        <v>108</v>
      </c>
      <c r="P3046">
        <f>IFERROR((ROUND(E3046/L3046, 2)), 0)</f>
        <v>89.67</v>
      </c>
      <c r="Q3046" s="12" t="s">
        <v>8310</v>
      </c>
      <c r="R3046" s="12" t="s">
        <v>8334</v>
      </c>
      <c r="S3046" s="17">
        <f t="shared" si="141"/>
        <v>42183.231006944443</v>
      </c>
      <c r="T3046" s="17">
        <f t="shared" si="142"/>
        <v>42228.231006944443</v>
      </c>
      <c r="U3046">
        <f t="shared" si="143"/>
        <v>45</v>
      </c>
    </row>
    <row r="3047" spans="1:21" ht="48" hidden="1" x14ac:dyDescent="0.2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s="10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>ROUND(E3047/D3047*100, 0)</f>
        <v>107</v>
      </c>
      <c r="P3047">
        <f>IFERROR((ROUND(E3047/L3047, 2)), 0)</f>
        <v>61.34</v>
      </c>
      <c r="Q3047" s="12" t="s">
        <v>8324</v>
      </c>
      <c r="R3047" s="12" t="s">
        <v>8355</v>
      </c>
      <c r="S3047" s="17">
        <f t="shared" si="141"/>
        <v>41026.655011574076</v>
      </c>
      <c r="T3047" s="17">
        <f t="shared" si="142"/>
        <v>41057.655011574076</v>
      </c>
      <c r="U3047">
        <f t="shared" si="143"/>
        <v>31</v>
      </c>
    </row>
    <row r="3048" spans="1:21" ht="48" hidden="1" x14ac:dyDescent="0.2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s="10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>ROUND(E3048/D3048*100, 0)</f>
        <v>107</v>
      </c>
      <c r="P3048">
        <f>IFERROR((ROUND(E3048/L3048, 2)), 0)</f>
        <v>46.63</v>
      </c>
      <c r="Q3048" s="12" t="s">
        <v>8324</v>
      </c>
      <c r="R3048" s="12" t="s">
        <v>8348</v>
      </c>
      <c r="S3048" s="17">
        <f t="shared" si="141"/>
        <v>40987.697638888887</v>
      </c>
      <c r="T3048" s="17">
        <f t="shared" si="142"/>
        <v>41017.697638888887</v>
      </c>
      <c r="U3048">
        <f t="shared" si="143"/>
        <v>30</v>
      </c>
    </row>
    <row r="3049" spans="1:21" ht="48" hidden="1" x14ac:dyDescent="0.2">
      <c r="A3049">
        <v>3817</v>
      </c>
      <c r="B3049" s="3" t="s">
        <v>3814</v>
      </c>
      <c r="C3049" s="3" t="s">
        <v>7927</v>
      </c>
      <c r="D3049" s="6">
        <v>2000</v>
      </c>
      <c r="E3049" s="8">
        <v>2145</v>
      </c>
      <c r="F3049" s="10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>ROUND(E3049/D3049*100, 0)</f>
        <v>107</v>
      </c>
      <c r="P3049">
        <f>IFERROR((ROUND(E3049/L3049, 2)), 0)</f>
        <v>107.25</v>
      </c>
      <c r="Q3049" s="12" t="s">
        <v>8310</v>
      </c>
      <c r="R3049" s="12" t="s">
        <v>8334</v>
      </c>
      <c r="S3049" s="17">
        <f t="shared" si="141"/>
        <v>42284.69694444444</v>
      </c>
      <c r="T3049" s="17">
        <f t="shared" si="142"/>
        <v>42301.165972222225</v>
      </c>
      <c r="U3049">
        <f t="shared" si="143"/>
        <v>16</v>
      </c>
    </row>
    <row r="3050" spans="1:21" ht="32" hidden="1" x14ac:dyDescent="0.2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s="1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>ROUND(E3050/D3050*100, 0)</f>
        <v>107</v>
      </c>
      <c r="P3050">
        <f>IFERROR((ROUND(E3050/L3050, 2)), 0)</f>
        <v>36.97</v>
      </c>
      <c r="Q3050" s="12" t="s">
        <v>8324</v>
      </c>
      <c r="R3050" s="12" t="s">
        <v>8345</v>
      </c>
      <c r="S3050" s="17">
        <f t="shared" si="141"/>
        <v>41174.154178240737</v>
      </c>
      <c r="T3050" s="17">
        <f t="shared" si="142"/>
        <v>41210.208333333336</v>
      </c>
      <c r="U3050">
        <f t="shared" si="143"/>
        <v>36</v>
      </c>
    </row>
    <row r="3051" spans="1:21" ht="64" hidden="1" x14ac:dyDescent="0.2">
      <c r="A3051">
        <v>3407</v>
      </c>
      <c r="B3051" s="3" t="s">
        <v>3406</v>
      </c>
      <c r="C3051" s="3" t="s">
        <v>7517</v>
      </c>
      <c r="D3051" s="6">
        <v>2000</v>
      </c>
      <c r="E3051" s="8">
        <v>2142</v>
      </c>
      <c r="F3051" s="10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>ROUND(E3051/D3051*100, 0)</f>
        <v>107</v>
      </c>
      <c r="P3051">
        <f>IFERROR((ROUND(E3051/L3051, 2)), 0)</f>
        <v>31.97</v>
      </c>
      <c r="Q3051" s="12" t="s">
        <v>8310</v>
      </c>
      <c r="R3051" s="12" t="s">
        <v>8334</v>
      </c>
      <c r="S3051" s="17">
        <f t="shared" si="141"/>
        <v>41796.422326388885</v>
      </c>
      <c r="T3051" s="17">
        <f t="shared" si="142"/>
        <v>41826.422326388885</v>
      </c>
      <c r="U3051">
        <f t="shared" si="143"/>
        <v>30</v>
      </c>
    </row>
    <row r="3052" spans="1:21" ht="48" hidden="1" x14ac:dyDescent="0.2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s="10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>ROUND(E3052/D3052*100, 0)</f>
        <v>107</v>
      </c>
      <c r="P3052">
        <f>IFERROR((ROUND(E3052/L3052, 2)), 0)</f>
        <v>125.94</v>
      </c>
      <c r="Q3052" s="12" t="s">
        <v>8315</v>
      </c>
      <c r="R3052" s="12" t="s">
        <v>8323</v>
      </c>
      <c r="S3052" s="17">
        <f t="shared" si="141"/>
        <v>42416.767928240741</v>
      </c>
      <c r="T3052" s="17">
        <f t="shared" si="142"/>
        <v>42446.726261574076</v>
      </c>
      <c r="U3052">
        <f t="shared" si="143"/>
        <v>30</v>
      </c>
    </row>
    <row r="3053" spans="1:21" ht="48" hidden="1" x14ac:dyDescent="0.2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s="10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>ROUND(E3053/D3053*100, 0)</f>
        <v>107</v>
      </c>
      <c r="P3053">
        <f>IFERROR((ROUND(E3053/L3053, 2)), 0)</f>
        <v>21.76</v>
      </c>
      <c r="Q3053" s="12" t="s">
        <v>8308</v>
      </c>
      <c r="R3053" s="12" t="s">
        <v>8347</v>
      </c>
      <c r="S3053" s="17">
        <f t="shared" si="141"/>
        <v>42256.391875000001</v>
      </c>
      <c r="T3053" s="17">
        <f t="shared" si="142"/>
        <v>42274.843055555553</v>
      </c>
      <c r="U3053">
        <f t="shared" si="143"/>
        <v>18</v>
      </c>
    </row>
    <row r="3054" spans="1:21" ht="48" hidden="1" x14ac:dyDescent="0.2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s="10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>ROUND(E3054/D3054*100, 0)</f>
        <v>107</v>
      </c>
      <c r="P3054">
        <f>IFERROR((ROUND(E3054/L3054, 2)), 0)</f>
        <v>48.45</v>
      </c>
      <c r="Q3054" s="12" t="s">
        <v>8324</v>
      </c>
      <c r="R3054" s="12" t="s">
        <v>8345</v>
      </c>
      <c r="S3054" s="17">
        <f t="shared" si="141"/>
        <v>41299.793356481481</v>
      </c>
      <c r="T3054" s="17">
        <f t="shared" si="142"/>
        <v>41344.751689814817</v>
      </c>
      <c r="U3054">
        <f t="shared" si="143"/>
        <v>45</v>
      </c>
    </row>
    <row r="3055" spans="1:21" ht="48" hidden="1" x14ac:dyDescent="0.2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s="10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>ROUND(E3055/D3055*100, 0)</f>
        <v>107</v>
      </c>
      <c r="P3055">
        <f>IFERROR((ROUND(E3055/L3055, 2)), 0)</f>
        <v>54.62</v>
      </c>
      <c r="Q3055" s="12" t="s">
        <v>8324</v>
      </c>
      <c r="R3055" s="12" t="s">
        <v>8345</v>
      </c>
      <c r="S3055" s="17">
        <f t="shared" si="141"/>
        <v>40703.197048611109</v>
      </c>
      <c r="T3055" s="17">
        <f t="shared" si="142"/>
        <v>40770.041666666664</v>
      </c>
      <c r="U3055">
        <f t="shared" si="143"/>
        <v>67</v>
      </c>
    </row>
    <row r="3056" spans="1:21" ht="48" hidden="1" x14ac:dyDescent="0.2">
      <c r="A3056">
        <v>3257</v>
      </c>
      <c r="B3056" s="3" t="s">
        <v>3257</v>
      </c>
      <c r="C3056" s="3" t="s">
        <v>7367</v>
      </c>
      <c r="D3056" s="6">
        <v>2000</v>
      </c>
      <c r="E3056" s="8">
        <v>2125.9899999999998</v>
      </c>
      <c r="F3056" s="10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>ROUND(E3056/D3056*100, 0)</f>
        <v>106</v>
      </c>
      <c r="P3056">
        <f>IFERROR((ROUND(E3056/L3056, 2)), 0)</f>
        <v>51.85</v>
      </c>
      <c r="Q3056" s="12" t="s">
        <v>8310</v>
      </c>
      <c r="R3056" s="12" t="s">
        <v>8334</v>
      </c>
      <c r="S3056" s="17">
        <f t="shared" si="141"/>
        <v>42758.559629629628</v>
      </c>
      <c r="T3056" s="17">
        <f t="shared" si="142"/>
        <v>42788.559629629628</v>
      </c>
      <c r="U3056">
        <f t="shared" si="143"/>
        <v>30</v>
      </c>
    </row>
    <row r="3057" spans="1:21" ht="48" hidden="1" x14ac:dyDescent="0.2">
      <c r="A3057">
        <v>3499</v>
      </c>
      <c r="B3057" s="3" t="s">
        <v>3498</v>
      </c>
      <c r="C3057" s="3" t="s">
        <v>7609</v>
      </c>
      <c r="D3057" s="6">
        <v>2000</v>
      </c>
      <c r="E3057" s="8">
        <v>2110</v>
      </c>
      <c r="F3057" s="10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>ROUND(E3057/D3057*100, 0)</f>
        <v>106</v>
      </c>
      <c r="P3057">
        <f>IFERROR((ROUND(E3057/L3057, 2)), 0)</f>
        <v>60.29</v>
      </c>
      <c r="Q3057" s="12" t="s">
        <v>8310</v>
      </c>
      <c r="R3057" s="12" t="s">
        <v>8334</v>
      </c>
      <c r="S3057" s="17">
        <f t="shared" si="141"/>
        <v>42132.036168981482</v>
      </c>
      <c r="T3057" s="17">
        <f t="shared" si="142"/>
        <v>42186.290972222225</v>
      </c>
      <c r="U3057">
        <f t="shared" si="143"/>
        <v>54</v>
      </c>
    </row>
    <row r="3058" spans="1:21" ht="32" hidden="1" x14ac:dyDescent="0.2">
      <c r="A3058">
        <v>2972</v>
      </c>
      <c r="B3058" s="3" t="s">
        <v>2972</v>
      </c>
      <c r="C3058" s="3" t="s">
        <v>7082</v>
      </c>
      <c r="D3058" s="6">
        <v>2000</v>
      </c>
      <c r="E3058" s="8">
        <v>2107</v>
      </c>
      <c r="F3058" s="10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>ROUND(E3058/D3058*100, 0)</f>
        <v>105</v>
      </c>
      <c r="P3058">
        <f>IFERROR((ROUND(E3058/L3058, 2)), 0)</f>
        <v>123.94</v>
      </c>
      <c r="Q3058" s="12" t="s">
        <v>8310</v>
      </c>
      <c r="R3058" s="12" t="s">
        <v>8334</v>
      </c>
      <c r="S3058" s="17">
        <f t="shared" si="141"/>
        <v>42694.110185185185</v>
      </c>
      <c r="T3058" s="17">
        <f t="shared" si="142"/>
        <v>42709.041666666672</v>
      </c>
      <c r="U3058">
        <f t="shared" si="143"/>
        <v>15</v>
      </c>
    </row>
    <row r="3059" spans="1:21" ht="48" hidden="1" x14ac:dyDescent="0.2">
      <c r="A3059">
        <v>3161</v>
      </c>
      <c r="B3059" s="3" t="s">
        <v>3161</v>
      </c>
      <c r="C3059" s="3" t="s">
        <v>7271</v>
      </c>
      <c r="D3059" s="6">
        <v>2000</v>
      </c>
      <c r="E3059" s="8">
        <v>2102</v>
      </c>
      <c r="F3059" s="10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>ROUND(E3059/D3059*100, 0)</f>
        <v>105</v>
      </c>
      <c r="P3059">
        <f>IFERROR((ROUND(E3059/L3059, 2)), 0)</f>
        <v>28.41</v>
      </c>
      <c r="Q3059" s="12" t="s">
        <v>8310</v>
      </c>
      <c r="R3059" s="12" t="s">
        <v>8334</v>
      </c>
      <c r="S3059" s="17">
        <f t="shared" si="141"/>
        <v>41897.536134259259</v>
      </c>
      <c r="T3059" s="17">
        <f t="shared" si="142"/>
        <v>41927.536134259259</v>
      </c>
      <c r="U3059">
        <f t="shared" si="143"/>
        <v>30</v>
      </c>
    </row>
    <row r="3060" spans="1:21" ht="48" hidden="1" x14ac:dyDescent="0.2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s="1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>ROUND(E3060/D3060*100, 0)</f>
        <v>105</v>
      </c>
      <c r="P3060">
        <f>IFERROR((ROUND(E3060/L3060, 2)), 0)</f>
        <v>42.02</v>
      </c>
      <c r="Q3060" s="12" t="s">
        <v>8324</v>
      </c>
      <c r="R3060" s="12" t="s">
        <v>8348</v>
      </c>
      <c r="S3060" s="17">
        <f t="shared" si="141"/>
        <v>41443.83452546296</v>
      </c>
      <c r="T3060" s="17">
        <f t="shared" si="142"/>
        <v>41466.83452546296</v>
      </c>
      <c r="U3060">
        <f t="shared" si="143"/>
        <v>23</v>
      </c>
    </row>
    <row r="3061" spans="1:21" ht="64" hidden="1" x14ac:dyDescent="0.2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s="10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>ROUND(E3061/D3061*100, 0)</f>
        <v>105</v>
      </c>
      <c r="P3061">
        <f>IFERROR((ROUND(E3061/L3061, 2)), 0)</f>
        <v>150</v>
      </c>
      <c r="Q3061" s="12" t="s">
        <v>8324</v>
      </c>
      <c r="R3061" s="12" t="s">
        <v>8355</v>
      </c>
      <c r="S3061" s="17">
        <f t="shared" si="141"/>
        <v>40127.700370370374</v>
      </c>
      <c r="T3061" s="17">
        <f t="shared" si="142"/>
        <v>40179.25</v>
      </c>
      <c r="U3061">
        <f t="shared" si="143"/>
        <v>52</v>
      </c>
    </row>
    <row r="3062" spans="1:21" ht="48" hidden="1" x14ac:dyDescent="0.2">
      <c r="A3062">
        <v>3386</v>
      </c>
      <c r="B3062" s="3" t="s">
        <v>3385</v>
      </c>
      <c r="C3062" s="3" t="s">
        <v>7496</v>
      </c>
      <c r="D3062" s="6">
        <v>2000</v>
      </c>
      <c r="E3062" s="8">
        <v>2100</v>
      </c>
      <c r="F3062" s="10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>ROUND(E3062/D3062*100, 0)</f>
        <v>105</v>
      </c>
      <c r="P3062">
        <f>IFERROR((ROUND(E3062/L3062, 2)), 0)</f>
        <v>51.22</v>
      </c>
      <c r="Q3062" s="12" t="s">
        <v>8310</v>
      </c>
      <c r="R3062" s="12" t="s">
        <v>8334</v>
      </c>
      <c r="S3062" s="17">
        <f t="shared" si="141"/>
        <v>41946.644745370373</v>
      </c>
      <c r="T3062" s="17">
        <f t="shared" si="142"/>
        <v>41976.644745370373</v>
      </c>
      <c r="U3062">
        <f t="shared" si="143"/>
        <v>30</v>
      </c>
    </row>
    <row r="3063" spans="1:21" ht="48" hidden="1" x14ac:dyDescent="0.2">
      <c r="A3063">
        <v>3566</v>
      </c>
      <c r="B3063" s="3" t="s">
        <v>3565</v>
      </c>
      <c r="C3063" s="3" t="s">
        <v>7676</v>
      </c>
      <c r="D3063" s="6">
        <v>2000</v>
      </c>
      <c r="E3063" s="8">
        <v>2095</v>
      </c>
      <c r="F3063" s="10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>ROUND(E3063/D3063*100, 0)</f>
        <v>105</v>
      </c>
      <c r="P3063">
        <f>IFERROR((ROUND(E3063/L3063, 2)), 0)</f>
        <v>55.13</v>
      </c>
      <c r="Q3063" s="12" t="s">
        <v>8310</v>
      </c>
      <c r="R3063" s="12" t="s">
        <v>8334</v>
      </c>
      <c r="S3063" s="17">
        <f t="shared" si="141"/>
        <v>41997.507905092592</v>
      </c>
      <c r="T3063" s="17">
        <f t="shared" si="142"/>
        <v>42027.507905092592</v>
      </c>
      <c r="U3063">
        <f t="shared" si="143"/>
        <v>30</v>
      </c>
    </row>
    <row r="3064" spans="1:21" ht="48" hidden="1" x14ac:dyDescent="0.2">
      <c r="A3064">
        <v>1298</v>
      </c>
      <c r="B3064" s="3" t="s">
        <v>1299</v>
      </c>
      <c r="C3064" s="3" t="s">
        <v>5408</v>
      </c>
      <c r="D3064" s="6">
        <v>2000</v>
      </c>
      <c r="E3064" s="8">
        <v>2093</v>
      </c>
      <c r="F3064" s="10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>ROUND(E3064/D3064*100, 0)</f>
        <v>105</v>
      </c>
      <c r="P3064">
        <f>IFERROR((ROUND(E3064/L3064, 2)), 0)</f>
        <v>63.42</v>
      </c>
      <c r="Q3064" s="12" t="s">
        <v>8310</v>
      </c>
      <c r="R3064" s="12" t="s">
        <v>8334</v>
      </c>
      <c r="S3064" s="17">
        <f t="shared" si="141"/>
        <v>42458.680925925932</v>
      </c>
      <c r="T3064" s="17">
        <f t="shared" si="142"/>
        <v>42488.680925925932</v>
      </c>
      <c r="U3064">
        <f t="shared" si="143"/>
        <v>30</v>
      </c>
    </row>
    <row r="3065" spans="1:21" ht="48" hidden="1" x14ac:dyDescent="0.2">
      <c r="A3065">
        <v>3601</v>
      </c>
      <c r="B3065" s="3" t="s">
        <v>3600</v>
      </c>
      <c r="C3065" s="3" t="s">
        <v>7711</v>
      </c>
      <c r="D3065" s="6">
        <v>2000</v>
      </c>
      <c r="E3065" s="8">
        <v>2087</v>
      </c>
      <c r="F3065" s="10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>ROUND(E3065/D3065*100, 0)</f>
        <v>104</v>
      </c>
      <c r="P3065">
        <f>IFERROR((ROUND(E3065/L3065, 2)), 0)</f>
        <v>39.380000000000003</v>
      </c>
      <c r="Q3065" s="12" t="s">
        <v>8310</v>
      </c>
      <c r="R3065" s="12" t="s">
        <v>8334</v>
      </c>
      <c r="S3065" s="17">
        <f t="shared" si="141"/>
        <v>41990.99863425926</v>
      </c>
      <c r="T3065" s="17">
        <f t="shared" si="142"/>
        <v>42020.99863425926</v>
      </c>
      <c r="U3065">
        <f t="shared" si="143"/>
        <v>30</v>
      </c>
    </row>
    <row r="3066" spans="1:21" ht="48" hidden="1" x14ac:dyDescent="0.2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s="10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>ROUND(E3066/D3066*100, 0)</f>
        <v>104</v>
      </c>
      <c r="P3066">
        <f>IFERROR((ROUND(E3066/L3066, 2)), 0)</f>
        <v>46.13</v>
      </c>
      <c r="Q3066" s="12" t="s">
        <v>8324</v>
      </c>
      <c r="R3066" s="12" t="s">
        <v>8348</v>
      </c>
      <c r="S3066" s="17">
        <f t="shared" si="141"/>
        <v>41355.825497685182</v>
      </c>
      <c r="T3066" s="17">
        <f t="shared" si="142"/>
        <v>41386.875</v>
      </c>
      <c r="U3066">
        <f t="shared" si="143"/>
        <v>31</v>
      </c>
    </row>
    <row r="3067" spans="1:21" ht="48" hidden="1" x14ac:dyDescent="0.2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s="10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>ROUND(E3067/D3067*100, 0)</f>
        <v>104</v>
      </c>
      <c r="P3067">
        <f>IFERROR((ROUND(E3067/L3067, 2)), 0)</f>
        <v>42.35</v>
      </c>
      <c r="Q3067" s="12" t="s">
        <v>8312</v>
      </c>
      <c r="R3067" s="12" t="s">
        <v>8346</v>
      </c>
      <c r="S3067" s="17">
        <f t="shared" si="141"/>
        <v>41249.749085648145</v>
      </c>
      <c r="T3067" s="17">
        <f t="shared" si="142"/>
        <v>41279.749085648145</v>
      </c>
      <c r="U3067">
        <f t="shared" si="143"/>
        <v>30</v>
      </c>
    </row>
    <row r="3068" spans="1:21" ht="48" hidden="1" x14ac:dyDescent="0.2">
      <c r="A3068">
        <v>3379</v>
      </c>
      <c r="B3068" s="3" t="s">
        <v>3378</v>
      </c>
      <c r="C3068" s="3" t="s">
        <v>7489</v>
      </c>
      <c r="D3068" s="6">
        <v>2000</v>
      </c>
      <c r="E3068" s="8">
        <v>2073</v>
      </c>
      <c r="F3068" s="10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>ROUND(E3068/D3068*100, 0)</f>
        <v>104</v>
      </c>
      <c r="P3068">
        <f>IFERROR((ROUND(E3068/L3068, 2)), 0)</f>
        <v>54.55</v>
      </c>
      <c r="Q3068" s="12" t="s">
        <v>8310</v>
      </c>
      <c r="R3068" s="12" t="s">
        <v>8334</v>
      </c>
      <c r="S3068" s="17">
        <f t="shared" si="141"/>
        <v>42225.513888888891</v>
      </c>
      <c r="T3068" s="17">
        <f t="shared" si="142"/>
        <v>42242.958333333328</v>
      </c>
      <c r="U3068">
        <f t="shared" si="143"/>
        <v>17</v>
      </c>
    </row>
    <row r="3069" spans="1:21" ht="48" hidden="1" x14ac:dyDescent="0.2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s="10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>ROUND(E3069/D3069*100, 0)</f>
        <v>103</v>
      </c>
      <c r="P3069">
        <f>IFERROR((ROUND(E3069/L3069, 2)), 0)</f>
        <v>50.37</v>
      </c>
      <c r="Q3069" s="12" t="s">
        <v>8324</v>
      </c>
      <c r="R3069" s="12" t="s">
        <v>8345</v>
      </c>
      <c r="S3069" s="17">
        <f t="shared" si="141"/>
        <v>40793.998599537037</v>
      </c>
      <c r="T3069" s="17">
        <f t="shared" si="142"/>
        <v>40828.998599537037</v>
      </c>
      <c r="U3069">
        <f t="shared" si="143"/>
        <v>35</v>
      </c>
    </row>
    <row r="3070" spans="1:21" ht="48" hidden="1" x14ac:dyDescent="0.2">
      <c r="A3070">
        <v>3535</v>
      </c>
      <c r="B3070" s="3" t="s">
        <v>3534</v>
      </c>
      <c r="C3070" s="3" t="s">
        <v>7645</v>
      </c>
      <c r="D3070" s="6">
        <v>2000</v>
      </c>
      <c r="E3070" s="8">
        <v>2063</v>
      </c>
      <c r="F3070" s="1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>ROUND(E3070/D3070*100, 0)</f>
        <v>103</v>
      </c>
      <c r="P3070">
        <f>IFERROR((ROUND(E3070/L3070, 2)), 0)</f>
        <v>44.85</v>
      </c>
      <c r="Q3070" s="12" t="s">
        <v>8310</v>
      </c>
      <c r="R3070" s="12" t="s">
        <v>8334</v>
      </c>
      <c r="S3070" s="17">
        <f t="shared" si="141"/>
        <v>42248.640162037031</v>
      </c>
      <c r="T3070" s="17">
        <f t="shared" si="142"/>
        <v>42279.75</v>
      </c>
      <c r="U3070">
        <f t="shared" si="143"/>
        <v>31</v>
      </c>
    </row>
    <row r="3071" spans="1:21" ht="48" hidden="1" x14ac:dyDescent="0.2">
      <c r="A3071">
        <v>3280</v>
      </c>
      <c r="B3071" s="3" t="s">
        <v>3280</v>
      </c>
      <c r="C3071" s="3" t="s">
        <v>7390</v>
      </c>
      <c r="D3071" s="6">
        <v>2000</v>
      </c>
      <c r="E3071" s="8">
        <v>2060</v>
      </c>
      <c r="F3071" s="10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>ROUND(E3071/D3071*100, 0)</f>
        <v>103</v>
      </c>
      <c r="P3071">
        <f>IFERROR((ROUND(E3071/L3071, 2)), 0)</f>
        <v>68.67</v>
      </c>
      <c r="Q3071" s="12" t="s">
        <v>8310</v>
      </c>
      <c r="R3071" s="12" t="s">
        <v>8334</v>
      </c>
      <c r="S3071" s="17">
        <f t="shared" si="141"/>
        <v>42121.756921296299</v>
      </c>
      <c r="T3071" s="17">
        <f t="shared" si="142"/>
        <v>42156.208333333328</v>
      </c>
      <c r="U3071">
        <f t="shared" si="143"/>
        <v>34</v>
      </c>
    </row>
    <row r="3072" spans="1:21" ht="48" hidden="1" x14ac:dyDescent="0.2">
      <c r="A3072">
        <v>3465</v>
      </c>
      <c r="B3072" s="3" t="s">
        <v>3464</v>
      </c>
      <c r="C3072" s="3" t="s">
        <v>7575</v>
      </c>
      <c r="D3072" s="6">
        <v>2000</v>
      </c>
      <c r="E3072" s="8">
        <v>2060</v>
      </c>
      <c r="F3072" s="10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>ROUND(E3072/D3072*100, 0)</f>
        <v>103</v>
      </c>
      <c r="P3072">
        <f>IFERROR((ROUND(E3072/L3072, 2)), 0)</f>
        <v>57.22</v>
      </c>
      <c r="Q3072" s="12" t="s">
        <v>8310</v>
      </c>
      <c r="R3072" s="12" t="s">
        <v>8334</v>
      </c>
      <c r="S3072" s="17">
        <f t="shared" si="141"/>
        <v>42200.625833333332</v>
      </c>
      <c r="T3072" s="17">
        <f t="shared" si="142"/>
        <v>42225.666666666672</v>
      </c>
      <c r="U3072">
        <f t="shared" si="143"/>
        <v>25</v>
      </c>
    </row>
    <row r="3073" spans="1:21" ht="48" hidden="1" x14ac:dyDescent="0.2">
      <c r="A3073">
        <v>1301</v>
      </c>
      <c r="B3073" s="3" t="s">
        <v>1302</v>
      </c>
      <c r="C3073" s="3" t="s">
        <v>5411</v>
      </c>
      <c r="D3073" s="6">
        <v>2000</v>
      </c>
      <c r="E3073" s="8">
        <v>2055</v>
      </c>
      <c r="F3073" s="10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>ROUND(E3073/D3073*100, 0)</f>
        <v>103</v>
      </c>
      <c r="P3073">
        <f>IFERROR((ROUND(E3073/L3073, 2)), 0)</f>
        <v>70.86</v>
      </c>
      <c r="Q3073" s="12" t="s">
        <v>8310</v>
      </c>
      <c r="R3073" s="12" t="s">
        <v>8334</v>
      </c>
      <c r="S3073" s="17">
        <f t="shared" si="141"/>
        <v>42195.749745370369</v>
      </c>
      <c r="T3073" s="17">
        <f t="shared" si="142"/>
        <v>42206.125</v>
      </c>
      <c r="U3073">
        <f t="shared" si="143"/>
        <v>10</v>
      </c>
    </row>
    <row r="3074" spans="1:21" ht="48" hidden="1" x14ac:dyDescent="0.2">
      <c r="A3074">
        <v>3428</v>
      </c>
      <c r="B3074" s="3" t="s">
        <v>3427</v>
      </c>
      <c r="C3074" s="3" t="s">
        <v>7538</v>
      </c>
      <c r="D3074" s="6">
        <v>2000</v>
      </c>
      <c r="E3074" s="8">
        <v>2055</v>
      </c>
      <c r="F3074" s="10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>ROUND(E3074/D3074*100, 0)</f>
        <v>103</v>
      </c>
      <c r="P3074">
        <f>IFERROR((ROUND(E3074/L3074, 2)), 0)</f>
        <v>40.29</v>
      </c>
      <c r="Q3074" s="12" t="s">
        <v>8310</v>
      </c>
      <c r="R3074" s="12" t="s">
        <v>8334</v>
      </c>
      <c r="S3074" s="17">
        <f t="shared" si="141"/>
        <v>42038.720451388886</v>
      </c>
      <c r="T3074" s="17">
        <f t="shared" si="142"/>
        <v>42063.708333333328</v>
      </c>
      <c r="U3074">
        <f t="shared" si="143"/>
        <v>25</v>
      </c>
    </row>
    <row r="3075" spans="1:21" ht="32" hidden="1" x14ac:dyDescent="0.2">
      <c r="A3075">
        <v>535</v>
      </c>
      <c r="B3075" s="3" t="s">
        <v>536</v>
      </c>
      <c r="C3075" s="3" t="s">
        <v>4645</v>
      </c>
      <c r="D3075" s="6">
        <v>2000</v>
      </c>
      <c r="E3075" s="8">
        <v>2050</v>
      </c>
      <c r="F3075" s="10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>ROUND(E3075/D3075*100, 0)</f>
        <v>103</v>
      </c>
      <c r="P3075">
        <f>IFERROR((ROUND(E3075/L3075, 2)), 0)</f>
        <v>34.75</v>
      </c>
      <c r="Q3075" s="12" t="s">
        <v>8310</v>
      </c>
      <c r="R3075" s="12" t="s">
        <v>8334</v>
      </c>
      <c r="S3075" s="17">
        <f t="shared" ref="S3075:S3138" si="144">(((J3075/60)/60)/24)+DATE(1970,1,1)</f>
        <v>42711.545196759253</v>
      </c>
      <c r="T3075" s="17">
        <f t="shared" ref="T3075:T3138" si="145">(((I3075/60)/60)/24)+DATE(1970,1,1)</f>
        <v>42741.545196759253</v>
      </c>
      <c r="U3075">
        <f t="shared" ref="U3075:U3138" si="146">ROUND(T3075-S3075, 0)</f>
        <v>30</v>
      </c>
    </row>
    <row r="3076" spans="1:21" ht="32" hidden="1" x14ac:dyDescent="0.2">
      <c r="A3076">
        <v>2788</v>
      </c>
      <c r="B3076" s="3" t="s">
        <v>2788</v>
      </c>
      <c r="C3076" s="3" t="s">
        <v>6898</v>
      </c>
      <c r="D3076" s="6">
        <v>2000</v>
      </c>
      <c r="E3076" s="8">
        <v>2050</v>
      </c>
      <c r="F3076" s="10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>ROUND(E3076/D3076*100, 0)</f>
        <v>103</v>
      </c>
      <c r="P3076">
        <f>IFERROR((ROUND(E3076/L3076, 2)), 0)</f>
        <v>102.5</v>
      </c>
      <c r="Q3076" s="12" t="s">
        <v>8310</v>
      </c>
      <c r="R3076" s="12" t="s">
        <v>8334</v>
      </c>
      <c r="S3076" s="17">
        <f t="shared" si="144"/>
        <v>42550.701886574068</v>
      </c>
      <c r="T3076" s="17">
        <f t="shared" si="145"/>
        <v>42580.701886574068</v>
      </c>
      <c r="U3076">
        <f t="shared" si="146"/>
        <v>30</v>
      </c>
    </row>
    <row r="3077" spans="1:21" ht="48" hidden="1" x14ac:dyDescent="0.2">
      <c r="A3077">
        <v>2791</v>
      </c>
      <c r="B3077" s="3" t="s">
        <v>2791</v>
      </c>
      <c r="C3077" s="3" t="s">
        <v>6901</v>
      </c>
      <c r="D3077" s="6">
        <v>2000</v>
      </c>
      <c r="E3077" s="8">
        <v>2050</v>
      </c>
      <c r="F3077" s="10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>ROUND(E3077/D3077*100, 0)</f>
        <v>103</v>
      </c>
      <c r="P3077">
        <f>IFERROR((ROUND(E3077/L3077, 2)), 0)</f>
        <v>73.209999999999994</v>
      </c>
      <c r="Q3077" s="12" t="s">
        <v>8310</v>
      </c>
      <c r="R3077" s="12" t="s">
        <v>8334</v>
      </c>
      <c r="S3077" s="17">
        <f t="shared" si="144"/>
        <v>42591.899988425925</v>
      </c>
      <c r="T3077" s="17">
        <f t="shared" si="145"/>
        <v>42622.166666666672</v>
      </c>
      <c r="U3077">
        <f t="shared" si="146"/>
        <v>30</v>
      </c>
    </row>
    <row r="3078" spans="1:21" ht="32" hidden="1" x14ac:dyDescent="0.2">
      <c r="A3078">
        <v>3678</v>
      </c>
      <c r="B3078" s="3" t="s">
        <v>3675</v>
      </c>
      <c r="C3078" s="3" t="s">
        <v>7788</v>
      </c>
      <c r="D3078" s="6">
        <v>2000</v>
      </c>
      <c r="E3078" s="8">
        <v>2050</v>
      </c>
      <c r="F3078" s="10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>ROUND(E3078/D3078*100, 0)</f>
        <v>103</v>
      </c>
      <c r="P3078">
        <f>IFERROR((ROUND(E3078/L3078, 2)), 0)</f>
        <v>66.13</v>
      </c>
      <c r="Q3078" s="12" t="s">
        <v>8310</v>
      </c>
      <c r="R3078" s="12" t="s">
        <v>8334</v>
      </c>
      <c r="S3078" s="17">
        <f t="shared" si="144"/>
        <v>42120.531226851846</v>
      </c>
      <c r="T3078" s="17">
        <f t="shared" si="145"/>
        <v>42155.531226851846</v>
      </c>
      <c r="U3078">
        <f t="shared" si="146"/>
        <v>35</v>
      </c>
    </row>
    <row r="3079" spans="1:21" ht="48" hidden="1" x14ac:dyDescent="0.2">
      <c r="A3079">
        <v>3225</v>
      </c>
      <c r="B3079" s="3" t="s">
        <v>3225</v>
      </c>
      <c r="C3079" s="3" t="s">
        <v>7335</v>
      </c>
      <c r="D3079" s="6">
        <v>2000</v>
      </c>
      <c r="E3079" s="8">
        <v>2047</v>
      </c>
      <c r="F3079" s="10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>ROUND(E3079/D3079*100, 0)</f>
        <v>102</v>
      </c>
      <c r="P3079">
        <f>IFERROR((ROUND(E3079/L3079, 2)), 0)</f>
        <v>52.49</v>
      </c>
      <c r="Q3079" s="12" t="s">
        <v>8310</v>
      </c>
      <c r="R3079" s="12" t="s">
        <v>8334</v>
      </c>
      <c r="S3079" s="17">
        <f t="shared" si="144"/>
        <v>42503.559467592597</v>
      </c>
      <c r="T3079" s="17">
        <f t="shared" si="145"/>
        <v>42524.875</v>
      </c>
      <c r="U3079">
        <f t="shared" si="146"/>
        <v>21</v>
      </c>
    </row>
    <row r="3080" spans="1:21" ht="32" hidden="1" x14ac:dyDescent="0.2">
      <c r="A3080">
        <v>3837</v>
      </c>
      <c r="B3080" s="3" t="s">
        <v>3834</v>
      </c>
      <c r="C3080" s="3" t="s">
        <v>7946</v>
      </c>
      <c r="D3080" s="6">
        <v>2000</v>
      </c>
      <c r="E3080" s="8">
        <v>2042</v>
      </c>
      <c r="F3080" s="1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>ROUND(E3080/D3080*100, 0)</f>
        <v>102</v>
      </c>
      <c r="P3080">
        <f>IFERROR((ROUND(E3080/L3080, 2)), 0)</f>
        <v>120.12</v>
      </c>
      <c r="Q3080" s="12" t="s">
        <v>8310</v>
      </c>
      <c r="R3080" s="12" t="s">
        <v>8334</v>
      </c>
      <c r="S3080" s="17">
        <f t="shared" si="144"/>
        <v>42152.765717592592</v>
      </c>
      <c r="T3080" s="17">
        <f t="shared" si="145"/>
        <v>42188.765717592592</v>
      </c>
      <c r="U3080">
        <f t="shared" si="146"/>
        <v>36</v>
      </c>
    </row>
    <row r="3081" spans="1:21" ht="48" hidden="1" x14ac:dyDescent="0.2">
      <c r="A3081">
        <v>3472</v>
      </c>
      <c r="B3081" s="3" t="s">
        <v>3471</v>
      </c>
      <c r="C3081" s="3" t="s">
        <v>7582</v>
      </c>
      <c r="D3081" s="6">
        <v>2000</v>
      </c>
      <c r="E3081" s="8">
        <v>2041</v>
      </c>
      <c r="F3081" s="10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>ROUND(E3081/D3081*100, 0)</f>
        <v>102</v>
      </c>
      <c r="P3081">
        <f>IFERROR((ROUND(E3081/L3081, 2)), 0)</f>
        <v>88.74</v>
      </c>
      <c r="Q3081" s="12" t="s">
        <v>8310</v>
      </c>
      <c r="R3081" s="12" t="s">
        <v>8334</v>
      </c>
      <c r="S3081" s="17">
        <f t="shared" si="144"/>
        <v>41928.170497685183</v>
      </c>
      <c r="T3081" s="17">
        <f t="shared" si="145"/>
        <v>41949.249305555553</v>
      </c>
      <c r="U3081">
        <f t="shared" si="146"/>
        <v>21</v>
      </c>
    </row>
    <row r="3082" spans="1:21" ht="32" hidden="1" x14ac:dyDescent="0.2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s="10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>ROUND(E3082/D3082*100, 0)</f>
        <v>102</v>
      </c>
      <c r="P3082">
        <f>IFERROR((ROUND(E3082/L3082, 2)), 0)</f>
        <v>50.88</v>
      </c>
      <c r="Q3082" s="12" t="s">
        <v>8324</v>
      </c>
      <c r="R3082" s="12" t="s">
        <v>8348</v>
      </c>
      <c r="S3082" s="17">
        <f t="shared" si="144"/>
        <v>41745.84542824074</v>
      </c>
      <c r="T3082" s="17">
        <f t="shared" si="145"/>
        <v>41779.207638888889</v>
      </c>
      <c r="U3082">
        <f t="shared" si="146"/>
        <v>33</v>
      </c>
    </row>
    <row r="3083" spans="1:21" ht="48" x14ac:dyDescent="0.2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s="10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>ROUND(E3083/D3083*100, 0)</f>
        <v>102</v>
      </c>
      <c r="P3083">
        <f>IFERROR((ROUND(E3083/L3083, 2)), 0)</f>
        <v>75.37</v>
      </c>
      <c r="Q3083" s="12" t="s">
        <v>8310</v>
      </c>
      <c r="R3083" s="12" t="s">
        <v>8318</v>
      </c>
      <c r="S3083" s="17">
        <f t="shared" si="144"/>
        <v>42546.862233796302</v>
      </c>
      <c r="T3083" s="17">
        <f t="shared" si="145"/>
        <v>42575.958333333328</v>
      </c>
      <c r="U3083">
        <f t="shared" si="146"/>
        <v>29</v>
      </c>
    </row>
    <row r="3084" spans="1:21" ht="48" hidden="1" x14ac:dyDescent="0.2">
      <c r="A3084">
        <v>1285</v>
      </c>
      <c r="B3084" s="3" t="s">
        <v>1286</v>
      </c>
      <c r="C3084" s="3" t="s">
        <v>5395</v>
      </c>
      <c r="D3084" s="6">
        <v>2000</v>
      </c>
      <c r="E3084" s="8">
        <v>2033</v>
      </c>
      <c r="F3084" s="10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>ROUND(E3084/D3084*100, 0)</f>
        <v>102</v>
      </c>
      <c r="P3084">
        <f>IFERROR((ROUND(E3084/L3084, 2)), 0)</f>
        <v>32.270000000000003</v>
      </c>
      <c r="Q3084" s="12" t="s">
        <v>8310</v>
      </c>
      <c r="R3084" s="12" t="s">
        <v>8334</v>
      </c>
      <c r="S3084" s="17">
        <f t="shared" si="144"/>
        <v>42160.583043981482</v>
      </c>
      <c r="T3084" s="17">
        <f t="shared" si="145"/>
        <v>42175.583043981482</v>
      </c>
      <c r="U3084">
        <f t="shared" si="146"/>
        <v>15</v>
      </c>
    </row>
    <row r="3085" spans="1:21" ht="48" hidden="1" x14ac:dyDescent="0.2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s="10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>ROUND(E3085/D3085*100, 0)</f>
        <v>102</v>
      </c>
      <c r="P3085">
        <f>IFERROR((ROUND(E3085/L3085, 2)), 0)</f>
        <v>92.32</v>
      </c>
      <c r="Q3085" s="12" t="s">
        <v>8308</v>
      </c>
      <c r="R3085" s="12" t="s">
        <v>8337</v>
      </c>
      <c r="S3085" s="17">
        <f t="shared" si="144"/>
        <v>40806.870949074073</v>
      </c>
      <c r="T3085" s="17">
        <f t="shared" si="145"/>
        <v>40866.912615740745</v>
      </c>
      <c r="U3085">
        <f t="shared" si="146"/>
        <v>60</v>
      </c>
    </row>
    <row r="3086" spans="1:21" ht="48" hidden="1" x14ac:dyDescent="0.2">
      <c r="A3086">
        <v>3713</v>
      </c>
      <c r="B3086" s="3" t="s">
        <v>3710</v>
      </c>
      <c r="C3086" s="3" t="s">
        <v>7823</v>
      </c>
      <c r="D3086" s="6">
        <v>2000</v>
      </c>
      <c r="E3086" s="8">
        <v>2030</v>
      </c>
      <c r="F3086" s="10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>ROUND(E3086/D3086*100, 0)</f>
        <v>102</v>
      </c>
      <c r="P3086">
        <f>IFERROR((ROUND(E3086/L3086, 2)), 0)</f>
        <v>106.84</v>
      </c>
      <c r="Q3086" s="12" t="s">
        <v>8310</v>
      </c>
      <c r="R3086" s="12" t="s">
        <v>8334</v>
      </c>
      <c r="S3086" s="17">
        <f t="shared" si="144"/>
        <v>42505.738032407404</v>
      </c>
      <c r="T3086" s="17">
        <f t="shared" si="145"/>
        <v>42525.738032407404</v>
      </c>
      <c r="U3086">
        <f t="shared" si="146"/>
        <v>20</v>
      </c>
    </row>
    <row r="3087" spans="1:21" ht="48" hidden="1" x14ac:dyDescent="0.2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s="10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>ROUND(E3087/D3087*100, 0)</f>
        <v>101</v>
      </c>
      <c r="P3087">
        <f>IFERROR((ROUND(E3087/L3087, 2)), 0)</f>
        <v>126.69</v>
      </c>
      <c r="Q3087" s="12" t="s">
        <v>8308</v>
      </c>
      <c r="R3087" s="12" t="s">
        <v>8347</v>
      </c>
      <c r="S3087" s="17">
        <f t="shared" si="144"/>
        <v>41789.21398148148</v>
      </c>
      <c r="T3087" s="17">
        <f t="shared" si="145"/>
        <v>41809.166666666664</v>
      </c>
      <c r="U3087">
        <f t="shared" si="146"/>
        <v>20</v>
      </c>
    </row>
    <row r="3088" spans="1:21" ht="48" hidden="1" x14ac:dyDescent="0.2">
      <c r="A3088">
        <v>3519</v>
      </c>
      <c r="B3088" s="3" t="s">
        <v>3518</v>
      </c>
      <c r="C3088" s="3" t="s">
        <v>7629</v>
      </c>
      <c r="D3088" s="6">
        <v>2000</v>
      </c>
      <c r="E3088" s="8">
        <v>2027</v>
      </c>
      <c r="F3088" s="10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>ROUND(E3088/D3088*100, 0)</f>
        <v>101</v>
      </c>
      <c r="P3088">
        <f>IFERROR((ROUND(E3088/L3088, 2)), 0)</f>
        <v>72.39</v>
      </c>
      <c r="Q3088" s="12" t="s">
        <v>8310</v>
      </c>
      <c r="R3088" s="12" t="s">
        <v>8334</v>
      </c>
      <c r="S3088" s="17">
        <f t="shared" si="144"/>
        <v>42037.598958333328</v>
      </c>
      <c r="T3088" s="17">
        <f t="shared" si="145"/>
        <v>42067.598958333328</v>
      </c>
      <c r="U3088">
        <f t="shared" si="146"/>
        <v>30</v>
      </c>
    </row>
    <row r="3089" spans="1:21" ht="32" hidden="1" x14ac:dyDescent="0.2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s="10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>ROUND(E3089/D3089*100, 0)</f>
        <v>101</v>
      </c>
      <c r="P3089">
        <f>IFERROR((ROUND(E3089/L3089, 2)), 0)</f>
        <v>38.94</v>
      </c>
      <c r="Q3089" s="12" t="s">
        <v>8324</v>
      </c>
      <c r="R3089" s="12" t="s">
        <v>8348</v>
      </c>
      <c r="S3089" s="17">
        <f t="shared" si="144"/>
        <v>41638.342905092592</v>
      </c>
      <c r="T3089" s="17">
        <f t="shared" si="145"/>
        <v>41668.342905092592</v>
      </c>
      <c r="U3089">
        <f t="shared" si="146"/>
        <v>30</v>
      </c>
    </row>
    <row r="3090" spans="1:21" ht="48" hidden="1" x14ac:dyDescent="0.2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s="1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>ROUND(E3090/D3090*100, 0)</f>
        <v>101</v>
      </c>
      <c r="P3090">
        <f>IFERROR((ROUND(E3090/L3090, 2)), 0)</f>
        <v>53.29</v>
      </c>
      <c r="Q3090" s="12" t="s">
        <v>8324</v>
      </c>
      <c r="R3090" s="12" t="s">
        <v>8348</v>
      </c>
      <c r="S3090" s="17">
        <f t="shared" si="144"/>
        <v>41817.854999999996</v>
      </c>
      <c r="T3090" s="17">
        <f t="shared" si="145"/>
        <v>41838.854999999996</v>
      </c>
      <c r="U3090">
        <f t="shared" si="146"/>
        <v>21</v>
      </c>
    </row>
    <row r="3091" spans="1:21" ht="48" hidden="1" x14ac:dyDescent="0.2">
      <c r="A3091">
        <v>3809</v>
      </c>
      <c r="B3091" s="3" t="s">
        <v>3806</v>
      </c>
      <c r="C3091" s="3" t="s">
        <v>7919</v>
      </c>
      <c r="D3091" s="6">
        <v>2000</v>
      </c>
      <c r="E3091" s="8">
        <v>2025</v>
      </c>
      <c r="F3091" s="10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>ROUND(E3091/D3091*100, 0)</f>
        <v>101</v>
      </c>
      <c r="P3091">
        <f>IFERROR((ROUND(E3091/L3091, 2)), 0)</f>
        <v>53.29</v>
      </c>
      <c r="Q3091" s="12" t="s">
        <v>8310</v>
      </c>
      <c r="R3091" s="12" t="s">
        <v>8334</v>
      </c>
      <c r="S3091" s="17">
        <f t="shared" si="144"/>
        <v>41800.526701388888</v>
      </c>
      <c r="T3091" s="17">
        <f t="shared" si="145"/>
        <v>41850.958333333336</v>
      </c>
      <c r="U3091">
        <f t="shared" si="146"/>
        <v>50</v>
      </c>
    </row>
    <row r="3092" spans="1:21" ht="48" hidden="1" x14ac:dyDescent="0.2">
      <c r="A3092">
        <v>3839</v>
      </c>
      <c r="B3092" s="3" t="s">
        <v>3836</v>
      </c>
      <c r="C3092" s="3" t="s">
        <v>7948</v>
      </c>
      <c r="D3092" s="6">
        <v>2000</v>
      </c>
      <c r="E3092" s="8">
        <v>2025</v>
      </c>
      <c r="F3092" s="10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>ROUND(E3092/D3092*100, 0)</f>
        <v>101</v>
      </c>
      <c r="P3092">
        <f>IFERROR((ROUND(E3092/L3092, 2)), 0)</f>
        <v>63.28</v>
      </c>
      <c r="Q3092" s="12" t="s">
        <v>8310</v>
      </c>
      <c r="R3092" s="12" t="s">
        <v>8334</v>
      </c>
      <c r="S3092" s="17">
        <f t="shared" si="144"/>
        <v>42155.142638888887</v>
      </c>
      <c r="T3092" s="17">
        <f t="shared" si="145"/>
        <v>42215.142638888887</v>
      </c>
      <c r="U3092">
        <f t="shared" si="146"/>
        <v>60</v>
      </c>
    </row>
    <row r="3093" spans="1:21" ht="48" hidden="1" x14ac:dyDescent="0.2">
      <c r="A3093">
        <v>1284</v>
      </c>
      <c r="B3093" s="3" t="s">
        <v>1285</v>
      </c>
      <c r="C3093" s="3" t="s">
        <v>5394</v>
      </c>
      <c r="D3093" s="6">
        <v>2000</v>
      </c>
      <c r="E3093" s="8">
        <v>2020</v>
      </c>
      <c r="F3093" s="10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>ROUND(E3093/D3093*100, 0)</f>
        <v>101</v>
      </c>
      <c r="P3093">
        <f>IFERROR((ROUND(E3093/L3093, 2)), 0)</f>
        <v>65.16</v>
      </c>
      <c r="Q3093" s="12" t="s">
        <v>8310</v>
      </c>
      <c r="R3093" s="12" t="s">
        <v>8334</v>
      </c>
      <c r="S3093" s="17">
        <f t="shared" si="144"/>
        <v>42712.23474537037</v>
      </c>
      <c r="T3093" s="17">
        <f t="shared" si="145"/>
        <v>42735.707638888889</v>
      </c>
      <c r="U3093">
        <f t="shared" si="146"/>
        <v>23</v>
      </c>
    </row>
    <row r="3094" spans="1:21" ht="16" hidden="1" x14ac:dyDescent="0.2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s="10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>ROUND(E3094/D3094*100, 0)</f>
        <v>101</v>
      </c>
      <c r="P3094">
        <f>IFERROR((ROUND(E3094/L3094, 2)), 0)</f>
        <v>53.16</v>
      </c>
      <c r="Q3094" s="12" t="s">
        <v>8324</v>
      </c>
      <c r="R3094" s="12" t="s">
        <v>8348</v>
      </c>
      <c r="S3094" s="17">
        <f t="shared" si="144"/>
        <v>41657.923807870371</v>
      </c>
      <c r="T3094" s="17">
        <f t="shared" si="145"/>
        <v>41687.923807870371</v>
      </c>
      <c r="U3094">
        <f t="shared" si="146"/>
        <v>30</v>
      </c>
    </row>
    <row r="3095" spans="1:21" ht="48" hidden="1" x14ac:dyDescent="0.2">
      <c r="A3095">
        <v>3357</v>
      </c>
      <c r="B3095" s="3" t="s">
        <v>3356</v>
      </c>
      <c r="C3095" s="3" t="s">
        <v>7467</v>
      </c>
      <c r="D3095" s="6">
        <v>2000</v>
      </c>
      <c r="E3095" s="8">
        <v>2020</v>
      </c>
      <c r="F3095" s="10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>ROUND(E3095/D3095*100, 0)</f>
        <v>101</v>
      </c>
      <c r="P3095">
        <f>IFERROR((ROUND(E3095/L3095, 2)), 0)</f>
        <v>96.19</v>
      </c>
      <c r="Q3095" s="12" t="s">
        <v>8310</v>
      </c>
      <c r="R3095" s="12" t="s">
        <v>8334</v>
      </c>
      <c r="S3095" s="17">
        <f t="shared" si="144"/>
        <v>41822.417939814812</v>
      </c>
      <c r="T3095" s="17">
        <f t="shared" si="145"/>
        <v>41852.417939814812</v>
      </c>
      <c r="U3095">
        <f t="shared" si="146"/>
        <v>30</v>
      </c>
    </row>
    <row r="3096" spans="1:21" ht="48" hidden="1" x14ac:dyDescent="0.2">
      <c r="A3096">
        <v>3474</v>
      </c>
      <c r="B3096" s="3" t="s">
        <v>3473</v>
      </c>
      <c r="C3096" s="3" t="s">
        <v>7584</v>
      </c>
      <c r="D3096" s="6">
        <v>2000</v>
      </c>
      <c r="E3096" s="8">
        <v>2020</v>
      </c>
      <c r="F3096" s="10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>ROUND(E3096/D3096*100, 0)</f>
        <v>101</v>
      </c>
      <c r="P3096">
        <f>IFERROR((ROUND(E3096/L3096, 2)), 0)</f>
        <v>51.79</v>
      </c>
      <c r="Q3096" s="12" t="s">
        <v>8310</v>
      </c>
      <c r="R3096" s="12" t="s">
        <v>8334</v>
      </c>
      <c r="S3096" s="17">
        <f t="shared" si="144"/>
        <v>42541.501516203702</v>
      </c>
      <c r="T3096" s="17">
        <f t="shared" si="145"/>
        <v>42571.501516203702</v>
      </c>
      <c r="U3096">
        <f t="shared" si="146"/>
        <v>30</v>
      </c>
    </row>
    <row r="3097" spans="1:21" ht="48" hidden="1" x14ac:dyDescent="0.2">
      <c r="A3097">
        <v>3618</v>
      </c>
      <c r="B3097" s="3" t="s">
        <v>3616</v>
      </c>
      <c r="C3097" s="3" t="s">
        <v>7728</v>
      </c>
      <c r="D3097" s="6">
        <v>2000</v>
      </c>
      <c r="E3097" s="8">
        <v>2020</v>
      </c>
      <c r="F3097" s="10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>ROUND(E3097/D3097*100, 0)</f>
        <v>101</v>
      </c>
      <c r="P3097">
        <f>IFERROR((ROUND(E3097/L3097, 2)), 0)</f>
        <v>36.07</v>
      </c>
      <c r="Q3097" s="12" t="s">
        <v>8310</v>
      </c>
      <c r="R3097" s="12" t="s">
        <v>8334</v>
      </c>
      <c r="S3097" s="17">
        <f t="shared" si="144"/>
        <v>42128.627893518518</v>
      </c>
      <c r="T3097" s="17">
        <f t="shared" si="145"/>
        <v>42158.627893518518</v>
      </c>
      <c r="U3097">
        <f t="shared" si="146"/>
        <v>30</v>
      </c>
    </row>
    <row r="3098" spans="1:21" ht="48" hidden="1" x14ac:dyDescent="0.2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s="10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>ROUND(E3098/D3098*100, 0)</f>
        <v>101</v>
      </c>
      <c r="P3098">
        <f>IFERROR((ROUND(E3098/L3098, 2)), 0)</f>
        <v>100.75</v>
      </c>
      <c r="Q3098" s="12" t="s">
        <v>8324</v>
      </c>
      <c r="R3098" s="12" t="s">
        <v>8354</v>
      </c>
      <c r="S3098" s="17">
        <f t="shared" si="144"/>
        <v>40625.900694444441</v>
      </c>
      <c r="T3098" s="17">
        <f t="shared" si="145"/>
        <v>40659.290972222225</v>
      </c>
      <c r="U3098">
        <f t="shared" si="146"/>
        <v>33</v>
      </c>
    </row>
    <row r="3099" spans="1:21" ht="48" hidden="1" x14ac:dyDescent="0.2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s="10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>ROUND(E3099/D3099*100, 0)</f>
        <v>101</v>
      </c>
      <c r="P3099">
        <f>IFERROR((ROUND(E3099/L3099, 2)), 0)</f>
        <v>91.59</v>
      </c>
      <c r="Q3099" s="12" t="s">
        <v>8324</v>
      </c>
      <c r="R3099" s="12" t="s">
        <v>8345</v>
      </c>
      <c r="S3099" s="17">
        <f t="shared" si="144"/>
        <v>41107.130150462966</v>
      </c>
      <c r="T3099" s="17">
        <f t="shared" si="145"/>
        <v>41137.130150462966</v>
      </c>
      <c r="U3099">
        <f t="shared" si="146"/>
        <v>30</v>
      </c>
    </row>
    <row r="3100" spans="1:21" ht="32" hidden="1" x14ac:dyDescent="0.2">
      <c r="A3100">
        <v>3520</v>
      </c>
      <c r="B3100" s="3" t="s">
        <v>3519</v>
      </c>
      <c r="C3100" s="3" t="s">
        <v>7630</v>
      </c>
      <c r="D3100" s="6">
        <v>2000</v>
      </c>
      <c r="E3100" s="8">
        <v>2015</v>
      </c>
      <c r="F3100" s="1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>ROUND(E3100/D3100*100, 0)</f>
        <v>101</v>
      </c>
      <c r="P3100">
        <f>IFERROR((ROUND(E3100/L3100, 2)), 0)</f>
        <v>95.95</v>
      </c>
      <c r="Q3100" s="12" t="s">
        <v>8310</v>
      </c>
      <c r="R3100" s="12" t="s">
        <v>8334</v>
      </c>
      <c r="S3100" s="17">
        <f t="shared" si="144"/>
        <v>42227.824212962965</v>
      </c>
      <c r="T3100" s="17">
        <f t="shared" si="145"/>
        <v>42253.57430555555</v>
      </c>
      <c r="U3100">
        <f t="shared" si="146"/>
        <v>26</v>
      </c>
    </row>
    <row r="3101" spans="1:21" ht="48" hidden="1" x14ac:dyDescent="0.2">
      <c r="A3101">
        <v>3727</v>
      </c>
      <c r="B3101" s="3" t="s">
        <v>3724</v>
      </c>
      <c r="C3101" s="3" t="s">
        <v>7837</v>
      </c>
      <c r="D3101" s="6">
        <v>2000</v>
      </c>
      <c r="E3101" s="8">
        <v>2015</v>
      </c>
      <c r="F3101" s="10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>ROUND(E3101/D3101*100, 0)</f>
        <v>101</v>
      </c>
      <c r="P3101">
        <f>IFERROR((ROUND(E3101/L3101, 2)), 0)</f>
        <v>61.06</v>
      </c>
      <c r="Q3101" s="12" t="s">
        <v>8310</v>
      </c>
      <c r="R3101" s="12" t="s">
        <v>8334</v>
      </c>
      <c r="S3101" s="17">
        <f t="shared" si="144"/>
        <v>42632.348310185189</v>
      </c>
      <c r="T3101" s="17">
        <f t="shared" si="145"/>
        <v>42663.204861111109</v>
      </c>
      <c r="U3101">
        <f t="shared" si="146"/>
        <v>31</v>
      </c>
    </row>
    <row r="3102" spans="1:21" ht="32" hidden="1" x14ac:dyDescent="0.2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s="10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>ROUND(E3102/D3102*100, 0)</f>
        <v>101</v>
      </c>
      <c r="P3102">
        <f>IFERROR((ROUND(E3102/L3102, 2)), 0)</f>
        <v>26.15</v>
      </c>
      <c r="Q3102" s="12" t="s">
        <v>8324</v>
      </c>
      <c r="R3102" s="12" t="s">
        <v>8354</v>
      </c>
      <c r="S3102" s="17">
        <f t="shared" si="144"/>
        <v>42553.54414351852</v>
      </c>
      <c r="T3102" s="17">
        <f t="shared" si="145"/>
        <v>42583.54414351852</v>
      </c>
      <c r="U3102">
        <f t="shared" si="146"/>
        <v>30</v>
      </c>
    </row>
    <row r="3103" spans="1:21" ht="32" hidden="1" x14ac:dyDescent="0.2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s="10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>ROUND(E3103/D3103*100, 0)</f>
        <v>101</v>
      </c>
      <c r="P3103">
        <f>IFERROR((ROUND(E3103/L3103, 2)), 0)</f>
        <v>62.81</v>
      </c>
      <c r="Q3103" s="12" t="s">
        <v>8324</v>
      </c>
      <c r="R3103" s="12" t="s">
        <v>8348</v>
      </c>
      <c r="S3103" s="17">
        <f t="shared" si="144"/>
        <v>40658.189826388887</v>
      </c>
      <c r="T3103" s="17">
        <f t="shared" si="145"/>
        <v>40696.249305555553</v>
      </c>
      <c r="U3103">
        <f t="shared" si="146"/>
        <v>38</v>
      </c>
    </row>
    <row r="3104" spans="1:21" ht="48" hidden="1" x14ac:dyDescent="0.2">
      <c r="A3104">
        <v>3653</v>
      </c>
      <c r="B3104" s="3" t="s">
        <v>3650</v>
      </c>
      <c r="C3104" s="3" t="s">
        <v>7763</v>
      </c>
      <c r="D3104" s="6">
        <v>2000</v>
      </c>
      <c r="E3104" s="8">
        <v>2010</v>
      </c>
      <c r="F3104" s="10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>ROUND(E3104/D3104*100, 0)</f>
        <v>101</v>
      </c>
      <c r="P3104">
        <f>IFERROR((ROUND(E3104/L3104, 2)), 0)</f>
        <v>60.91</v>
      </c>
      <c r="Q3104" s="12" t="s">
        <v>8310</v>
      </c>
      <c r="R3104" s="12" t="s">
        <v>8334</v>
      </c>
      <c r="S3104" s="17">
        <f t="shared" si="144"/>
        <v>42191.363506944443</v>
      </c>
      <c r="T3104" s="17">
        <f t="shared" si="145"/>
        <v>42221.363506944443</v>
      </c>
      <c r="U3104">
        <f t="shared" si="146"/>
        <v>30</v>
      </c>
    </row>
    <row r="3105" spans="1:21" ht="32" hidden="1" x14ac:dyDescent="0.2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s="10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>ROUND(E3105/D3105*100, 0)</f>
        <v>100</v>
      </c>
      <c r="P3105">
        <f>IFERROR((ROUND(E3105/L3105, 2)), 0)</f>
        <v>52.82</v>
      </c>
      <c r="Q3105" s="12" t="s">
        <v>8324</v>
      </c>
      <c r="R3105" s="12" t="s">
        <v>8345</v>
      </c>
      <c r="S3105" s="17">
        <f t="shared" si="144"/>
        <v>41759.670937499999</v>
      </c>
      <c r="T3105" s="17">
        <f t="shared" si="145"/>
        <v>41787.207638888889</v>
      </c>
      <c r="U3105">
        <f t="shared" si="146"/>
        <v>28</v>
      </c>
    </row>
    <row r="3106" spans="1:21" ht="48" hidden="1" x14ac:dyDescent="0.2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s="10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>ROUND(E3106/D3106*100, 0)</f>
        <v>100</v>
      </c>
      <c r="P3106">
        <f>IFERROR((ROUND(E3106/L3106, 2)), 0)</f>
        <v>45.57</v>
      </c>
      <c r="Q3106" s="12" t="s">
        <v>8312</v>
      </c>
      <c r="R3106" s="12" t="s">
        <v>8346</v>
      </c>
      <c r="S3106" s="17">
        <f t="shared" si="144"/>
        <v>41831.846828703703</v>
      </c>
      <c r="T3106" s="17">
        <f t="shared" si="145"/>
        <v>41861.846828703703</v>
      </c>
      <c r="U3106">
        <f t="shared" si="146"/>
        <v>30</v>
      </c>
    </row>
    <row r="3107" spans="1:21" ht="48" hidden="1" x14ac:dyDescent="0.2">
      <c r="A3107">
        <v>3373</v>
      </c>
      <c r="B3107" s="3" t="s">
        <v>3372</v>
      </c>
      <c r="C3107" s="3" t="s">
        <v>7483</v>
      </c>
      <c r="D3107" s="6">
        <v>2000</v>
      </c>
      <c r="E3107" s="8">
        <v>2005</v>
      </c>
      <c r="F3107" s="10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>ROUND(E3107/D3107*100, 0)</f>
        <v>100</v>
      </c>
      <c r="P3107">
        <f>IFERROR((ROUND(E3107/L3107, 2)), 0)</f>
        <v>66.83</v>
      </c>
      <c r="Q3107" s="12" t="s">
        <v>8310</v>
      </c>
      <c r="R3107" s="12" t="s">
        <v>8334</v>
      </c>
      <c r="S3107" s="17">
        <f t="shared" si="144"/>
        <v>42179.854629629626</v>
      </c>
      <c r="T3107" s="17">
        <f t="shared" si="145"/>
        <v>42203.666666666672</v>
      </c>
      <c r="U3107">
        <f t="shared" si="146"/>
        <v>24</v>
      </c>
    </row>
    <row r="3108" spans="1:21" ht="48" hidden="1" x14ac:dyDescent="0.2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s="10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>ROUND(E3108/D3108*100, 0)</f>
        <v>100</v>
      </c>
      <c r="P3108">
        <f>IFERROR((ROUND(E3108/L3108, 2)), 0)</f>
        <v>143.21</v>
      </c>
      <c r="Q3108" s="12" t="s">
        <v>8310</v>
      </c>
      <c r="R3108" s="12" t="s">
        <v>8318</v>
      </c>
      <c r="S3108" s="17">
        <f t="shared" si="144"/>
        <v>42075.942627314813</v>
      </c>
      <c r="T3108" s="17">
        <f t="shared" si="145"/>
        <v>42103.166666666672</v>
      </c>
      <c r="U3108">
        <f t="shared" si="146"/>
        <v>27</v>
      </c>
    </row>
    <row r="3109" spans="1:21" ht="48" hidden="1" x14ac:dyDescent="0.2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s="10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>ROUND(E3109/D3109*100, 0)</f>
        <v>100</v>
      </c>
      <c r="P3109">
        <f>IFERROR((ROUND(E3109/L3109, 2)), 0)</f>
        <v>80.16</v>
      </c>
      <c r="Q3109" s="12" t="s">
        <v>8308</v>
      </c>
      <c r="R3109" s="12" t="s">
        <v>8347</v>
      </c>
      <c r="S3109" s="17">
        <f t="shared" si="144"/>
        <v>42200.758240740746</v>
      </c>
      <c r="T3109" s="17">
        <f t="shared" si="145"/>
        <v>42260.758240740746</v>
      </c>
      <c r="U3109">
        <f t="shared" si="146"/>
        <v>60</v>
      </c>
    </row>
    <row r="3110" spans="1:21" ht="48" hidden="1" x14ac:dyDescent="0.2">
      <c r="A3110">
        <v>533</v>
      </c>
      <c r="B3110" s="3" t="s">
        <v>534</v>
      </c>
      <c r="C3110" s="3" t="s">
        <v>4643</v>
      </c>
      <c r="D3110" s="6">
        <v>2000</v>
      </c>
      <c r="E3110" s="8">
        <v>2004</v>
      </c>
      <c r="F3110" s="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>ROUND(E3110/D3110*100, 0)</f>
        <v>100</v>
      </c>
      <c r="P3110">
        <f>IFERROR((ROUND(E3110/L3110, 2)), 0)</f>
        <v>117.88</v>
      </c>
      <c r="Q3110" s="12" t="s">
        <v>8310</v>
      </c>
      <c r="R3110" s="12" t="s">
        <v>8334</v>
      </c>
      <c r="S3110" s="17">
        <f t="shared" si="144"/>
        <v>42482.43478009259</v>
      </c>
      <c r="T3110" s="17">
        <f t="shared" si="145"/>
        <v>42506.43478009259</v>
      </c>
      <c r="U3110">
        <f t="shared" si="146"/>
        <v>24</v>
      </c>
    </row>
    <row r="3111" spans="1:21" ht="48" hidden="1" x14ac:dyDescent="0.2">
      <c r="A3111">
        <v>3216</v>
      </c>
      <c r="B3111" s="3" t="s">
        <v>3216</v>
      </c>
      <c r="C3111" s="3" t="s">
        <v>7326</v>
      </c>
      <c r="D3111" s="6">
        <v>2000</v>
      </c>
      <c r="E3111" s="8">
        <v>2001</v>
      </c>
      <c r="F3111" s="10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>ROUND(E3111/D3111*100, 0)</f>
        <v>100</v>
      </c>
      <c r="P3111">
        <f>IFERROR((ROUND(E3111/L3111, 2)), 0)</f>
        <v>57.17</v>
      </c>
      <c r="Q3111" s="12" t="s">
        <v>8310</v>
      </c>
      <c r="R3111" s="12" t="s">
        <v>8334</v>
      </c>
      <c r="S3111" s="17">
        <f t="shared" si="144"/>
        <v>42165.462627314817</v>
      </c>
      <c r="T3111" s="17">
        <f t="shared" si="145"/>
        <v>42196.604166666672</v>
      </c>
      <c r="U3111">
        <f t="shared" si="146"/>
        <v>31</v>
      </c>
    </row>
    <row r="3112" spans="1:21" ht="32" hidden="1" x14ac:dyDescent="0.2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s="10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>ROUND(E3112/D3112*100, 0)</f>
        <v>100</v>
      </c>
      <c r="P3112">
        <f>IFERROR((ROUND(E3112/L3112, 2)), 0)</f>
        <v>66.69</v>
      </c>
      <c r="Q3112" s="12" t="s">
        <v>8324</v>
      </c>
      <c r="R3112" s="12" t="s">
        <v>8348</v>
      </c>
      <c r="S3112" s="17">
        <f t="shared" si="144"/>
        <v>40876.169664351852</v>
      </c>
      <c r="T3112" s="17">
        <f t="shared" si="145"/>
        <v>40936.169664351852</v>
      </c>
      <c r="U3112">
        <f t="shared" si="146"/>
        <v>60</v>
      </c>
    </row>
    <row r="3113" spans="1:21" ht="48" hidden="1" x14ac:dyDescent="0.2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s="10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>ROUND(E3113/D3113*100, 0)</f>
        <v>100</v>
      </c>
      <c r="P3113">
        <f>IFERROR((ROUND(E3113/L3113, 2)), 0)</f>
        <v>105.26</v>
      </c>
      <c r="Q3113" s="12" t="s">
        <v>8308</v>
      </c>
      <c r="R3113" s="12" t="s">
        <v>8347</v>
      </c>
      <c r="S3113" s="17">
        <f t="shared" si="144"/>
        <v>41887.568912037037</v>
      </c>
      <c r="T3113" s="17">
        <f t="shared" si="145"/>
        <v>41917.568912037037</v>
      </c>
      <c r="U3113">
        <f t="shared" si="146"/>
        <v>30</v>
      </c>
    </row>
    <row r="3114" spans="1:21" ht="48" hidden="1" x14ac:dyDescent="0.2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s="10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>ROUND(E3114/D3114*100, 0)</f>
        <v>100</v>
      </c>
      <c r="P3114">
        <f>IFERROR((ROUND(E3114/L3114, 2)), 0)</f>
        <v>133.33000000000001</v>
      </c>
      <c r="Q3114" s="12" t="s">
        <v>8308</v>
      </c>
      <c r="R3114" s="12" t="s">
        <v>8347</v>
      </c>
      <c r="S3114" s="17">
        <f t="shared" si="144"/>
        <v>41874.098807870374</v>
      </c>
      <c r="T3114" s="17">
        <f t="shared" si="145"/>
        <v>41919.098807870374</v>
      </c>
      <c r="U3114">
        <f t="shared" si="146"/>
        <v>45</v>
      </c>
    </row>
    <row r="3115" spans="1:21" ht="48" hidden="1" x14ac:dyDescent="0.2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s="10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>ROUND(E3115/D3115*100, 0)</f>
        <v>100</v>
      </c>
      <c r="P3115">
        <f>IFERROR((ROUND(E3115/L3115, 2)), 0)</f>
        <v>285.70999999999998</v>
      </c>
      <c r="Q3115" s="12" t="s">
        <v>8324</v>
      </c>
      <c r="R3115" s="12" t="s">
        <v>8343</v>
      </c>
      <c r="S3115" s="17">
        <f t="shared" si="144"/>
        <v>41564.194131944445</v>
      </c>
      <c r="T3115" s="17">
        <f t="shared" si="145"/>
        <v>41594.235798611109</v>
      </c>
      <c r="U3115">
        <f t="shared" si="146"/>
        <v>30</v>
      </c>
    </row>
    <row r="3116" spans="1:21" ht="48" hidden="1" x14ac:dyDescent="0.2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s="10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>ROUND(E3116/D3116*100, 0)</f>
        <v>100</v>
      </c>
      <c r="P3116">
        <f>IFERROR((ROUND(E3116/L3116, 2)), 0)</f>
        <v>42.55</v>
      </c>
      <c r="Q3116" s="12" t="s">
        <v>8324</v>
      </c>
      <c r="R3116" s="12" t="s">
        <v>8345</v>
      </c>
      <c r="S3116" s="17">
        <f t="shared" si="144"/>
        <v>41193.748483796298</v>
      </c>
      <c r="T3116" s="17">
        <f t="shared" si="145"/>
        <v>41223.790150462963</v>
      </c>
      <c r="U3116">
        <f t="shared" si="146"/>
        <v>30</v>
      </c>
    </row>
    <row r="3117" spans="1:21" ht="48" hidden="1" x14ac:dyDescent="0.2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s="10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>ROUND(E3117/D3117*100, 0)</f>
        <v>100</v>
      </c>
      <c r="P3117">
        <f>IFERROR((ROUND(E3117/L3117, 2)), 0)</f>
        <v>250</v>
      </c>
      <c r="Q3117" s="12" t="s">
        <v>8324</v>
      </c>
      <c r="R3117" s="12" t="s">
        <v>8345</v>
      </c>
      <c r="S3117" s="17">
        <f t="shared" si="144"/>
        <v>42227.936157407406</v>
      </c>
      <c r="T3117" s="17">
        <f t="shared" si="145"/>
        <v>42287.936157407406</v>
      </c>
      <c r="U3117">
        <f t="shared" si="146"/>
        <v>60</v>
      </c>
    </row>
    <row r="3118" spans="1:21" ht="48" hidden="1" x14ac:dyDescent="0.2">
      <c r="A3118">
        <v>3385</v>
      </c>
      <c r="B3118" s="3" t="s">
        <v>3384</v>
      </c>
      <c r="C3118" s="3" t="s">
        <v>7495</v>
      </c>
      <c r="D3118" s="6">
        <v>2000</v>
      </c>
      <c r="E3118" s="8">
        <v>2000</v>
      </c>
      <c r="F3118" s="10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>ROUND(E3118/D3118*100, 0)</f>
        <v>100</v>
      </c>
      <c r="P3118">
        <f>IFERROR((ROUND(E3118/L3118, 2)), 0)</f>
        <v>133.33000000000001</v>
      </c>
      <c r="Q3118" s="12" t="s">
        <v>8310</v>
      </c>
      <c r="R3118" s="12" t="s">
        <v>8334</v>
      </c>
      <c r="S3118" s="17">
        <f t="shared" si="144"/>
        <v>41953.8675</v>
      </c>
      <c r="T3118" s="17">
        <f t="shared" si="145"/>
        <v>41983.8675</v>
      </c>
      <c r="U3118">
        <f t="shared" si="146"/>
        <v>30</v>
      </c>
    </row>
    <row r="3119" spans="1:21" ht="48" hidden="1" x14ac:dyDescent="0.2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s="10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>ROUND(E3119/D3119*100, 0)</f>
        <v>100</v>
      </c>
      <c r="P3119">
        <f>IFERROR((ROUND(E3119/L3119, 2)), 0)</f>
        <v>117.65</v>
      </c>
      <c r="Q3119" s="12" t="s">
        <v>8310</v>
      </c>
      <c r="R3119" s="12" t="s">
        <v>8334</v>
      </c>
      <c r="S3119" s="17">
        <f t="shared" si="144"/>
        <v>42150.462083333332</v>
      </c>
      <c r="T3119" s="17">
        <f t="shared" si="145"/>
        <v>42180.462083333332</v>
      </c>
      <c r="U3119">
        <f t="shared" si="146"/>
        <v>30</v>
      </c>
    </row>
    <row r="3120" spans="1:21" ht="48" hidden="1" x14ac:dyDescent="0.2">
      <c r="A3120">
        <v>3431</v>
      </c>
      <c r="B3120" s="3" t="s">
        <v>3430</v>
      </c>
      <c r="C3120" s="3" t="s">
        <v>7541</v>
      </c>
      <c r="D3120" s="6">
        <v>2000</v>
      </c>
      <c r="E3120" s="8">
        <v>2000</v>
      </c>
      <c r="F3120" s="1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>ROUND(E3120/D3120*100, 0)</f>
        <v>100</v>
      </c>
      <c r="P3120">
        <f>IFERROR((ROUND(E3120/L3120, 2)), 0)</f>
        <v>95.24</v>
      </c>
      <c r="Q3120" s="12" t="s">
        <v>8310</v>
      </c>
      <c r="R3120" s="12" t="s">
        <v>8334</v>
      </c>
      <c r="S3120" s="17">
        <f t="shared" si="144"/>
        <v>41839.730937500004</v>
      </c>
      <c r="T3120" s="17">
        <f t="shared" si="145"/>
        <v>41869.730937500004</v>
      </c>
      <c r="U3120">
        <f t="shared" si="146"/>
        <v>30</v>
      </c>
    </row>
    <row r="3121" spans="1:21" ht="48" hidden="1" x14ac:dyDescent="0.2">
      <c r="A3121">
        <v>3445</v>
      </c>
      <c r="B3121" s="3" t="s">
        <v>3444</v>
      </c>
      <c r="C3121" s="3" t="s">
        <v>7555</v>
      </c>
      <c r="D3121" s="6">
        <v>2000</v>
      </c>
      <c r="E3121" s="8">
        <v>2000</v>
      </c>
      <c r="F3121" s="10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>ROUND(E3121/D3121*100, 0)</f>
        <v>100</v>
      </c>
      <c r="P3121">
        <f>IFERROR((ROUND(E3121/L3121, 2)), 0)</f>
        <v>64.52</v>
      </c>
      <c r="Q3121" s="12" t="s">
        <v>8310</v>
      </c>
      <c r="R3121" s="12" t="s">
        <v>8334</v>
      </c>
      <c r="S3121" s="17">
        <f t="shared" si="144"/>
        <v>42272.530509259261</v>
      </c>
      <c r="T3121" s="17">
        <f t="shared" si="145"/>
        <v>42300.530509259261</v>
      </c>
      <c r="U3121">
        <f t="shared" si="146"/>
        <v>28</v>
      </c>
    </row>
    <row r="3122" spans="1:21" ht="48" hidden="1" x14ac:dyDescent="0.2">
      <c r="A3122">
        <v>3627</v>
      </c>
      <c r="B3122" s="3" t="s">
        <v>3625</v>
      </c>
      <c r="C3122" s="3" t="s">
        <v>7737</v>
      </c>
      <c r="D3122" s="6">
        <v>2000</v>
      </c>
      <c r="E3122" s="8">
        <v>2000</v>
      </c>
      <c r="F3122" s="10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>ROUND(E3122/D3122*100, 0)</f>
        <v>100</v>
      </c>
      <c r="P3122">
        <f>IFERROR((ROUND(E3122/L3122, 2)), 0)</f>
        <v>68.97</v>
      </c>
      <c r="Q3122" s="12" t="s">
        <v>8310</v>
      </c>
      <c r="R3122" s="12" t="s">
        <v>8334</v>
      </c>
      <c r="S3122" s="17">
        <f t="shared" si="144"/>
        <v>42460.741747685184</v>
      </c>
      <c r="T3122" s="17">
        <f t="shared" si="145"/>
        <v>42511.165972222225</v>
      </c>
      <c r="U3122">
        <f t="shared" si="146"/>
        <v>50</v>
      </c>
    </row>
    <row r="3123" spans="1:21" ht="48" x14ac:dyDescent="0.2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s="10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>ROUND(E3123/D3123*100, 0)</f>
        <v>100</v>
      </c>
      <c r="P3123">
        <f>IFERROR((ROUND(E3123/L3123, 2)), 0)</f>
        <v>100</v>
      </c>
      <c r="Q3123" s="12" t="s">
        <v>8310</v>
      </c>
      <c r="R3123" s="12" t="s">
        <v>8318</v>
      </c>
      <c r="S3123" s="17">
        <f t="shared" si="144"/>
        <v>42138.930671296301</v>
      </c>
      <c r="T3123" s="17">
        <f t="shared" si="145"/>
        <v>42168.930671296301</v>
      </c>
      <c r="U3123">
        <f t="shared" si="146"/>
        <v>30</v>
      </c>
    </row>
    <row r="3124" spans="1:21" ht="48" hidden="1" x14ac:dyDescent="0.2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s="10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>ROUND(E3124/D3124*100, 0)</f>
        <v>79</v>
      </c>
      <c r="P3124">
        <f>IFERROR((ROUND(E3124/L3124, 2)), 0)</f>
        <v>131.66999999999999</v>
      </c>
      <c r="Q3124" s="12" t="s">
        <v>8328</v>
      </c>
      <c r="R3124" s="12" t="s">
        <v>8340</v>
      </c>
      <c r="S3124" s="17">
        <f t="shared" si="144"/>
        <v>42707.895462962959</v>
      </c>
      <c r="T3124" s="17">
        <f t="shared" si="145"/>
        <v>42729.458333333328</v>
      </c>
      <c r="U3124">
        <f t="shared" si="146"/>
        <v>22</v>
      </c>
    </row>
    <row r="3125" spans="1:21" ht="48" hidden="1" x14ac:dyDescent="0.2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s="10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>ROUND(E3125/D3125*100, 0)</f>
        <v>68</v>
      </c>
      <c r="P3125">
        <f>IFERROR((ROUND(E3125/L3125, 2)), 0)</f>
        <v>46.59</v>
      </c>
      <c r="Q3125" s="12" t="s">
        <v>8324</v>
      </c>
      <c r="R3125" s="12" t="s">
        <v>8341</v>
      </c>
      <c r="S3125" s="17">
        <f t="shared" si="144"/>
        <v>41597.788888888892</v>
      </c>
      <c r="T3125" s="17">
        <f t="shared" si="145"/>
        <v>41627.788888888892</v>
      </c>
      <c r="U3125">
        <f t="shared" si="146"/>
        <v>30</v>
      </c>
    </row>
    <row r="3126" spans="1:21" ht="32" hidden="1" x14ac:dyDescent="0.2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s="10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>ROUND(E3126/D3126*100, 0)</f>
        <v>65</v>
      </c>
      <c r="P3126">
        <f>IFERROR((ROUND(E3126/L3126, 2)), 0)</f>
        <v>118.36</v>
      </c>
      <c r="Q3126" s="12" t="s">
        <v>8324</v>
      </c>
      <c r="R3126" s="12" t="s">
        <v>8330</v>
      </c>
      <c r="S3126" s="17">
        <f t="shared" si="144"/>
        <v>42021.139733796299</v>
      </c>
      <c r="T3126" s="17">
        <f t="shared" si="145"/>
        <v>42051.139733796299</v>
      </c>
      <c r="U3126">
        <f t="shared" si="146"/>
        <v>30</v>
      </c>
    </row>
    <row r="3127" spans="1:21" ht="48" hidden="1" x14ac:dyDescent="0.2">
      <c r="A3127">
        <v>4094</v>
      </c>
      <c r="B3127" s="3" t="s">
        <v>4090</v>
      </c>
      <c r="C3127" s="3" t="s">
        <v>8197</v>
      </c>
      <c r="D3127" s="6">
        <v>2000</v>
      </c>
      <c r="E3127" s="8">
        <v>730</v>
      </c>
      <c r="F3127" s="10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>ROUND(E3127/D3127*100, 0)</f>
        <v>37</v>
      </c>
      <c r="P3127">
        <f>IFERROR((ROUND(E3127/L3127, 2)), 0)</f>
        <v>91.25</v>
      </c>
      <c r="Q3127" s="12" t="s">
        <v>8310</v>
      </c>
      <c r="R3127" s="12" t="s">
        <v>8334</v>
      </c>
      <c r="S3127" s="17">
        <f t="shared" si="144"/>
        <v>41890.086805555555</v>
      </c>
      <c r="T3127" s="17">
        <f t="shared" si="145"/>
        <v>41934.207638888889</v>
      </c>
      <c r="U3127">
        <f t="shared" si="146"/>
        <v>44</v>
      </c>
    </row>
    <row r="3128" spans="1:21" ht="48" hidden="1" x14ac:dyDescent="0.2">
      <c r="A3128">
        <v>3958</v>
      </c>
      <c r="B3128" s="3" t="s">
        <v>3955</v>
      </c>
      <c r="C3128" s="3" t="s">
        <v>8065</v>
      </c>
      <c r="D3128" s="6">
        <v>2000</v>
      </c>
      <c r="E3128" s="8">
        <v>641</v>
      </c>
      <c r="F3128" s="10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>ROUND(E3128/D3128*100, 0)</f>
        <v>32</v>
      </c>
      <c r="P3128">
        <f>IFERROR((ROUND(E3128/L3128, 2)), 0)</f>
        <v>40.06</v>
      </c>
      <c r="Q3128" s="12" t="s">
        <v>8310</v>
      </c>
      <c r="R3128" s="12" t="s">
        <v>8334</v>
      </c>
      <c r="S3128" s="17">
        <f t="shared" si="144"/>
        <v>41816.950370370374</v>
      </c>
      <c r="T3128" s="17">
        <f t="shared" si="145"/>
        <v>41853.583333333336</v>
      </c>
      <c r="U3128">
        <f t="shared" si="146"/>
        <v>37</v>
      </c>
    </row>
    <row r="3129" spans="1:21" ht="48" hidden="1" x14ac:dyDescent="0.2">
      <c r="A3129">
        <v>3985</v>
      </c>
      <c r="B3129" s="3" t="s">
        <v>3981</v>
      </c>
      <c r="C3129" s="3" t="s">
        <v>8091</v>
      </c>
      <c r="D3129" s="6">
        <v>2000</v>
      </c>
      <c r="E3129" s="8">
        <v>641</v>
      </c>
      <c r="F3129" s="10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>ROUND(E3129/D3129*100, 0)</f>
        <v>32</v>
      </c>
      <c r="P3129">
        <f>IFERROR((ROUND(E3129/L3129, 2)), 0)</f>
        <v>33.74</v>
      </c>
      <c r="Q3129" s="12" t="s">
        <v>8310</v>
      </c>
      <c r="R3129" s="12" t="s">
        <v>8334</v>
      </c>
      <c r="S3129" s="17">
        <f t="shared" si="144"/>
        <v>42399.707407407404</v>
      </c>
      <c r="T3129" s="17">
        <f t="shared" si="145"/>
        <v>42420.878472222219</v>
      </c>
      <c r="U3129">
        <f t="shared" si="146"/>
        <v>21</v>
      </c>
    </row>
    <row r="3130" spans="1:21" ht="48" hidden="1" x14ac:dyDescent="0.2">
      <c r="A3130">
        <v>4075</v>
      </c>
      <c r="B3130" s="3" t="s">
        <v>4071</v>
      </c>
      <c r="C3130" s="3" t="s">
        <v>8178</v>
      </c>
      <c r="D3130" s="6">
        <v>2000</v>
      </c>
      <c r="E3130" s="8">
        <v>576</v>
      </c>
      <c r="F3130" s="1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>ROUND(E3130/D3130*100, 0)</f>
        <v>29</v>
      </c>
      <c r="P3130">
        <f>IFERROR((ROUND(E3130/L3130, 2)), 0)</f>
        <v>44.31</v>
      </c>
      <c r="Q3130" s="12" t="s">
        <v>8310</v>
      </c>
      <c r="R3130" s="12" t="s">
        <v>8334</v>
      </c>
      <c r="S3130" s="17">
        <f t="shared" si="144"/>
        <v>41779.045937499999</v>
      </c>
      <c r="T3130" s="17">
        <f t="shared" si="145"/>
        <v>41820.727777777778</v>
      </c>
      <c r="U3130">
        <f t="shared" si="146"/>
        <v>42</v>
      </c>
    </row>
    <row r="3131" spans="1:21" ht="48" hidden="1" x14ac:dyDescent="0.2">
      <c r="A3131">
        <v>4028</v>
      </c>
      <c r="B3131" s="3" t="s">
        <v>4024</v>
      </c>
      <c r="C3131" s="3" t="s">
        <v>8133</v>
      </c>
      <c r="D3131" s="6">
        <v>2000</v>
      </c>
      <c r="E3131" s="8">
        <v>561</v>
      </c>
      <c r="F3131" s="10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>ROUND(E3131/D3131*100, 0)</f>
        <v>28</v>
      </c>
      <c r="P3131">
        <f>IFERROR((ROUND(E3131/L3131, 2)), 0)</f>
        <v>51</v>
      </c>
      <c r="Q3131" s="12" t="s">
        <v>8310</v>
      </c>
      <c r="R3131" s="12" t="s">
        <v>8334</v>
      </c>
      <c r="S3131" s="17">
        <f t="shared" si="144"/>
        <v>41765.938657407409</v>
      </c>
      <c r="T3131" s="17">
        <f t="shared" si="145"/>
        <v>41795.938657407409</v>
      </c>
      <c r="U3131">
        <f t="shared" si="146"/>
        <v>30</v>
      </c>
    </row>
    <row r="3132" spans="1:21" ht="48" hidden="1" x14ac:dyDescent="0.2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s="10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>ROUND(E3132/D3132*100, 0)</f>
        <v>28</v>
      </c>
      <c r="P3132">
        <f>IFERROR((ROUND(E3132/L3132, 2)), 0)</f>
        <v>55.3</v>
      </c>
      <c r="Q3132" s="12" t="s">
        <v>8315</v>
      </c>
      <c r="R3132" s="12" t="s">
        <v>8323</v>
      </c>
      <c r="S3132" s="17">
        <f t="shared" si="144"/>
        <v>41971.866574074069</v>
      </c>
      <c r="T3132" s="17">
        <f t="shared" si="145"/>
        <v>42016.866574074069</v>
      </c>
      <c r="U3132">
        <f t="shared" si="146"/>
        <v>45</v>
      </c>
    </row>
    <row r="3133" spans="1:21" ht="48" hidden="1" x14ac:dyDescent="0.2">
      <c r="A3133">
        <v>3888</v>
      </c>
      <c r="B3133" s="3" t="s">
        <v>3885</v>
      </c>
      <c r="C3133" s="3" t="s">
        <v>7996</v>
      </c>
      <c r="D3133" s="6">
        <v>2000</v>
      </c>
      <c r="E3133" s="8">
        <v>542</v>
      </c>
      <c r="F3133" s="10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>ROUND(E3133/D3133*100, 0)</f>
        <v>27</v>
      </c>
      <c r="P3133">
        <f>IFERROR((ROUND(E3133/L3133, 2)), 0)</f>
        <v>38.71</v>
      </c>
      <c r="Q3133" s="12" t="s">
        <v>8310</v>
      </c>
      <c r="R3133" s="12" t="s">
        <v>8334</v>
      </c>
      <c r="S3133" s="17">
        <f t="shared" si="144"/>
        <v>42762.545810185184</v>
      </c>
      <c r="T3133" s="17">
        <f t="shared" si="145"/>
        <v>42792.545810185184</v>
      </c>
      <c r="U3133">
        <f t="shared" si="146"/>
        <v>30</v>
      </c>
    </row>
    <row r="3134" spans="1:21" ht="48" hidden="1" x14ac:dyDescent="0.2">
      <c r="A3134">
        <v>2917</v>
      </c>
      <c r="B3134" s="3" t="s">
        <v>2917</v>
      </c>
      <c r="C3134" s="3" t="s">
        <v>7027</v>
      </c>
      <c r="D3134" s="6">
        <v>2000</v>
      </c>
      <c r="E3134" s="8">
        <v>437</v>
      </c>
      <c r="F3134" s="10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>ROUND(E3134/D3134*100, 0)</f>
        <v>22</v>
      </c>
      <c r="P3134">
        <f>IFERROR((ROUND(E3134/L3134, 2)), 0)</f>
        <v>48.56</v>
      </c>
      <c r="Q3134" s="12" t="s">
        <v>8310</v>
      </c>
      <c r="R3134" s="12" t="s">
        <v>8334</v>
      </c>
      <c r="S3134" s="17">
        <f t="shared" si="144"/>
        <v>42245.234340277777</v>
      </c>
      <c r="T3134" s="17">
        <f t="shared" si="145"/>
        <v>42263.234340277777</v>
      </c>
      <c r="U3134">
        <f t="shared" si="146"/>
        <v>18</v>
      </c>
    </row>
    <row r="3135" spans="1:21" ht="48" hidden="1" x14ac:dyDescent="0.2">
      <c r="A3135">
        <v>4064</v>
      </c>
      <c r="B3135" s="3" t="s">
        <v>4060</v>
      </c>
      <c r="C3135" s="3" t="s">
        <v>8168</v>
      </c>
      <c r="D3135" s="6">
        <v>2000</v>
      </c>
      <c r="E3135" s="8">
        <v>385</v>
      </c>
      <c r="F3135" s="10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>ROUND(E3135/D3135*100, 0)</f>
        <v>19</v>
      </c>
      <c r="P3135">
        <f>IFERROR((ROUND(E3135/L3135, 2)), 0)</f>
        <v>64.17</v>
      </c>
      <c r="Q3135" s="12" t="s">
        <v>8310</v>
      </c>
      <c r="R3135" s="12" t="s">
        <v>8334</v>
      </c>
      <c r="S3135" s="17">
        <f t="shared" si="144"/>
        <v>42093.588263888887</v>
      </c>
      <c r="T3135" s="17">
        <f t="shared" si="145"/>
        <v>42123.588263888887</v>
      </c>
      <c r="U3135">
        <f t="shared" si="146"/>
        <v>30</v>
      </c>
    </row>
    <row r="3136" spans="1:21" ht="48" hidden="1" x14ac:dyDescent="0.2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s="10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>ROUND(E3136/D3136*100, 0)</f>
        <v>19</v>
      </c>
      <c r="P3136">
        <f>IFERROR((ROUND(E3136/L3136, 2)), 0)</f>
        <v>47.5</v>
      </c>
      <c r="Q3136" s="12" t="s">
        <v>8312</v>
      </c>
      <c r="R3136" s="12" t="s">
        <v>8342</v>
      </c>
      <c r="S3136" s="17">
        <f t="shared" si="144"/>
        <v>41117.900729166664</v>
      </c>
      <c r="T3136" s="17">
        <f t="shared" si="145"/>
        <v>41147.900729166664</v>
      </c>
      <c r="U3136">
        <f t="shared" si="146"/>
        <v>30</v>
      </c>
    </row>
    <row r="3137" spans="1:21" ht="48" hidden="1" x14ac:dyDescent="0.2">
      <c r="A3137">
        <v>3740</v>
      </c>
      <c r="B3137" s="3" t="s">
        <v>3737</v>
      </c>
      <c r="C3137" s="3" t="s">
        <v>7850</v>
      </c>
      <c r="D3137" s="6">
        <v>2000</v>
      </c>
      <c r="E3137" s="8">
        <v>358</v>
      </c>
      <c r="F3137" s="10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>ROUND(E3137/D3137*100, 0)</f>
        <v>18</v>
      </c>
      <c r="P3137">
        <f>IFERROR((ROUND(E3137/L3137, 2)), 0)</f>
        <v>25.57</v>
      </c>
      <c r="Q3137" s="12" t="s">
        <v>8310</v>
      </c>
      <c r="R3137" s="12" t="s">
        <v>8334</v>
      </c>
      <c r="S3137" s="17">
        <f t="shared" si="144"/>
        <v>41833.089756944442</v>
      </c>
      <c r="T3137" s="17">
        <f t="shared" si="145"/>
        <v>41863.079143518517</v>
      </c>
      <c r="U3137">
        <f t="shared" si="146"/>
        <v>30</v>
      </c>
    </row>
    <row r="3138" spans="1:21" ht="48" hidden="1" x14ac:dyDescent="0.2">
      <c r="A3138">
        <v>3965</v>
      </c>
      <c r="B3138" s="3" t="s">
        <v>3962</v>
      </c>
      <c r="C3138" s="3" t="s">
        <v>8072</v>
      </c>
      <c r="D3138" s="6">
        <v>2000</v>
      </c>
      <c r="E3138" s="8">
        <v>285</v>
      </c>
      <c r="F3138" s="10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>ROUND(E3138/D3138*100, 0)</f>
        <v>14</v>
      </c>
      <c r="P3138">
        <f>IFERROR((ROUND(E3138/L3138, 2)), 0)</f>
        <v>71.25</v>
      </c>
      <c r="Q3138" s="12" t="s">
        <v>8310</v>
      </c>
      <c r="R3138" s="12" t="s">
        <v>8334</v>
      </c>
      <c r="S3138" s="17">
        <f t="shared" si="144"/>
        <v>42414.235879629632</v>
      </c>
      <c r="T3138" s="17">
        <f t="shared" si="145"/>
        <v>42474.194212962961</v>
      </c>
      <c r="U3138">
        <f t="shared" si="146"/>
        <v>60</v>
      </c>
    </row>
    <row r="3139" spans="1:21" ht="48" hidden="1" x14ac:dyDescent="0.2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s="10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>ROUND(E3139/D3139*100, 0)</f>
        <v>14</v>
      </c>
      <c r="P3139">
        <f>IFERROR((ROUND(E3139/L3139, 2)), 0)</f>
        <v>55.6</v>
      </c>
      <c r="Q3139" s="12" t="s">
        <v>8310</v>
      </c>
      <c r="R3139" s="12" t="s">
        <v>8311</v>
      </c>
      <c r="S3139" s="17">
        <f t="shared" ref="S3139:S3202" si="147">(((J3139/60)/60)/24)+DATE(1970,1,1)</f>
        <v>42382.189710648148</v>
      </c>
      <c r="T3139" s="17">
        <f t="shared" ref="T3139:T3202" si="148">(((I3139/60)/60)/24)+DATE(1970,1,1)</f>
        <v>42412.189710648148</v>
      </c>
      <c r="U3139">
        <f t="shared" ref="U3139:U3202" si="149">ROUND(T3139-S3139, 0)</f>
        <v>30</v>
      </c>
    </row>
    <row r="3140" spans="1:21" ht="48" hidden="1" x14ac:dyDescent="0.2">
      <c r="A3140">
        <v>3867</v>
      </c>
      <c r="B3140" s="3" t="s">
        <v>3864</v>
      </c>
      <c r="C3140" s="3" t="s">
        <v>7976</v>
      </c>
      <c r="D3140" s="6">
        <v>2000</v>
      </c>
      <c r="E3140" s="8">
        <v>251</v>
      </c>
      <c r="F3140" s="1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>ROUND(E3140/D3140*100, 0)</f>
        <v>13</v>
      </c>
      <c r="P3140">
        <f>IFERROR((ROUND(E3140/L3140, 2)), 0)</f>
        <v>50.2</v>
      </c>
      <c r="Q3140" s="12" t="s">
        <v>8310</v>
      </c>
      <c r="R3140" s="12" t="s">
        <v>8334</v>
      </c>
      <c r="S3140" s="17">
        <f t="shared" si="147"/>
        <v>42509.814108796301</v>
      </c>
      <c r="T3140" s="17">
        <f t="shared" si="148"/>
        <v>42539.814108796301</v>
      </c>
      <c r="U3140">
        <f t="shared" si="149"/>
        <v>30</v>
      </c>
    </row>
    <row r="3141" spans="1:21" ht="48" hidden="1" x14ac:dyDescent="0.2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s="10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>ROUND(E3141/D3141*100, 0)</f>
        <v>12</v>
      </c>
      <c r="P3141">
        <f>IFERROR((ROUND(E3141/L3141, 2)), 0)</f>
        <v>19.670000000000002</v>
      </c>
      <c r="Q3141" s="12" t="s">
        <v>8321</v>
      </c>
      <c r="R3141" s="12" t="s">
        <v>8322</v>
      </c>
      <c r="S3141" s="17">
        <f t="shared" si="147"/>
        <v>42409.024305555555</v>
      </c>
      <c r="T3141" s="17">
        <f t="shared" si="148"/>
        <v>42439.024305555555</v>
      </c>
      <c r="U3141">
        <f t="shared" si="149"/>
        <v>30</v>
      </c>
    </row>
    <row r="3142" spans="1:21" ht="48" hidden="1" x14ac:dyDescent="0.2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s="10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>ROUND(E3142/D3142*100, 0)</f>
        <v>12</v>
      </c>
      <c r="P3142">
        <f>IFERROR((ROUND(E3142/L3142, 2)), 0)</f>
        <v>39</v>
      </c>
      <c r="Q3142" s="12" t="s">
        <v>8312</v>
      </c>
      <c r="R3142" s="12" t="s">
        <v>8342</v>
      </c>
      <c r="S3142" s="17">
        <f t="shared" si="147"/>
        <v>42639.441932870366</v>
      </c>
      <c r="T3142" s="17">
        <f t="shared" si="148"/>
        <v>42653.441932870366</v>
      </c>
      <c r="U3142">
        <f t="shared" si="149"/>
        <v>14</v>
      </c>
    </row>
    <row r="3143" spans="1:21" ht="48" hidden="1" x14ac:dyDescent="0.2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s="10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>ROUND(E3143/D3143*100, 0)</f>
        <v>11</v>
      </c>
      <c r="P3143">
        <f>IFERROR((ROUND(E3143/L3143, 2)), 0)</f>
        <v>45</v>
      </c>
      <c r="Q3143" s="12" t="s">
        <v>8321</v>
      </c>
      <c r="R3143" s="12" t="s">
        <v>8322</v>
      </c>
      <c r="S3143" s="17">
        <f t="shared" si="147"/>
        <v>40332.886712962965</v>
      </c>
      <c r="T3143" s="17">
        <f t="shared" si="148"/>
        <v>40380.791666666664</v>
      </c>
      <c r="U3143">
        <f t="shared" si="149"/>
        <v>48</v>
      </c>
    </row>
    <row r="3144" spans="1:21" ht="48" hidden="1" x14ac:dyDescent="0.2">
      <c r="A3144">
        <v>4088</v>
      </c>
      <c r="B3144" s="3" t="s">
        <v>4084</v>
      </c>
      <c r="C3144" s="3" t="s">
        <v>8191</v>
      </c>
      <c r="D3144" s="6">
        <v>2000</v>
      </c>
      <c r="E3144" s="8">
        <v>216</v>
      </c>
      <c r="F3144" s="10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 0)</f>
        <v>11</v>
      </c>
      <c r="P3144">
        <f>IFERROR((ROUND(E3144/L3144, 2)), 0)</f>
        <v>72</v>
      </c>
      <c r="Q3144" s="12" t="s">
        <v>8310</v>
      </c>
      <c r="R3144" s="12" t="s">
        <v>8334</v>
      </c>
      <c r="S3144" s="17">
        <f t="shared" si="147"/>
        <v>41990.612546296295</v>
      </c>
      <c r="T3144" s="17">
        <f t="shared" si="148"/>
        <v>42020.434722222228</v>
      </c>
      <c r="U3144">
        <f t="shared" si="149"/>
        <v>30</v>
      </c>
    </row>
    <row r="3145" spans="1:21" ht="48" hidden="1" x14ac:dyDescent="0.2">
      <c r="A3145">
        <v>3978</v>
      </c>
      <c r="B3145" s="3" t="s">
        <v>3975</v>
      </c>
      <c r="C3145" s="3" t="s">
        <v>8085</v>
      </c>
      <c r="D3145" s="6">
        <v>2000</v>
      </c>
      <c r="E3145" s="8">
        <v>214</v>
      </c>
      <c r="F3145" s="10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>ROUND(E3145/D3145*100, 0)</f>
        <v>11</v>
      </c>
      <c r="P3145">
        <f>IFERROR((ROUND(E3145/L3145, 2)), 0)</f>
        <v>26.75</v>
      </c>
      <c r="Q3145" s="12" t="s">
        <v>8310</v>
      </c>
      <c r="R3145" s="12" t="s">
        <v>8334</v>
      </c>
      <c r="S3145" s="17">
        <f t="shared" si="147"/>
        <v>41975.642974537041</v>
      </c>
      <c r="T3145" s="17">
        <f t="shared" si="148"/>
        <v>42035.642974537041</v>
      </c>
      <c r="U3145">
        <f t="shared" si="149"/>
        <v>60</v>
      </c>
    </row>
    <row r="3146" spans="1:21" ht="48" hidden="1" x14ac:dyDescent="0.2">
      <c r="A3146">
        <v>4003</v>
      </c>
      <c r="B3146" s="3" t="s">
        <v>3999</v>
      </c>
      <c r="C3146" s="3" t="s">
        <v>8071</v>
      </c>
      <c r="D3146" s="6">
        <v>2000</v>
      </c>
      <c r="E3146" s="8">
        <v>201</v>
      </c>
      <c r="F3146" s="10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>ROUND(E3146/D3146*100, 0)</f>
        <v>10</v>
      </c>
      <c r="P3146">
        <f>IFERROR((ROUND(E3146/L3146, 2)), 0)</f>
        <v>100.5</v>
      </c>
      <c r="Q3146" s="12" t="s">
        <v>8310</v>
      </c>
      <c r="R3146" s="12" t="s">
        <v>8334</v>
      </c>
      <c r="S3146" s="17">
        <f t="shared" si="147"/>
        <v>42020.587349537032</v>
      </c>
      <c r="T3146" s="17">
        <f t="shared" si="148"/>
        <v>42050.587349537032</v>
      </c>
      <c r="U3146">
        <f t="shared" si="149"/>
        <v>30</v>
      </c>
    </row>
    <row r="3147" spans="1:21" ht="48" hidden="1" x14ac:dyDescent="0.2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s="10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>ROUND(E3147/D3147*100, 0)</f>
        <v>10</v>
      </c>
      <c r="P3147">
        <f>IFERROR((ROUND(E3147/L3147, 2)), 0)</f>
        <v>40</v>
      </c>
      <c r="Q3147" s="12" t="s">
        <v>8324</v>
      </c>
      <c r="R3147" s="12" t="s">
        <v>8345</v>
      </c>
      <c r="S3147" s="17">
        <f t="shared" si="147"/>
        <v>42065.897719907407</v>
      </c>
      <c r="T3147" s="17">
        <f t="shared" si="148"/>
        <v>42095.856053240743</v>
      </c>
      <c r="U3147">
        <f t="shared" si="149"/>
        <v>30</v>
      </c>
    </row>
    <row r="3148" spans="1:21" ht="48" hidden="1" x14ac:dyDescent="0.2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s="10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>ROUND(E3148/D3148*100, 0)</f>
        <v>8</v>
      </c>
      <c r="P3148">
        <f>IFERROR((ROUND(E3148/L3148, 2)), 0)</f>
        <v>50</v>
      </c>
      <c r="Q3148" s="12" t="s">
        <v>8324</v>
      </c>
      <c r="R3148" s="12" t="s">
        <v>8330</v>
      </c>
      <c r="S3148" s="17">
        <f t="shared" si="147"/>
        <v>42673.577534722222</v>
      </c>
      <c r="T3148" s="17">
        <f t="shared" si="148"/>
        <v>42713.619201388887</v>
      </c>
      <c r="U3148">
        <f t="shared" si="149"/>
        <v>40</v>
      </c>
    </row>
    <row r="3149" spans="1:21" ht="32" hidden="1" x14ac:dyDescent="0.2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s="10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>ROUND(E3149/D3149*100, 0)</f>
        <v>7</v>
      </c>
      <c r="P3149">
        <f>IFERROR((ROUND(E3149/L3149, 2)), 0)</f>
        <v>46.67</v>
      </c>
      <c r="Q3149" s="12" t="s">
        <v>8328</v>
      </c>
      <c r="R3149" s="12" t="s">
        <v>8335</v>
      </c>
      <c r="S3149" s="17">
        <f t="shared" si="147"/>
        <v>42167.89335648148</v>
      </c>
      <c r="T3149" s="17">
        <f t="shared" si="148"/>
        <v>42188.89335648148</v>
      </c>
      <c r="U3149">
        <f t="shared" si="149"/>
        <v>21</v>
      </c>
    </row>
    <row r="3150" spans="1:21" ht="48" hidden="1" x14ac:dyDescent="0.2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s="1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>ROUND(E3150/D3150*100, 0)</f>
        <v>7</v>
      </c>
      <c r="P3150">
        <f>IFERROR((ROUND(E3150/L3150, 2)), 0)</f>
        <v>18.71</v>
      </c>
      <c r="Q3150" s="12" t="s">
        <v>8324</v>
      </c>
      <c r="R3150" s="12" t="s">
        <v>8341</v>
      </c>
      <c r="S3150" s="17">
        <f t="shared" si="147"/>
        <v>41680.359976851854</v>
      </c>
      <c r="T3150" s="17">
        <f t="shared" si="148"/>
        <v>41714.916666666664</v>
      </c>
      <c r="U3150">
        <f t="shared" si="149"/>
        <v>35</v>
      </c>
    </row>
    <row r="3151" spans="1:21" ht="48" hidden="1" x14ac:dyDescent="0.2">
      <c r="A3151">
        <v>3964</v>
      </c>
      <c r="B3151" s="3" t="s">
        <v>3961</v>
      </c>
      <c r="C3151" s="3" t="s">
        <v>8071</v>
      </c>
      <c r="D3151" s="6">
        <v>2000</v>
      </c>
      <c r="E3151" s="8">
        <v>126</v>
      </c>
      <c r="F3151" s="10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>ROUND(E3151/D3151*100, 0)</f>
        <v>6</v>
      </c>
      <c r="P3151">
        <f>IFERROR((ROUND(E3151/L3151, 2)), 0)</f>
        <v>42</v>
      </c>
      <c r="Q3151" s="12" t="s">
        <v>8310</v>
      </c>
      <c r="R3151" s="12" t="s">
        <v>8334</v>
      </c>
      <c r="S3151" s="17">
        <f t="shared" si="147"/>
        <v>42053.722060185188</v>
      </c>
      <c r="T3151" s="17">
        <f t="shared" si="148"/>
        <v>42113.680393518516</v>
      </c>
      <c r="U3151">
        <f t="shared" si="149"/>
        <v>60</v>
      </c>
    </row>
    <row r="3152" spans="1:21" ht="48" hidden="1" x14ac:dyDescent="0.2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s="10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>ROUND(E3152/D3152*100, 0)</f>
        <v>6</v>
      </c>
      <c r="P3152">
        <f>IFERROR((ROUND(E3152/L3152, 2)), 0)</f>
        <v>60</v>
      </c>
      <c r="Q3152" s="12" t="s">
        <v>8324</v>
      </c>
      <c r="R3152" s="12" t="s">
        <v>8341</v>
      </c>
      <c r="S3152" s="17">
        <f t="shared" si="147"/>
        <v>41711.169085648151</v>
      </c>
      <c r="T3152" s="17">
        <f t="shared" si="148"/>
        <v>41771.169085648151</v>
      </c>
      <c r="U3152">
        <f t="shared" si="149"/>
        <v>60</v>
      </c>
    </row>
    <row r="3153" spans="1:21" ht="48" hidden="1" x14ac:dyDescent="0.2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s="10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>ROUND(E3153/D3153*100, 0)</f>
        <v>5</v>
      </c>
      <c r="P3153">
        <f>IFERROR((ROUND(E3153/L3153, 2)), 0)</f>
        <v>100</v>
      </c>
      <c r="Q3153" s="12" t="s">
        <v>8312</v>
      </c>
      <c r="R3153" s="12" t="s">
        <v>8313</v>
      </c>
      <c r="S3153" s="17">
        <f t="shared" si="147"/>
        <v>42360.437152777777</v>
      </c>
      <c r="T3153" s="17">
        <f t="shared" si="148"/>
        <v>42420.437152777777</v>
      </c>
      <c r="U3153">
        <f t="shared" si="149"/>
        <v>60</v>
      </c>
    </row>
    <row r="3154" spans="1:21" ht="16" hidden="1" x14ac:dyDescent="0.2">
      <c r="A3154">
        <v>3861</v>
      </c>
      <c r="B3154" s="3" t="s">
        <v>3858</v>
      </c>
      <c r="C3154" s="3" t="s">
        <v>7970</v>
      </c>
      <c r="D3154" s="6">
        <v>2000</v>
      </c>
      <c r="E3154" s="8">
        <v>100</v>
      </c>
      <c r="F3154" s="10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 0)</f>
        <v>5</v>
      </c>
      <c r="P3154">
        <f>IFERROR((ROUND(E3154/L3154, 2)), 0)</f>
        <v>100</v>
      </c>
      <c r="Q3154" s="12" t="s">
        <v>8310</v>
      </c>
      <c r="R3154" s="12" t="s">
        <v>8334</v>
      </c>
      <c r="S3154" s="17">
        <f t="shared" si="147"/>
        <v>41914.590011574073</v>
      </c>
      <c r="T3154" s="17">
        <f t="shared" si="148"/>
        <v>41955.907638888893</v>
      </c>
      <c r="U3154">
        <f t="shared" si="149"/>
        <v>41</v>
      </c>
    </row>
    <row r="3155" spans="1:21" ht="48" hidden="1" x14ac:dyDescent="0.2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s="10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>ROUND(E3155/D3155*100, 0)</f>
        <v>5</v>
      </c>
      <c r="P3155">
        <f>IFERROR((ROUND(E3155/L3155, 2)), 0)</f>
        <v>18</v>
      </c>
      <c r="Q3155" s="12" t="s">
        <v>8324</v>
      </c>
      <c r="R3155" s="12" t="s">
        <v>8341</v>
      </c>
      <c r="S3155" s="17">
        <f t="shared" si="147"/>
        <v>40921.117662037039</v>
      </c>
      <c r="T3155" s="17">
        <f t="shared" si="148"/>
        <v>40951.117662037039</v>
      </c>
      <c r="U3155">
        <f t="shared" si="149"/>
        <v>30</v>
      </c>
    </row>
    <row r="3156" spans="1:21" ht="48" hidden="1" x14ac:dyDescent="0.2">
      <c r="A3156">
        <v>617</v>
      </c>
      <c r="B3156" s="3" t="s">
        <v>618</v>
      </c>
      <c r="C3156" s="3" t="s">
        <v>4727</v>
      </c>
      <c r="D3156" s="6">
        <v>2000</v>
      </c>
      <c r="E3156" s="8">
        <v>60</v>
      </c>
      <c r="F3156" s="10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>ROUND(E3156/D3156*100, 0)</f>
        <v>3</v>
      </c>
      <c r="P3156">
        <f>IFERROR((ROUND(E3156/L3156, 2)), 0)</f>
        <v>20</v>
      </c>
      <c r="Q3156" s="12" t="s">
        <v>8315</v>
      </c>
      <c r="R3156" s="12" t="s">
        <v>8319</v>
      </c>
      <c r="S3156" s="17">
        <f t="shared" si="147"/>
        <v>42087.343090277776</v>
      </c>
      <c r="T3156" s="17">
        <f t="shared" si="148"/>
        <v>42132.343090277776</v>
      </c>
      <c r="U3156">
        <f t="shared" si="149"/>
        <v>45</v>
      </c>
    </row>
    <row r="3157" spans="1:21" ht="48" hidden="1" x14ac:dyDescent="0.2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s="10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>ROUND(E3157/D3157*100, 0)</f>
        <v>2</v>
      </c>
      <c r="P3157">
        <f>IFERROR((ROUND(E3157/L3157, 2)), 0)</f>
        <v>9</v>
      </c>
      <c r="Q3157" s="12" t="s">
        <v>8308</v>
      </c>
      <c r="R3157" s="12" t="s">
        <v>8314</v>
      </c>
      <c r="S3157" s="17">
        <f t="shared" si="147"/>
        <v>41534.568113425928</v>
      </c>
      <c r="T3157" s="17">
        <f t="shared" si="148"/>
        <v>41564.568113425928</v>
      </c>
      <c r="U3157">
        <f t="shared" si="149"/>
        <v>30</v>
      </c>
    </row>
    <row r="3158" spans="1:21" ht="48" hidden="1" x14ac:dyDescent="0.2">
      <c r="A3158">
        <v>4107</v>
      </c>
      <c r="B3158" s="3" t="s">
        <v>4103</v>
      </c>
      <c r="C3158" s="3" t="s">
        <v>8210</v>
      </c>
      <c r="D3158" s="6">
        <v>2000</v>
      </c>
      <c r="E3158" s="8">
        <v>41</v>
      </c>
      <c r="F3158" s="10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>ROUND(E3158/D3158*100, 0)</f>
        <v>2</v>
      </c>
      <c r="P3158">
        <f>IFERROR((ROUND(E3158/L3158, 2)), 0)</f>
        <v>10.25</v>
      </c>
      <c r="Q3158" s="12" t="s">
        <v>8310</v>
      </c>
      <c r="R3158" s="12" t="s">
        <v>8334</v>
      </c>
      <c r="S3158" s="17">
        <f t="shared" si="147"/>
        <v>41883.916678240741</v>
      </c>
      <c r="T3158" s="17">
        <f t="shared" si="148"/>
        <v>41906.916678240741</v>
      </c>
      <c r="U3158">
        <f t="shared" si="149"/>
        <v>23</v>
      </c>
    </row>
    <row r="3159" spans="1:21" ht="32" hidden="1" x14ac:dyDescent="0.2">
      <c r="A3159">
        <v>2859</v>
      </c>
      <c r="B3159" s="3" t="s">
        <v>2859</v>
      </c>
      <c r="C3159" s="3" t="s">
        <v>6969</v>
      </c>
      <c r="D3159" s="6">
        <v>2000</v>
      </c>
      <c r="E3159" s="8">
        <v>35</v>
      </c>
      <c r="F3159" s="10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>ROUND(E3159/D3159*100, 0)</f>
        <v>2</v>
      </c>
      <c r="P3159">
        <f>IFERROR((ROUND(E3159/L3159, 2)), 0)</f>
        <v>35</v>
      </c>
      <c r="Q3159" s="12" t="s">
        <v>8310</v>
      </c>
      <c r="R3159" s="12" t="s">
        <v>8334</v>
      </c>
      <c r="S3159" s="17">
        <f t="shared" si="147"/>
        <v>42233.362314814818</v>
      </c>
      <c r="T3159" s="17">
        <f t="shared" si="148"/>
        <v>42293.362314814818</v>
      </c>
      <c r="U3159">
        <f t="shared" si="149"/>
        <v>60</v>
      </c>
    </row>
    <row r="3160" spans="1:21" ht="48" hidden="1" x14ac:dyDescent="0.2">
      <c r="A3160">
        <v>3887</v>
      </c>
      <c r="B3160" s="3" t="s">
        <v>3884</v>
      </c>
      <c r="C3160" s="3" t="s">
        <v>7995</v>
      </c>
      <c r="D3160" s="6">
        <v>2000</v>
      </c>
      <c r="E3160" s="8">
        <v>35</v>
      </c>
      <c r="F3160" s="1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>ROUND(E3160/D3160*100, 0)</f>
        <v>2</v>
      </c>
      <c r="P3160">
        <f>IFERROR((ROUND(E3160/L3160, 2)), 0)</f>
        <v>17.5</v>
      </c>
      <c r="Q3160" s="12" t="s">
        <v>8310</v>
      </c>
      <c r="R3160" s="12" t="s">
        <v>8318</v>
      </c>
      <c r="S3160" s="17">
        <f t="shared" si="147"/>
        <v>42079.857974537037</v>
      </c>
      <c r="T3160" s="17">
        <f t="shared" si="148"/>
        <v>42125.916666666672</v>
      </c>
      <c r="U3160">
        <f t="shared" si="149"/>
        <v>46</v>
      </c>
    </row>
    <row r="3161" spans="1:21" ht="48" hidden="1" x14ac:dyDescent="0.2">
      <c r="A3161">
        <v>4013</v>
      </c>
      <c r="B3161" s="3" t="s">
        <v>4009</v>
      </c>
      <c r="C3161" s="3" t="s">
        <v>8118</v>
      </c>
      <c r="D3161" s="6">
        <v>2000</v>
      </c>
      <c r="E3161" s="8">
        <v>26</v>
      </c>
      <c r="F3161" s="10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>ROUND(E3161/D3161*100, 0)</f>
        <v>1</v>
      </c>
      <c r="P3161">
        <f>IFERROR((ROUND(E3161/L3161, 2)), 0)</f>
        <v>13</v>
      </c>
      <c r="Q3161" s="12" t="s">
        <v>8310</v>
      </c>
      <c r="R3161" s="12" t="s">
        <v>8334</v>
      </c>
      <c r="S3161" s="17">
        <f t="shared" si="147"/>
        <v>42021.301192129627</v>
      </c>
      <c r="T3161" s="17">
        <f t="shared" si="148"/>
        <v>42051.301192129627</v>
      </c>
      <c r="U3161">
        <f t="shared" si="149"/>
        <v>30</v>
      </c>
    </row>
    <row r="3162" spans="1:21" ht="48" x14ac:dyDescent="0.2">
      <c r="A3162">
        <v>3201</v>
      </c>
      <c r="B3162" s="3" t="s">
        <v>3201</v>
      </c>
      <c r="C3162" s="3" t="s">
        <v>7311</v>
      </c>
      <c r="D3162" s="6">
        <v>2000</v>
      </c>
      <c r="E3162" s="8">
        <v>25</v>
      </c>
      <c r="F3162" s="10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>ROUND(E3162/D3162*100, 0)</f>
        <v>1</v>
      </c>
      <c r="P3162">
        <f>IFERROR((ROUND(E3162/L3162, 2)), 0)</f>
        <v>12.5</v>
      </c>
      <c r="Q3162" s="12" t="s">
        <v>8310</v>
      </c>
      <c r="R3162" s="12" t="s">
        <v>8318</v>
      </c>
      <c r="S3162" s="17">
        <f t="shared" si="147"/>
        <v>41861.767094907409</v>
      </c>
      <c r="T3162" s="17">
        <f t="shared" si="148"/>
        <v>41882.767094907409</v>
      </c>
      <c r="U3162">
        <f t="shared" si="149"/>
        <v>21</v>
      </c>
    </row>
    <row r="3163" spans="1:21" ht="48" hidden="1" x14ac:dyDescent="0.2">
      <c r="A3163">
        <v>1092</v>
      </c>
      <c r="B3163" s="3" t="s">
        <v>1093</v>
      </c>
      <c r="C3163" s="3" t="s">
        <v>5202</v>
      </c>
      <c r="D3163" s="6">
        <v>2000</v>
      </c>
      <c r="E3163" s="8">
        <v>21</v>
      </c>
      <c r="F3163" s="10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>ROUND(E3163/D3163*100, 0)</f>
        <v>1</v>
      </c>
      <c r="P3163">
        <f>IFERROR((ROUND(E3163/L3163, 2)), 0)</f>
        <v>3</v>
      </c>
      <c r="Q3163" s="12" t="s">
        <v>8321</v>
      </c>
      <c r="R3163" s="12" t="s">
        <v>8322</v>
      </c>
      <c r="S3163" s="17">
        <f t="shared" si="147"/>
        <v>41250.025902777779</v>
      </c>
      <c r="T3163" s="17">
        <f t="shared" si="148"/>
        <v>41280.025902777779</v>
      </c>
      <c r="U3163">
        <f t="shared" si="149"/>
        <v>30</v>
      </c>
    </row>
    <row r="3164" spans="1:21" ht="48" hidden="1" x14ac:dyDescent="0.2">
      <c r="A3164">
        <v>2890</v>
      </c>
      <c r="B3164" s="3" t="s">
        <v>2890</v>
      </c>
      <c r="C3164" s="3" t="s">
        <v>7000</v>
      </c>
      <c r="D3164" s="6">
        <v>2000</v>
      </c>
      <c r="E3164" s="8">
        <v>21</v>
      </c>
      <c r="F3164" s="10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>ROUND(E3164/D3164*100, 0)</f>
        <v>1</v>
      </c>
      <c r="P3164">
        <f>IFERROR((ROUND(E3164/L3164, 2)), 0)</f>
        <v>7</v>
      </c>
      <c r="Q3164" s="12" t="s">
        <v>8310</v>
      </c>
      <c r="R3164" s="12" t="s">
        <v>8334</v>
      </c>
      <c r="S3164" s="17">
        <f t="shared" si="147"/>
        <v>41831.742962962962</v>
      </c>
      <c r="T3164" s="17">
        <f t="shared" si="148"/>
        <v>41860.125</v>
      </c>
      <c r="U3164">
        <f t="shared" si="149"/>
        <v>28</v>
      </c>
    </row>
    <row r="3165" spans="1:21" ht="48" hidden="1" x14ac:dyDescent="0.2">
      <c r="A3165">
        <v>884</v>
      </c>
      <c r="B3165" s="3" t="s">
        <v>885</v>
      </c>
      <c r="C3165" s="3" t="s">
        <v>4994</v>
      </c>
      <c r="D3165" s="6">
        <v>2000</v>
      </c>
      <c r="E3165" s="8">
        <v>20</v>
      </c>
      <c r="F3165" s="10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>ROUND(E3165/D3165*100, 0)</f>
        <v>1</v>
      </c>
      <c r="P3165">
        <f>IFERROR((ROUND(E3165/L3165, 2)), 0)</f>
        <v>10</v>
      </c>
      <c r="Q3165" s="12" t="s">
        <v>8324</v>
      </c>
      <c r="R3165" s="12" t="s">
        <v>8345</v>
      </c>
      <c r="S3165" s="17">
        <f t="shared" si="147"/>
        <v>40981.802615740737</v>
      </c>
      <c r="T3165" s="17">
        <f t="shared" si="148"/>
        <v>41041.104861111111</v>
      </c>
      <c r="U3165">
        <f t="shared" si="149"/>
        <v>59</v>
      </c>
    </row>
    <row r="3166" spans="1:21" ht="32" hidden="1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s="10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>ROUND(E3166/D3166*100, 0)</f>
        <v>1</v>
      </c>
      <c r="P3166">
        <f>IFERROR((ROUND(E3166/L3166, 2)), 0)</f>
        <v>5.5</v>
      </c>
      <c r="Q3166" s="12" t="s">
        <v>8310</v>
      </c>
      <c r="R3166" s="12" t="s">
        <v>8334</v>
      </c>
      <c r="S3166" s="17">
        <f t="shared" si="147"/>
        <v>42402.947002314817</v>
      </c>
      <c r="T3166" s="17">
        <f t="shared" si="148"/>
        <v>42452.145138888889</v>
      </c>
      <c r="U3166">
        <f t="shared" si="149"/>
        <v>49</v>
      </c>
    </row>
    <row r="3167" spans="1:21" ht="32" hidden="1" x14ac:dyDescent="0.2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s="10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>ROUND(E3167/D3167*100, 0)</f>
        <v>1</v>
      </c>
      <c r="P3167">
        <f>IFERROR((ROUND(E3167/L3167, 2)), 0)</f>
        <v>5</v>
      </c>
      <c r="Q3167" s="12" t="s">
        <v>8321</v>
      </c>
      <c r="R3167" s="12" t="s">
        <v>8333</v>
      </c>
      <c r="S3167" s="17">
        <f t="shared" si="147"/>
        <v>42535.327476851846</v>
      </c>
      <c r="T3167" s="17">
        <f t="shared" si="148"/>
        <v>42565.327476851846</v>
      </c>
      <c r="U3167">
        <f t="shared" si="149"/>
        <v>30</v>
      </c>
    </row>
    <row r="3168" spans="1:21" ht="48" hidden="1" x14ac:dyDescent="0.2">
      <c r="A3168">
        <v>1499</v>
      </c>
      <c r="B3168" s="3" t="s">
        <v>1500</v>
      </c>
      <c r="C3168" s="3" t="s">
        <v>5609</v>
      </c>
      <c r="D3168" s="6">
        <v>2000</v>
      </c>
      <c r="E3168" s="8">
        <v>5</v>
      </c>
      <c r="F3168" s="10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>ROUND(E3168/D3168*100, 0)</f>
        <v>0</v>
      </c>
      <c r="P3168">
        <f>IFERROR((ROUND(E3168/L3168, 2)), 0)</f>
        <v>5</v>
      </c>
      <c r="Q3168" s="12" t="s">
        <v>8312</v>
      </c>
      <c r="R3168" s="12" t="s">
        <v>8351</v>
      </c>
      <c r="S3168" s="17">
        <f t="shared" si="147"/>
        <v>42527.007326388892</v>
      </c>
      <c r="T3168" s="17">
        <f t="shared" si="148"/>
        <v>42587.007326388892</v>
      </c>
      <c r="U3168">
        <f t="shared" si="149"/>
        <v>60</v>
      </c>
    </row>
    <row r="3169" spans="1:21" ht="48" hidden="1" x14ac:dyDescent="0.2">
      <c r="A3169">
        <v>3945</v>
      </c>
      <c r="B3169" s="3" t="s">
        <v>3942</v>
      </c>
      <c r="C3169" s="3" t="s">
        <v>8053</v>
      </c>
      <c r="D3169" s="6">
        <v>2000</v>
      </c>
      <c r="E3169" s="8">
        <v>5</v>
      </c>
      <c r="F3169" s="10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>ROUND(E3169/D3169*100, 0)</f>
        <v>0</v>
      </c>
      <c r="P3169">
        <f>IFERROR((ROUND(E3169/L3169, 2)), 0)</f>
        <v>5</v>
      </c>
      <c r="Q3169" s="12" t="s">
        <v>8310</v>
      </c>
      <c r="R3169" s="12" t="s">
        <v>8334</v>
      </c>
      <c r="S3169" s="17">
        <f t="shared" si="147"/>
        <v>42109.801712962959</v>
      </c>
      <c r="T3169" s="17">
        <f t="shared" si="148"/>
        <v>42139.801712962959</v>
      </c>
      <c r="U3169">
        <f t="shared" si="149"/>
        <v>30</v>
      </c>
    </row>
    <row r="3170" spans="1:21" ht="32" hidden="1" x14ac:dyDescent="0.2">
      <c r="A3170">
        <v>3994</v>
      </c>
      <c r="B3170" s="3" t="s">
        <v>3990</v>
      </c>
      <c r="C3170" s="3" t="s">
        <v>8100</v>
      </c>
      <c r="D3170" s="6">
        <v>2000</v>
      </c>
      <c r="E3170" s="8">
        <v>5</v>
      </c>
      <c r="F3170" s="1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>ROUND(E3170/D3170*100, 0)</f>
        <v>0</v>
      </c>
      <c r="P3170">
        <f>IFERROR((ROUND(E3170/L3170, 2)), 0)</f>
        <v>5</v>
      </c>
      <c r="Q3170" s="12" t="s">
        <v>8310</v>
      </c>
      <c r="R3170" s="12" t="s">
        <v>8334</v>
      </c>
      <c r="S3170" s="17">
        <f t="shared" si="147"/>
        <v>41809.389930555553</v>
      </c>
      <c r="T3170" s="17">
        <f t="shared" si="148"/>
        <v>41839.389930555553</v>
      </c>
      <c r="U3170">
        <f t="shared" si="149"/>
        <v>30</v>
      </c>
    </row>
    <row r="3171" spans="1:21" ht="48" hidden="1" x14ac:dyDescent="0.2">
      <c r="A3171">
        <v>4007</v>
      </c>
      <c r="B3171" s="3" t="s">
        <v>4003</v>
      </c>
      <c r="C3171" s="3" t="s">
        <v>8112</v>
      </c>
      <c r="D3171" s="6">
        <v>2000</v>
      </c>
      <c r="E3171" s="8">
        <v>5</v>
      </c>
      <c r="F3171" s="10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 0)</f>
        <v>0</v>
      </c>
      <c r="P3171">
        <f>IFERROR((ROUND(E3171/L3171, 2)), 0)</f>
        <v>5</v>
      </c>
      <c r="Q3171" s="12" t="s">
        <v>8310</v>
      </c>
      <c r="R3171" s="12" t="s">
        <v>8334</v>
      </c>
      <c r="S3171" s="17">
        <f t="shared" si="147"/>
        <v>41848.772928240738</v>
      </c>
      <c r="T3171" s="17">
        <f t="shared" si="148"/>
        <v>41877.686111111114</v>
      </c>
      <c r="U3171">
        <f t="shared" si="149"/>
        <v>29</v>
      </c>
    </row>
    <row r="3172" spans="1:21" ht="32" hidden="1" x14ac:dyDescent="0.2">
      <c r="A3172">
        <v>636</v>
      </c>
      <c r="B3172" s="3" t="s">
        <v>637</v>
      </c>
      <c r="C3172" s="3" t="s">
        <v>4746</v>
      </c>
      <c r="D3172" s="6">
        <v>2000</v>
      </c>
      <c r="E3172" s="8">
        <v>4</v>
      </c>
      <c r="F3172" s="10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>ROUND(E3172/D3172*100, 0)</f>
        <v>0</v>
      </c>
      <c r="P3172">
        <f>IFERROR((ROUND(E3172/L3172, 2)), 0)</f>
        <v>4</v>
      </c>
      <c r="Q3172" s="12" t="s">
        <v>8315</v>
      </c>
      <c r="R3172" s="12" t="s">
        <v>8319</v>
      </c>
      <c r="S3172" s="17">
        <f t="shared" si="147"/>
        <v>42131.455439814818</v>
      </c>
      <c r="T3172" s="17">
        <f t="shared" si="148"/>
        <v>42161.44930555555</v>
      </c>
      <c r="U3172">
        <f t="shared" si="149"/>
        <v>30</v>
      </c>
    </row>
    <row r="3173" spans="1:21" ht="48" hidden="1" x14ac:dyDescent="0.2">
      <c r="A3173">
        <v>2946</v>
      </c>
      <c r="B3173" s="3" t="s">
        <v>2946</v>
      </c>
      <c r="C3173" s="3" t="s">
        <v>7056</v>
      </c>
      <c r="D3173" s="6">
        <v>2000</v>
      </c>
      <c r="E3173" s="8">
        <v>2</v>
      </c>
      <c r="F3173" s="10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>ROUND(E3173/D3173*100, 0)</f>
        <v>0</v>
      </c>
      <c r="P3173">
        <f>IFERROR((ROUND(E3173/L3173, 2)), 0)</f>
        <v>1</v>
      </c>
      <c r="Q3173" s="12" t="s">
        <v>8310</v>
      </c>
      <c r="R3173" s="12" t="s">
        <v>8311</v>
      </c>
      <c r="S3173" s="17">
        <f t="shared" si="147"/>
        <v>42567.531157407408</v>
      </c>
      <c r="T3173" s="17">
        <f t="shared" si="148"/>
        <v>42597.531157407408</v>
      </c>
      <c r="U3173">
        <f t="shared" si="149"/>
        <v>30</v>
      </c>
    </row>
    <row r="3174" spans="1:21" ht="48" hidden="1" x14ac:dyDescent="0.2">
      <c r="A3174">
        <v>1047</v>
      </c>
      <c r="B3174" s="3" t="s">
        <v>1048</v>
      </c>
      <c r="C3174" s="3" t="s">
        <v>5157</v>
      </c>
      <c r="D3174" s="6">
        <v>2000</v>
      </c>
      <c r="E3174" s="8">
        <v>1</v>
      </c>
      <c r="F3174" s="10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>ROUND(E3174/D3174*100, 0)</f>
        <v>0</v>
      </c>
      <c r="P3174">
        <f>IFERROR((ROUND(E3174/L3174, 2)), 0)</f>
        <v>1</v>
      </c>
      <c r="Q3174" s="12" t="s">
        <v>8338</v>
      </c>
      <c r="R3174" s="12" t="s">
        <v>8339</v>
      </c>
      <c r="S3174" s="17">
        <f t="shared" si="147"/>
        <v>41918.818460648145</v>
      </c>
      <c r="T3174" s="17">
        <f t="shared" si="148"/>
        <v>41948.860127314816</v>
      </c>
      <c r="U3174">
        <f t="shared" si="149"/>
        <v>30</v>
      </c>
    </row>
    <row r="3175" spans="1:21" ht="48" hidden="1" x14ac:dyDescent="0.2">
      <c r="A3175">
        <v>1986</v>
      </c>
      <c r="B3175" s="3" t="s">
        <v>1987</v>
      </c>
      <c r="C3175" s="3" t="s">
        <v>6096</v>
      </c>
      <c r="D3175" s="6">
        <v>2000</v>
      </c>
      <c r="E3175" s="8">
        <v>1</v>
      </c>
      <c r="F3175" s="10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>ROUND(E3175/D3175*100, 0)</f>
        <v>0</v>
      </c>
      <c r="P3175">
        <f>IFERROR((ROUND(E3175/L3175, 2)), 0)</f>
        <v>1</v>
      </c>
      <c r="Q3175" s="12" t="s">
        <v>8328</v>
      </c>
      <c r="R3175" s="12" t="s">
        <v>8335</v>
      </c>
      <c r="S3175" s="17">
        <f t="shared" si="147"/>
        <v>42413.433831018512</v>
      </c>
      <c r="T3175" s="17">
        <f t="shared" si="148"/>
        <v>42443.392164351855</v>
      </c>
      <c r="U3175">
        <f t="shared" si="149"/>
        <v>30</v>
      </c>
    </row>
    <row r="3176" spans="1:21" ht="48" hidden="1" x14ac:dyDescent="0.2">
      <c r="A3176">
        <v>475</v>
      </c>
      <c r="B3176" s="3" t="s">
        <v>476</v>
      </c>
      <c r="C3176" s="3" t="s">
        <v>4585</v>
      </c>
      <c r="D3176" s="6">
        <v>2000</v>
      </c>
      <c r="E3176" s="8">
        <v>0</v>
      </c>
      <c r="F3176" s="10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>ROUND(E3176/D3176*100, 0)</f>
        <v>0</v>
      </c>
      <c r="P3176">
        <f>IFERROR((ROUND(E3176/L3176, 2)), 0)</f>
        <v>0</v>
      </c>
      <c r="Q3176" s="12" t="s">
        <v>8308</v>
      </c>
      <c r="R3176" s="12" t="s">
        <v>8314</v>
      </c>
      <c r="S3176" s="17">
        <f t="shared" si="147"/>
        <v>42100.086145833338</v>
      </c>
      <c r="T3176" s="17">
        <f t="shared" si="148"/>
        <v>42130.086145833338</v>
      </c>
      <c r="U3176">
        <f t="shared" si="149"/>
        <v>30</v>
      </c>
    </row>
    <row r="3177" spans="1:21" ht="48" hidden="1" x14ac:dyDescent="0.2">
      <c r="A3177">
        <v>1227</v>
      </c>
      <c r="B3177" s="3" t="s">
        <v>1228</v>
      </c>
      <c r="C3177" s="3" t="s">
        <v>5337</v>
      </c>
      <c r="D3177" s="6">
        <v>2000</v>
      </c>
      <c r="E3177" s="8">
        <v>0</v>
      </c>
      <c r="F3177" s="10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>ROUND(E3177/D3177*100, 0)</f>
        <v>0</v>
      </c>
      <c r="P3177">
        <f>IFERROR((ROUND(E3177/L3177, 2)), 0)</f>
        <v>0</v>
      </c>
      <c r="Q3177" s="12" t="s">
        <v>8324</v>
      </c>
      <c r="R3177" s="12" t="s">
        <v>8325</v>
      </c>
      <c r="S3177" s="17">
        <f t="shared" si="147"/>
        <v>41827.919166666667</v>
      </c>
      <c r="T3177" s="17">
        <f t="shared" si="148"/>
        <v>41858.291666666664</v>
      </c>
      <c r="U3177">
        <f t="shared" si="149"/>
        <v>30</v>
      </c>
    </row>
    <row r="3178" spans="1:21" ht="16" hidden="1" x14ac:dyDescent="0.2">
      <c r="A3178">
        <v>1484</v>
      </c>
      <c r="B3178" s="3" t="s">
        <v>1485</v>
      </c>
      <c r="C3178" s="3" t="s">
        <v>5594</v>
      </c>
      <c r="D3178" s="6">
        <v>2000</v>
      </c>
      <c r="E3178" s="8">
        <v>0</v>
      </c>
      <c r="F3178" s="10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>ROUND(E3178/D3178*100, 0)</f>
        <v>0</v>
      </c>
      <c r="P3178">
        <f>IFERROR((ROUND(E3178/L3178, 2)), 0)</f>
        <v>0</v>
      </c>
      <c r="Q3178" s="12" t="s">
        <v>8312</v>
      </c>
      <c r="R3178" s="12" t="s">
        <v>8351</v>
      </c>
      <c r="S3178" s="17">
        <f t="shared" si="147"/>
        <v>41053.200960648144</v>
      </c>
      <c r="T3178" s="17">
        <f t="shared" si="148"/>
        <v>41111.618750000001</v>
      </c>
      <c r="U3178">
        <f t="shared" si="149"/>
        <v>58</v>
      </c>
    </row>
    <row r="3179" spans="1:21" ht="32" hidden="1" x14ac:dyDescent="0.2">
      <c r="A3179">
        <v>1495</v>
      </c>
      <c r="B3179" s="3" t="s">
        <v>1496</v>
      </c>
      <c r="C3179" s="3" t="s">
        <v>5605</v>
      </c>
      <c r="D3179" s="6">
        <v>2000</v>
      </c>
      <c r="E3179" s="8">
        <v>0</v>
      </c>
      <c r="F3179" s="10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>ROUND(E3179/D3179*100, 0)</f>
        <v>0</v>
      </c>
      <c r="P3179">
        <f>IFERROR((ROUND(E3179/L3179, 2)), 0)</f>
        <v>0</v>
      </c>
      <c r="Q3179" s="12" t="s">
        <v>8312</v>
      </c>
      <c r="R3179" s="12" t="s">
        <v>8351</v>
      </c>
      <c r="S3179" s="17">
        <f t="shared" si="147"/>
        <v>40752.789710648147</v>
      </c>
      <c r="T3179" s="17">
        <f t="shared" si="148"/>
        <v>40782.789710648147</v>
      </c>
      <c r="U3179">
        <f t="shared" si="149"/>
        <v>30</v>
      </c>
    </row>
    <row r="3180" spans="1:21" ht="48" hidden="1" x14ac:dyDescent="0.2">
      <c r="A3180">
        <v>1705</v>
      </c>
      <c r="B3180" s="3" t="s">
        <v>1706</v>
      </c>
      <c r="C3180" s="3" t="s">
        <v>5815</v>
      </c>
      <c r="D3180" s="6">
        <v>2000</v>
      </c>
      <c r="E3180" s="8">
        <v>0</v>
      </c>
      <c r="F3180" s="1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>ROUND(E3180/D3180*100, 0)</f>
        <v>0</v>
      </c>
      <c r="P3180">
        <f>IFERROR((ROUND(E3180/L3180, 2)), 0)</f>
        <v>0</v>
      </c>
      <c r="Q3180" s="12" t="s">
        <v>8324</v>
      </c>
      <c r="R3180" s="12" t="s">
        <v>8330</v>
      </c>
      <c r="S3180" s="17">
        <f t="shared" si="147"/>
        <v>42245.016736111109</v>
      </c>
      <c r="T3180" s="17">
        <f t="shared" si="148"/>
        <v>42256.666666666672</v>
      </c>
      <c r="U3180">
        <f t="shared" si="149"/>
        <v>12</v>
      </c>
    </row>
    <row r="3181" spans="1:21" ht="48" hidden="1" x14ac:dyDescent="0.2">
      <c r="A3181">
        <v>1993</v>
      </c>
      <c r="B3181" s="3" t="s">
        <v>1994</v>
      </c>
      <c r="C3181" s="3" t="s">
        <v>6103</v>
      </c>
      <c r="D3181" s="6">
        <v>2000</v>
      </c>
      <c r="E3181" s="8">
        <v>0</v>
      </c>
      <c r="F3181" s="10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>ROUND(E3181/D3181*100, 0)</f>
        <v>0</v>
      </c>
      <c r="P3181">
        <f>IFERROR((ROUND(E3181/L3181, 2)), 0)</f>
        <v>0</v>
      </c>
      <c r="Q3181" s="12" t="s">
        <v>8328</v>
      </c>
      <c r="R3181" s="12" t="s">
        <v>8335</v>
      </c>
      <c r="S3181" s="17">
        <f t="shared" si="147"/>
        <v>42329.58839120371</v>
      </c>
      <c r="T3181" s="17">
        <f t="shared" si="148"/>
        <v>42359.58839120371</v>
      </c>
      <c r="U3181">
        <f t="shared" si="149"/>
        <v>30</v>
      </c>
    </row>
    <row r="3182" spans="1:21" ht="48" hidden="1" x14ac:dyDescent="0.2">
      <c r="A3182">
        <v>2149</v>
      </c>
      <c r="B3182" s="3" t="s">
        <v>2150</v>
      </c>
      <c r="C3182" s="3" t="s">
        <v>6259</v>
      </c>
      <c r="D3182" s="6">
        <v>2000</v>
      </c>
      <c r="E3182" s="8">
        <v>0</v>
      </c>
      <c r="F3182" s="10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>ROUND(E3182/D3182*100, 0)</f>
        <v>0</v>
      </c>
      <c r="P3182">
        <f>IFERROR((ROUND(E3182/L3182, 2)), 0)</f>
        <v>0</v>
      </c>
      <c r="Q3182" s="12" t="s">
        <v>8321</v>
      </c>
      <c r="R3182" s="12" t="s">
        <v>8322</v>
      </c>
      <c r="S3182" s="17">
        <f t="shared" si="147"/>
        <v>40355.024953703702</v>
      </c>
      <c r="T3182" s="17">
        <f t="shared" si="148"/>
        <v>40390</v>
      </c>
      <c r="U3182">
        <f t="shared" si="149"/>
        <v>35</v>
      </c>
    </row>
    <row r="3183" spans="1:21" ht="48" hidden="1" x14ac:dyDescent="0.2">
      <c r="A3183">
        <v>2352</v>
      </c>
      <c r="B3183" s="3" t="s">
        <v>2353</v>
      </c>
      <c r="C3183" s="3" t="s">
        <v>6462</v>
      </c>
      <c r="D3183" s="6">
        <v>2000</v>
      </c>
      <c r="E3183" s="8">
        <v>0</v>
      </c>
      <c r="F3183" s="10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>ROUND(E3183/D3183*100, 0)</f>
        <v>0</v>
      </c>
      <c r="P3183">
        <f>IFERROR((ROUND(E3183/L3183, 2)), 0)</f>
        <v>0</v>
      </c>
      <c r="Q3183" s="12" t="s">
        <v>8315</v>
      </c>
      <c r="R3183" s="12" t="s">
        <v>8319</v>
      </c>
      <c r="S3183" s="17">
        <f t="shared" si="147"/>
        <v>42101.633703703701</v>
      </c>
      <c r="T3183" s="17">
        <f t="shared" si="148"/>
        <v>42161.633703703701</v>
      </c>
      <c r="U3183">
        <f t="shared" si="149"/>
        <v>60</v>
      </c>
    </row>
    <row r="3184" spans="1:21" ht="48" hidden="1" x14ac:dyDescent="0.2">
      <c r="A3184">
        <v>2371</v>
      </c>
      <c r="B3184" s="3" t="s">
        <v>2372</v>
      </c>
      <c r="C3184" s="3" t="s">
        <v>6481</v>
      </c>
      <c r="D3184" s="6">
        <v>2000</v>
      </c>
      <c r="E3184" s="8">
        <v>0</v>
      </c>
      <c r="F3184" s="10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>ROUND(E3184/D3184*100, 0)</f>
        <v>0</v>
      </c>
      <c r="P3184">
        <f>IFERROR((ROUND(E3184/L3184, 2)), 0)</f>
        <v>0</v>
      </c>
      <c r="Q3184" s="12" t="s">
        <v>8315</v>
      </c>
      <c r="R3184" s="12" t="s">
        <v>8319</v>
      </c>
      <c r="S3184" s="17">
        <f t="shared" si="147"/>
        <v>42150.777731481481</v>
      </c>
      <c r="T3184" s="17">
        <f t="shared" si="148"/>
        <v>42180.777731481481</v>
      </c>
      <c r="U3184">
        <f t="shared" si="149"/>
        <v>30</v>
      </c>
    </row>
    <row r="3185" spans="1:21" ht="48" hidden="1" x14ac:dyDescent="0.2">
      <c r="A3185">
        <v>2847</v>
      </c>
      <c r="B3185" s="3" t="s">
        <v>2847</v>
      </c>
      <c r="C3185" s="3" t="s">
        <v>6957</v>
      </c>
      <c r="D3185" s="6">
        <v>2000</v>
      </c>
      <c r="E3185" s="8">
        <v>0</v>
      </c>
      <c r="F3185" s="10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>ROUND(E3185/D3185*100, 0)</f>
        <v>0</v>
      </c>
      <c r="P3185">
        <f>IFERROR((ROUND(E3185/L3185, 2)), 0)</f>
        <v>0</v>
      </c>
      <c r="Q3185" s="12" t="s">
        <v>8310</v>
      </c>
      <c r="R3185" s="12" t="s">
        <v>8334</v>
      </c>
      <c r="S3185" s="17">
        <f t="shared" si="147"/>
        <v>42453.806307870371</v>
      </c>
      <c r="T3185" s="17">
        <f t="shared" si="148"/>
        <v>42513.806307870371</v>
      </c>
      <c r="U3185">
        <f t="shared" si="149"/>
        <v>60</v>
      </c>
    </row>
    <row r="3186" spans="1:21" ht="48" hidden="1" x14ac:dyDescent="0.2">
      <c r="A3186">
        <v>3916</v>
      </c>
      <c r="B3186" s="3" t="s">
        <v>3913</v>
      </c>
      <c r="C3186" s="3" t="s">
        <v>8024</v>
      </c>
      <c r="D3186" s="6">
        <v>2000</v>
      </c>
      <c r="E3186" s="8">
        <v>0</v>
      </c>
      <c r="F3186" s="10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>ROUND(E3186/D3186*100, 0)</f>
        <v>0</v>
      </c>
      <c r="P3186">
        <f>IFERROR((ROUND(E3186/L3186, 2)), 0)</f>
        <v>0</v>
      </c>
      <c r="Q3186" s="12" t="s">
        <v>8310</v>
      </c>
      <c r="R3186" s="12" t="s">
        <v>8334</v>
      </c>
      <c r="S3186" s="17">
        <f t="shared" si="147"/>
        <v>42494.471666666665</v>
      </c>
      <c r="T3186" s="17">
        <f t="shared" si="148"/>
        <v>42524.471666666665</v>
      </c>
      <c r="U3186">
        <f t="shared" si="149"/>
        <v>30</v>
      </c>
    </row>
    <row r="3187" spans="1:21" ht="48" hidden="1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s="10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 0)</f>
        <v>0</v>
      </c>
      <c r="P3187">
        <f>IFERROR((ROUND(E3187/L3187, 2)), 0)</f>
        <v>0</v>
      </c>
      <c r="Q3187" s="12" t="s">
        <v>8312</v>
      </c>
      <c r="R3187" s="12" t="s">
        <v>8342</v>
      </c>
      <c r="S3187" s="17">
        <f t="shared" si="147"/>
        <v>41078.899826388886</v>
      </c>
      <c r="T3187" s="17">
        <f t="shared" si="148"/>
        <v>41090.833333333336</v>
      </c>
      <c r="U3187">
        <f t="shared" si="149"/>
        <v>12</v>
      </c>
    </row>
    <row r="3188" spans="1:21" ht="48" hidden="1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s="10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 0)</f>
        <v>107</v>
      </c>
      <c r="P3188">
        <f>IFERROR((ROUND(E3188/L3188, 2)), 0)</f>
        <v>27.94</v>
      </c>
      <c r="Q3188" s="12" t="s">
        <v>8324</v>
      </c>
      <c r="R3188" s="12" t="s">
        <v>8345</v>
      </c>
      <c r="S3188" s="17">
        <f t="shared" si="147"/>
        <v>41004.802465277775</v>
      </c>
      <c r="T3188" s="17">
        <f t="shared" si="148"/>
        <v>41034.802407407406</v>
      </c>
      <c r="U3188">
        <f t="shared" si="149"/>
        <v>30</v>
      </c>
    </row>
    <row r="3189" spans="1:21" ht="48" hidden="1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s="10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 0)</f>
        <v>153</v>
      </c>
      <c r="P3189">
        <f>IFERROR((ROUND(E3189/L3189, 2)), 0)</f>
        <v>143.1</v>
      </c>
      <c r="Q3189" s="12" t="s">
        <v>8310</v>
      </c>
      <c r="R3189" s="12" t="s">
        <v>8334</v>
      </c>
      <c r="S3189" s="17">
        <f t="shared" si="147"/>
        <v>42429.991724537031</v>
      </c>
      <c r="T3189" s="17">
        <f t="shared" si="148"/>
        <v>42459.950057870374</v>
      </c>
      <c r="U3189">
        <f t="shared" si="149"/>
        <v>30</v>
      </c>
    </row>
    <row r="3190" spans="1:21" ht="48" hidden="1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s="1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>ROUND(E3190/D3190*100, 0)</f>
        <v>4</v>
      </c>
      <c r="P3190">
        <f>IFERROR((ROUND(E3190/L3190, 2)), 0)</f>
        <v>25</v>
      </c>
      <c r="Q3190" s="12" t="s">
        <v>8310</v>
      </c>
      <c r="R3190" s="12" t="s">
        <v>8334</v>
      </c>
      <c r="S3190" s="17">
        <f t="shared" si="147"/>
        <v>41851.700925925928</v>
      </c>
      <c r="T3190" s="17">
        <f t="shared" si="148"/>
        <v>41891.700925925928</v>
      </c>
      <c r="U3190">
        <f t="shared" si="149"/>
        <v>40</v>
      </c>
    </row>
    <row r="3191" spans="1:21" ht="48" hidden="1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s="10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 0)</f>
        <v>144</v>
      </c>
      <c r="P3191">
        <f>IFERROR((ROUND(E3191/L3191, 2)), 0)</f>
        <v>66.709999999999994</v>
      </c>
      <c r="Q3191" s="12" t="s">
        <v>8312</v>
      </c>
      <c r="R3191" s="12" t="s">
        <v>8346</v>
      </c>
      <c r="S3191" s="17">
        <f t="shared" si="147"/>
        <v>40909.649201388893</v>
      </c>
      <c r="T3191" s="17">
        <f t="shared" si="148"/>
        <v>40937.649201388893</v>
      </c>
      <c r="U3191">
        <f t="shared" si="149"/>
        <v>28</v>
      </c>
    </row>
    <row r="3192" spans="1:21" ht="48" hidden="1" x14ac:dyDescent="0.2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s="10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>ROUND(E3192/D3192*100, 0)</f>
        <v>115</v>
      </c>
      <c r="P3192">
        <f>IFERROR((ROUND(E3192/L3192, 2)), 0)</f>
        <v>39.67</v>
      </c>
      <c r="Q3192" s="12" t="s">
        <v>8310</v>
      </c>
      <c r="R3192" s="12" t="s">
        <v>8334</v>
      </c>
      <c r="S3192" s="17">
        <f t="shared" si="147"/>
        <v>41477.930914351848</v>
      </c>
      <c r="T3192" s="17">
        <f t="shared" si="148"/>
        <v>41504.625</v>
      </c>
      <c r="U3192">
        <f t="shared" si="149"/>
        <v>27</v>
      </c>
    </row>
    <row r="3193" spans="1:21" ht="48" hidden="1" x14ac:dyDescent="0.2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s="10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>ROUND(E3193/D3193*100, 0)</f>
        <v>48</v>
      </c>
      <c r="P3193">
        <f>IFERROR((ROUND(E3193/L3193, 2)), 0)</f>
        <v>31.21</v>
      </c>
      <c r="Q3193" s="12" t="s">
        <v>8328</v>
      </c>
      <c r="R3193" s="12" t="s">
        <v>8329</v>
      </c>
      <c r="S3193" s="17">
        <f t="shared" si="147"/>
        <v>41958.550659722227</v>
      </c>
      <c r="T3193" s="17">
        <f t="shared" si="148"/>
        <v>41988.550659722227</v>
      </c>
      <c r="U3193">
        <f t="shared" si="149"/>
        <v>30</v>
      </c>
    </row>
    <row r="3194" spans="1:21" ht="64" hidden="1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s="10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 0)</f>
        <v>11</v>
      </c>
      <c r="P3194">
        <f>IFERROR((ROUND(E3194/L3194, 2)), 0)</f>
        <v>51.25</v>
      </c>
      <c r="Q3194" s="12" t="s">
        <v>8312</v>
      </c>
      <c r="R3194" s="12" t="s">
        <v>8352</v>
      </c>
      <c r="S3194" s="17">
        <f t="shared" si="147"/>
        <v>40399.065868055557</v>
      </c>
      <c r="T3194" s="17">
        <f t="shared" si="148"/>
        <v>40423.083333333336</v>
      </c>
      <c r="U3194">
        <f t="shared" si="149"/>
        <v>24</v>
      </c>
    </row>
    <row r="3195" spans="1:21" ht="32" hidden="1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s="10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 0)</f>
        <v>8</v>
      </c>
      <c r="P3195">
        <f>IFERROR((ROUND(E3195/L3195, 2)), 0)</f>
        <v>20.71</v>
      </c>
      <c r="Q3195" s="12" t="s">
        <v>8310</v>
      </c>
      <c r="R3195" s="12" t="s">
        <v>8334</v>
      </c>
      <c r="S3195" s="17">
        <f t="shared" si="147"/>
        <v>41755.476724537039</v>
      </c>
      <c r="T3195" s="17">
        <f t="shared" si="148"/>
        <v>41778.476724537039</v>
      </c>
      <c r="U3195">
        <f t="shared" si="149"/>
        <v>23</v>
      </c>
    </row>
    <row r="3196" spans="1:21" ht="48" hidden="1" x14ac:dyDescent="0.2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s="10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>ROUND(E3196/D3196*100, 0)</f>
        <v>489</v>
      </c>
      <c r="P3196">
        <f>IFERROR((ROUND(E3196/L3196, 2)), 0)</f>
        <v>31.57</v>
      </c>
      <c r="Q3196" s="12" t="s">
        <v>8321</v>
      </c>
      <c r="R3196" s="12" t="s">
        <v>8349</v>
      </c>
      <c r="S3196" s="17">
        <f t="shared" si="147"/>
        <v>42745.365474537044</v>
      </c>
      <c r="T3196" s="17">
        <f t="shared" si="148"/>
        <v>42775.208333333328</v>
      </c>
      <c r="U3196">
        <f t="shared" si="149"/>
        <v>30</v>
      </c>
    </row>
    <row r="3197" spans="1:21" ht="48" hidden="1" x14ac:dyDescent="0.2">
      <c r="A3197">
        <v>3328</v>
      </c>
      <c r="B3197" s="3" t="s">
        <v>3328</v>
      </c>
      <c r="C3197" s="3" t="s">
        <v>7438</v>
      </c>
      <c r="D3197" s="6">
        <v>1800</v>
      </c>
      <c r="E3197" s="8">
        <v>2635</v>
      </c>
      <c r="F3197" s="10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>ROUND(E3197/D3197*100, 0)</f>
        <v>146</v>
      </c>
      <c r="P3197">
        <f>IFERROR((ROUND(E3197/L3197, 2)), 0)</f>
        <v>292.77999999999997</v>
      </c>
      <c r="Q3197" s="12" t="s">
        <v>8310</v>
      </c>
      <c r="R3197" s="12" t="s">
        <v>8334</v>
      </c>
      <c r="S3197" s="17">
        <f t="shared" si="147"/>
        <v>41822.57503472222</v>
      </c>
      <c r="T3197" s="17">
        <f t="shared" si="148"/>
        <v>41825.041666666664</v>
      </c>
      <c r="U3197">
        <f t="shared" si="149"/>
        <v>2</v>
      </c>
    </row>
    <row r="3198" spans="1:21" ht="32" hidden="1" x14ac:dyDescent="0.2">
      <c r="A3198">
        <v>3148</v>
      </c>
      <c r="B3198" s="3" t="s">
        <v>3148</v>
      </c>
      <c r="C3198" s="3" t="s">
        <v>7258</v>
      </c>
      <c r="D3198" s="6">
        <v>1800</v>
      </c>
      <c r="E3198" s="8">
        <v>2361</v>
      </c>
      <c r="F3198" s="10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>ROUND(E3198/D3198*100, 0)</f>
        <v>131</v>
      </c>
      <c r="P3198">
        <f>IFERROR((ROUND(E3198/L3198, 2)), 0)</f>
        <v>41.42</v>
      </c>
      <c r="Q3198" s="12" t="s">
        <v>8310</v>
      </c>
      <c r="R3198" s="12" t="s">
        <v>8334</v>
      </c>
      <c r="S3198" s="17">
        <f t="shared" si="147"/>
        <v>41891.665324074071</v>
      </c>
      <c r="T3198" s="17">
        <f t="shared" si="148"/>
        <v>41913.166666666664</v>
      </c>
      <c r="U3198">
        <f t="shared" si="149"/>
        <v>22</v>
      </c>
    </row>
    <row r="3199" spans="1:21" ht="48" hidden="1" x14ac:dyDescent="0.2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s="10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>ROUND(E3199/D3199*100, 0)</f>
        <v>131</v>
      </c>
      <c r="P3199">
        <f>IFERROR((ROUND(E3199/L3199, 2)), 0)</f>
        <v>112.14</v>
      </c>
      <c r="Q3199" s="12" t="s">
        <v>8310</v>
      </c>
      <c r="R3199" s="12" t="s">
        <v>8318</v>
      </c>
      <c r="S3199" s="17">
        <f t="shared" si="147"/>
        <v>41806.669317129628</v>
      </c>
      <c r="T3199" s="17">
        <f t="shared" si="148"/>
        <v>41835.208333333336</v>
      </c>
      <c r="U3199">
        <f t="shared" si="149"/>
        <v>29</v>
      </c>
    </row>
    <row r="3200" spans="1:21" ht="48" hidden="1" x14ac:dyDescent="0.2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s="1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>ROUND(E3200/D3200*100, 0)</f>
        <v>124</v>
      </c>
      <c r="P3200">
        <f>IFERROR((ROUND(E3200/L3200, 2)), 0)</f>
        <v>69.72</v>
      </c>
      <c r="Q3200" s="12" t="s">
        <v>8308</v>
      </c>
      <c r="R3200" s="12" t="s">
        <v>8357</v>
      </c>
      <c r="S3200" s="17">
        <f t="shared" si="147"/>
        <v>40997.271493055552</v>
      </c>
      <c r="T3200" s="17">
        <f t="shared" si="148"/>
        <v>41057.271493055552</v>
      </c>
      <c r="U3200">
        <f t="shared" si="149"/>
        <v>60</v>
      </c>
    </row>
    <row r="3201" spans="1:21" ht="48" hidden="1" x14ac:dyDescent="0.2">
      <c r="A3201">
        <v>3303</v>
      </c>
      <c r="B3201" s="3" t="s">
        <v>3303</v>
      </c>
      <c r="C3201" s="3" t="s">
        <v>7413</v>
      </c>
      <c r="D3201" s="6">
        <v>1800</v>
      </c>
      <c r="E3201" s="8">
        <v>2086</v>
      </c>
      <c r="F3201" s="10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>ROUND(E3201/D3201*100, 0)</f>
        <v>116</v>
      </c>
      <c r="P3201">
        <f>IFERROR((ROUND(E3201/L3201, 2)), 0)</f>
        <v>59.6</v>
      </c>
      <c r="Q3201" s="12" t="s">
        <v>8310</v>
      </c>
      <c r="R3201" s="12" t="s">
        <v>8334</v>
      </c>
      <c r="S3201" s="17">
        <f t="shared" si="147"/>
        <v>42056.65143518518</v>
      </c>
      <c r="T3201" s="17">
        <f t="shared" si="148"/>
        <v>42091.609768518523</v>
      </c>
      <c r="U3201">
        <f t="shared" si="149"/>
        <v>35</v>
      </c>
    </row>
    <row r="3202" spans="1:21" ht="48" hidden="1" x14ac:dyDescent="0.2">
      <c r="A3202">
        <v>3477</v>
      </c>
      <c r="B3202" s="3" t="s">
        <v>3476</v>
      </c>
      <c r="C3202" s="3" t="s">
        <v>7587</v>
      </c>
      <c r="D3202" s="6">
        <v>1800</v>
      </c>
      <c r="E3202" s="8">
        <v>2076</v>
      </c>
      <c r="F3202" s="10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>ROUND(E3202/D3202*100, 0)</f>
        <v>115</v>
      </c>
      <c r="P3202">
        <f>IFERROR((ROUND(E3202/L3202, 2)), 0)</f>
        <v>53.23</v>
      </c>
      <c r="Q3202" s="12" t="s">
        <v>8310</v>
      </c>
      <c r="R3202" s="12" t="s">
        <v>8334</v>
      </c>
      <c r="S3202" s="17">
        <f t="shared" si="147"/>
        <v>42128.736608796295</v>
      </c>
      <c r="T3202" s="17">
        <f t="shared" si="148"/>
        <v>42141.125</v>
      </c>
      <c r="U3202">
        <f t="shared" si="149"/>
        <v>12</v>
      </c>
    </row>
    <row r="3203" spans="1:21" ht="48" hidden="1" x14ac:dyDescent="0.2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s="10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>ROUND(E3203/D3203*100, 0)</f>
        <v>108</v>
      </c>
      <c r="P3203">
        <f>IFERROR((ROUND(E3203/L3203, 2)), 0)</f>
        <v>60.66</v>
      </c>
      <c r="Q3203" s="12" t="s">
        <v>8324</v>
      </c>
      <c r="R3203" s="12" t="s">
        <v>8348</v>
      </c>
      <c r="S3203" s="17">
        <f t="shared" ref="S3203:S3266" si="150">(((J3203/60)/60)/24)+DATE(1970,1,1)</f>
        <v>41325.525752314818</v>
      </c>
      <c r="T3203" s="17">
        <f t="shared" ref="T3203:T3266" si="151">(((I3203/60)/60)/24)+DATE(1970,1,1)</f>
        <v>41355.484085648146</v>
      </c>
      <c r="U3203">
        <f t="shared" ref="U3203:U3266" si="152">ROUND(T3203-S3203, 0)</f>
        <v>30</v>
      </c>
    </row>
    <row r="3204" spans="1:21" ht="48" hidden="1" x14ac:dyDescent="0.2">
      <c r="A3204">
        <v>3270</v>
      </c>
      <c r="B3204" s="3" t="s">
        <v>3270</v>
      </c>
      <c r="C3204" s="3" t="s">
        <v>7380</v>
      </c>
      <c r="D3204" s="6">
        <v>1800</v>
      </c>
      <c r="E3204" s="8">
        <v>1830</v>
      </c>
      <c r="F3204" s="10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>ROUND(E3204/D3204*100, 0)</f>
        <v>102</v>
      </c>
      <c r="P3204">
        <f>IFERROR((ROUND(E3204/L3204, 2)), 0)</f>
        <v>61</v>
      </c>
      <c r="Q3204" s="12" t="s">
        <v>8310</v>
      </c>
      <c r="R3204" s="12" t="s">
        <v>8334</v>
      </c>
      <c r="S3204" s="17">
        <f t="shared" si="150"/>
        <v>42167.533159722225</v>
      </c>
      <c r="T3204" s="17">
        <f t="shared" si="151"/>
        <v>42197.533159722225</v>
      </c>
      <c r="U3204">
        <f t="shared" si="152"/>
        <v>30</v>
      </c>
    </row>
    <row r="3205" spans="1:21" ht="48" hidden="1" x14ac:dyDescent="0.2">
      <c r="A3205">
        <v>3275</v>
      </c>
      <c r="B3205" s="3" t="s">
        <v>3275</v>
      </c>
      <c r="C3205" s="3" t="s">
        <v>7385</v>
      </c>
      <c r="D3205" s="6">
        <v>1800</v>
      </c>
      <c r="E3205" s="8">
        <v>1805</v>
      </c>
      <c r="F3205" s="10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>ROUND(E3205/D3205*100, 0)</f>
        <v>100</v>
      </c>
      <c r="P3205">
        <f>IFERROR((ROUND(E3205/L3205, 2)), 0)</f>
        <v>150.41999999999999</v>
      </c>
      <c r="Q3205" s="12" t="s">
        <v>8310</v>
      </c>
      <c r="R3205" s="12" t="s">
        <v>8334</v>
      </c>
      <c r="S3205" s="17">
        <f t="shared" si="150"/>
        <v>42017.88045138889</v>
      </c>
      <c r="T3205" s="17">
        <f t="shared" si="151"/>
        <v>42044.1875</v>
      </c>
      <c r="U3205">
        <f t="shared" si="152"/>
        <v>26</v>
      </c>
    </row>
    <row r="3206" spans="1:21" ht="48" hidden="1" x14ac:dyDescent="0.2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s="10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>ROUND(E3206/D3206*100, 0)</f>
        <v>100</v>
      </c>
      <c r="P3206">
        <f>IFERROR((ROUND(E3206/L3206, 2)), 0)</f>
        <v>94.74</v>
      </c>
      <c r="Q3206" s="12" t="s">
        <v>8324</v>
      </c>
      <c r="R3206" s="12" t="s">
        <v>8348</v>
      </c>
      <c r="S3206" s="17">
        <f t="shared" si="150"/>
        <v>40941.652372685188</v>
      </c>
      <c r="T3206" s="17">
        <f t="shared" si="151"/>
        <v>40971.652372685188</v>
      </c>
      <c r="U3206">
        <f t="shared" si="152"/>
        <v>30</v>
      </c>
    </row>
    <row r="3207" spans="1:21" ht="48" hidden="1" x14ac:dyDescent="0.2">
      <c r="A3207">
        <v>2911</v>
      </c>
      <c r="B3207" s="3" t="s">
        <v>2911</v>
      </c>
      <c r="C3207" s="3" t="s">
        <v>7021</v>
      </c>
      <c r="D3207" s="6">
        <v>1800</v>
      </c>
      <c r="E3207" s="8">
        <v>657</v>
      </c>
      <c r="F3207" s="10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>ROUND(E3207/D3207*100, 0)</f>
        <v>37</v>
      </c>
      <c r="P3207">
        <f>IFERROR((ROUND(E3207/L3207, 2)), 0)</f>
        <v>46.93</v>
      </c>
      <c r="Q3207" s="12" t="s">
        <v>8310</v>
      </c>
      <c r="R3207" s="12" t="s">
        <v>8334</v>
      </c>
      <c r="S3207" s="17">
        <f t="shared" si="150"/>
        <v>42142.768819444449</v>
      </c>
      <c r="T3207" s="17">
        <f t="shared" si="151"/>
        <v>42182.768819444449</v>
      </c>
      <c r="U3207">
        <f t="shared" si="152"/>
        <v>40</v>
      </c>
    </row>
    <row r="3208" spans="1:21" ht="48" hidden="1" x14ac:dyDescent="0.2">
      <c r="A3208">
        <v>3355</v>
      </c>
      <c r="B3208" s="3" t="s">
        <v>3354</v>
      </c>
      <c r="C3208" s="3" t="s">
        <v>7465</v>
      </c>
      <c r="D3208" s="6">
        <v>1750</v>
      </c>
      <c r="E3208" s="8">
        <v>2210</v>
      </c>
      <c r="F3208" s="10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>ROUND(E3208/D3208*100, 0)</f>
        <v>126</v>
      </c>
      <c r="P3208">
        <f>IFERROR((ROUND(E3208/L3208, 2)), 0)</f>
        <v>147.33000000000001</v>
      </c>
      <c r="Q3208" s="12" t="s">
        <v>8310</v>
      </c>
      <c r="R3208" s="12" t="s">
        <v>8334</v>
      </c>
      <c r="S3208" s="17">
        <f t="shared" si="150"/>
        <v>42489.619525462964</v>
      </c>
      <c r="T3208" s="17">
        <f t="shared" si="151"/>
        <v>42500.470138888893</v>
      </c>
      <c r="U3208">
        <f t="shared" si="152"/>
        <v>11</v>
      </c>
    </row>
    <row r="3209" spans="1:21" ht="48" hidden="1" x14ac:dyDescent="0.2">
      <c r="A3209">
        <v>3383</v>
      </c>
      <c r="B3209" s="3" t="s">
        <v>3382</v>
      </c>
      <c r="C3209" s="3" t="s">
        <v>7493</v>
      </c>
      <c r="D3209" s="6">
        <v>1750</v>
      </c>
      <c r="E3209" s="8">
        <v>1955</v>
      </c>
      <c r="F3209" s="10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>ROUND(E3209/D3209*100, 0)</f>
        <v>112</v>
      </c>
      <c r="P3209">
        <f>IFERROR((ROUND(E3209/L3209, 2)), 0)</f>
        <v>65.17</v>
      </c>
      <c r="Q3209" s="12" t="s">
        <v>8310</v>
      </c>
      <c r="R3209" s="12" t="s">
        <v>8334</v>
      </c>
      <c r="S3209" s="17">
        <f t="shared" si="150"/>
        <v>42524.782638888893</v>
      </c>
      <c r="T3209" s="17">
        <f t="shared" si="151"/>
        <v>42544.782638888893</v>
      </c>
      <c r="U3209">
        <f t="shared" si="152"/>
        <v>20</v>
      </c>
    </row>
    <row r="3210" spans="1:21" ht="48" hidden="1" x14ac:dyDescent="0.2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s="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>ROUND(E3210/D3210*100, 0)</f>
        <v>107</v>
      </c>
      <c r="P3210">
        <f>IFERROR((ROUND(E3210/L3210, 2)), 0)</f>
        <v>45.54</v>
      </c>
      <c r="Q3210" s="12" t="s">
        <v>8310</v>
      </c>
      <c r="R3210" s="12" t="s">
        <v>8311</v>
      </c>
      <c r="S3210" s="17">
        <f t="shared" si="150"/>
        <v>42233.747349537036</v>
      </c>
      <c r="T3210" s="17">
        <f t="shared" si="151"/>
        <v>42263.747349537036</v>
      </c>
      <c r="U3210">
        <f t="shared" si="152"/>
        <v>30</v>
      </c>
    </row>
    <row r="3211" spans="1:21" ht="32" hidden="1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s="10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 0)</f>
        <v>101</v>
      </c>
      <c r="P3211">
        <f>IFERROR((ROUND(E3211/L3211, 2)), 0)</f>
        <v>35.520000000000003</v>
      </c>
      <c r="Q3211" s="12" t="s">
        <v>8315</v>
      </c>
      <c r="R3211" s="12" t="s">
        <v>8320</v>
      </c>
      <c r="S3211" s="17">
        <f t="shared" si="150"/>
        <v>41617.912662037037</v>
      </c>
      <c r="T3211" s="17">
        <f t="shared" si="151"/>
        <v>41631.912662037037</v>
      </c>
      <c r="U3211">
        <f t="shared" si="152"/>
        <v>14</v>
      </c>
    </row>
    <row r="3212" spans="1:21" ht="48" hidden="1" x14ac:dyDescent="0.2">
      <c r="A3212">
        <v>3955</v>
      </c>
      <c r="B3212" s="3" t="s">
        <v>3952</v>
      </c>
      <c r="C3212" s="3" t="s">
        <v>8062</v>
      </c>
      <c r="D3212" s="6">
        <v>1750</v>
      </c>
      <c r="E3212" s="8">
        <v>425</v>
      </c>
      <c r="F3212" s="10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>ROUND(E3212/D3212*100, 0)</f>
        <v>24</v>
      </c>
      <c r="P3212">
        <f>IFERROR((ROUND(E3212/L3212, 2)), 0)</f>
        <v>53.13</v>
      </c>
      <c r="Q3212" s="12" t="s">
        <v>8310</v>
      </c>
      <c r="R3212" s="12" t="s">
        <v>8334</v>
      </c>
      <c r="S3212" s="17">
        <f t="shared" si="150"/>
        <v>42306.848854166667</v>
      </c>
      <c r="T3212" s="17">
        <f t="shared" si="151"/>
        <v>42336.890520833331</v>
      </c>
      <c r="U3212">
        <f t="shared" si="152"/>
        <v>30</v>
      </c>
    </row>
    <row r="3213" spans="1:21" ht="48" hidden="1" x14ac:dyDescent="0.2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s="10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>ROUND(E3213/D3213*100, 0)</f>
        <v>5</v>
      </c>
      <c r="P3213">
        <f>IFERROR((ROUND(E3213/L3213, 2)), 0)</f>
        <v>21.25</v>
      </c>
      <c r="Q3213" s="12" t="s">
        <v>8324</v>
      </c>
      <c r="R3213" s="12" t="s">
        <v>8330</v>
      </c>
      <c r="S3213" s="17">
        <f t="shared" si="150"/>
        <v>41841.56381944444</v>
      </c>
      <c r="T3213" s="17">
        <f t="shared" si="151"/>
        <v>41882.818749999999</v>
      </c>
      <c r="U3213">
        <f t="shared" si="152"/>
        <v>41</v>
      </c>
    </row>
    <row r="3214" spans="1:21" ht="48" hidden="1" x14ac:dyDescent="0.2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s="10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>ROUND(E3214/D3214*100, 0)</f>
        <v>1</v>
      </c>
      <c r="P3214">
        <f>IFERROR((ROUND(E3214/L3214, 2)), 0)</f>
        <v>15</v>
      </c>
      <c r="Q3214" s="12" t="s">
        <v>8312</v>
      </c>
      <c r="R3214" s="12" t="s">
        <v>8313</v>
      </c>
      <c r="S3214" s="17">
        <f t="shared" si="150"/>
        <v>42463.866666666669</v>
      </c>
      <c r="T3214" s="17">
        <f t="shared" si="151"/>
        <v>42484.915972222225</v>
      </c>
      <c r="U3214">
        <f t="shared" si="152"/>
        <v>21</v>
      </c>
    </row>
    <row r="3215" spans="1:21" ht="48" hidden="1" x14ac:dyDescent="0.2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s="10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>ROUND(E3215/D3215*100, 0)</f>
        <v>0</v>
      </c>
      <c r="P3215">
        <f>IFERROR((ROUND(E3215/L3215, 2)), 0)</f>
        <v>0</v>
      </c>
      <c r="Q3215" s="12" t="s">
        <v>8312</v>
      </c>
      <c r="R3215" s="12" t="s">
        <v>8352</v>
      </c>
      <c r="S3215" s="17">
        <f t="shared" si="150"/>
        <v>40990.050069444449</v>
      </c>
      <c r="T3215" s="17">
        <f t="shared" si="151"/>
        <v>41050.050069444449</v>
      </c>
      <c r="U3215">
        <f t="shared" si="152"/>
        <v>60</v>
      </c>
    </row>
    <row r="3216" spans="1:21" ht="32" hidden="1" x14ac:dyDescent="0.2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s="10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>ROUND(E3216/D3216*100, 0)</f>
        <v>113</v>
      </c>
      <c r="P3216">
        <f>IFERROR((ROUND(E3216/L3216, 2)), 0)</f>
        <v>39.18</v>
      </c>
      <c r="Q3216" s="12" t="s">
        <v>8324</v>
      </c>
      <c r="R3216" s="12" t="s">
        <v>8354</v>
      </c>
      <c r="S3216" s="17">
        <f t="shared" si="150"/>
        <v>41034.656597222223</v>
      </c>
      <c r="T3216" s="17">
        <f t="shared" si="151"/>
        <v>41064.656597222223</v>
      </c>
      <c r="U3216">
        <f t="shared" si="152"/>
        <v>30</v>
      </c>
    </row>
    <row r="3217" spans="1:21" ht="48" hidden="1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s="10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>ROUND(E3217/D3217*100, 0)</f>
        <v>110</v>
      </c>
      <c r="P3217">
        <f>IFERROR((ROUND(E3217/L3217, 2)), 0)</f>
        <v>35.96</v>
      </c>
      <c r="Q3217" s="12" t="s">
        <v>8310</v>
      </c>
      <c r="R3217" s="12" t="s">
        <v>8334</v>
      </c>
      <c r="S3217" s="17">
        <f t="shared" si="150"/>
        <v>42256.764212962968</v>
      </c>
      <c r="T3217" s="17">
        <f t="shared" si="151"/>
        <v>42283.957638888889</v>
      </c>
      <c r="U3217">
        <f t="shared" si="152"/>
        <v>27</v>
      </c>
    </row>
    <row r="3218" spans="1:21" ht="48" hidden="1" x14ac:dyDescent="0.2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s="10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>ROUND(E3218/D3218*100, 0)</f>
        <v>109</v>
      </c>
      <c r="P3218">
        <f>IFERROR((ROUND(E3218/L3218, 2)), 0)</f>
        <v>132.86000000000001</v>
      </c>
      <c r="Q3218" s="12" t="s">
        <v>8324</v>
      </c>
      <c r="R3218" s="12" t="s">
        <v>8348</v>
      </c>
      <c r="S3218" s="17">
        <f t="shared" si="150"/>
        <v>41277.186111111114</v>
      </c>
      <c r="T3218" s="17">
        <f t="shared" si="151"/>
        <v>41295.332638888889</v>
      </c>
      <c r="U3218">
        <f t="shared" si="152"/>
        <v>18</v>
      </c>
    </row>
    <row r="3219" spans="1:21" ht="48" hidden="1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s="10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>ROUND(E3219/D3219*100, 0)</f>
        <v>100</v>
      </c>
      <c r="P3219">
        <f>IFERROR((ROUND(E3219/L3219, 2)), 0)</f>
        <v>37.78</v>
      </c>
      <c r="Q3219" s="12" t="s">
        <v>8310</v>
      </c>
      <c r="R3219" s="12" t="s">
        <v>8334</v>
      </c>
      <c r="S3219" s="17">
        <f t="shared" si="150"/>
        <v>41894.91375</v>
      </c>
      <c r="T3219" s="17">
        <f t="shared" si="151"/>
        <v>41938.029861111114</v>
      </c>
      <c r="U3219">
        <f t="shared" si="152"/>
        <v>43</v>
      </c>
    </row>
    <row r="3220" spans="1:21" ht="48" hidden="1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s="1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>ROUND(E3220/D3220*100, 0)</f>
        <v>24</v>
      </c>
      <c r="P3220">
        <f>IFERROR((ROUND(E3220/L3220, 2)), 0)</f>
        <v>41</v>
      </c>
      <c r="Q3220" s="12" t="s">
        <v>8310</v>
      </c>
      <c r="R3220" s="12" t="s">
        <v>8334</v>
      </c>
      <c r="S3220" s="17">
        <f t="shared" si="150"/>
        <v>42770.290590277778</v>
      </c>
      <c r="T3220" s="17">
        <f t="shared" si="151"/>
        <v>42800.290590277778</v>
      </c>
      <c r="U3220">
        <f t="shared" si="152"/>
        <v>30</v>
      </c>
    </row>
    <row r="3221" spans="1:21" ht="48" hidden="1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s="10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 0)</f>
        <v>0</v>
      </c>
      <c r="P3221">
        <f>IFERROR((ROUND(E3221/L3221, 2)), 0)</f>
        <v>0</v>
      </c>
      <c r="Q3221" s="12" t="s">
        <v>8315</v>
      </c>
      <c r="R3221" s="12" t="s">
        <v>8323</v>
      </c>
      <c r="S3221" s="17">
        <f t="shared" si="150"/>
        <v>41836.595520833333</v>
      </c>
      <c r="T3221" s="17">
        <f t="shared" si="151"/>
        <v>41866.595520833333</v>
      </c>
      <c r="U3221">
        <f t="shared" si="152"/>
        <v>30</v>
      </c>
    </row>
    <row r="3222" spans="1:21" ht="48" hidden="1" x14ac:dyDescent="0.2">
      <c r="A3222">
        <v>3498</v>
      </c>
      <c r="B3222" s="3" t="s">
        <v>3497</v>
      </c>
      <c r="C3222" s="3" t="s">
        <v>7608</v>
      </c>
      <c r="D3222" s="6">
        <v>1650</v>
      </c>
      <c r="E3222" s="8">
        <v>1690</v>
      </c>
      <c r="F3222" s="10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>ROUND(E3222/D3222*100, 0)</f>
        <v>102</v>
      </c>
      <c r="P3222">
        <f>IFERROR((ROUND(E3222/L3222, 2)), 0)</f>
        <v>40.24</v>
      </c>
      <c r="Q3222" s="12" t="s">
        <v>8310</v>
      </c>
      <c r="R3222" s="12" t="s">
        <v>8334</v>
      </c>
      <c r="S3222" s="17">
        <f t="shared" si="150"/>
        <v>42459.15861111111</v>
      </c>
      <c r="T3222" s="17">
        <f t="shared" si="151"/>
        <v>42518.905555555553</v>
      </c>
      <c r="U3222">
        <f t="shared" si="152"/>
        <v>60</v>
      </c>
    </row>
    <row r="3223" spans="1:21" ht="48" hidden="1" x14ac:dyDescent="0.2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s="10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>ROUND(E3223/D3223*100, 0)</f>
        <v>101</v>
      </c>
      <c r="P3223">
        <f>IFERROR((ROUND(E3223/L3223, 2)), 0)</f>
        <v>45.11</v>
      </c>
      <c r="Q3223" s="12" t="s">
        <v>8310</v>
      </c>
      <c r="R3223" s="12" t="s">
        <v>8334</v>
      </c>
      <c r="S3223" s="17">
        <f t="shared" si="150"/>
        <v>42733.50136574074</v>
      </c>
      <c r="T3223" s="17">
        <f t="shared" si="151"/>
        <v>42753.50136574074</v>
      </c>
      <c r="U3223">
        <f t="shared" si="152"/>
        <v>20</v>
      </c>
    </row>
    <row r="3224" spans="1:21" ht="48" hidden="1" x14ac:dyDescent="0.2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s="10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>ROUND(E3224/D3224*100, 0)</f>
        <v>101</v>
      </c>
      <c r="P3224">
        <f>IFERROR((ROUND(E3224/L3224, 2)), 0)</f>
        <v>55.33</v>
      </c>
      <c r="Q3224" s="12" t="s">
        <v>8310</v>
      </c>
      <c r="R3224" s="12" t="s">
        <v>8334</v>
      </c>
      <c r="S3224" s="17">
        <f t="shared" si="150"/>
        <v>42372.693055555559</v>
      </c>
      <c r="T3224" s="17">
        <f t="shared" si="151"/>
        <v>42402.693055555559</v>
      </c>
      <c r="U3224">
        <f t="shared" si="152"/>
        <v>30</v>
      </c>
    </row>
    <row r="3225" spans="1:21" ht="48" hidden="1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s="10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 0)</f>
        <v>4</v>
      </c>
      <c r="P3225">
        <f>IFERROR((ROUND(E3225/L3225, 2)), 0)</f>
        <v>23</v>
      </c>
      <c r="Q3225" s="12" t="s">
        <v>8310</v>
      </c>
      <c r="R3225" s="12" t="s">
        <v>8334</v>
      </c>
      <c r="S3225" s="17">
        <f t="shared" si="150"/>
        <v>42401.672372685185</v>
      </c>
      <c r="T3225" s="17">
        <f t="shared" si="151"/>
        <v>42431.672372685185</v>
      </c>
      <c r="U3225">
        <f t="shared" si="152"/>
        <v>30</v>
      </c>
    </row>
    <row r="3226" spans="1:21" ht="48" hidden="1" x14ac:dyDescent="0.2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s="10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>ROUND(E3226/D3226*100, 0)</f>
        <v>137</v>
      </c>
      <c r="P3226">
        <f>IFERROR((ROUND(E3226/L3226, 2)), 0)</f>
        <v>30.96</v>
      </c>
      <c r="Q3226" s="12" t="s">
        <v>8312</v>
      </c>
      <c r="R3226" s="12" t="s">
        <v>8344</v>
      </c>
      <c r="S3226" s="17">
        <f t="shared" si="150"/>
        <v>41754.745243055557</v>
      </c>
      <c r="T3226" s="17">
        <f t="shared" si="151"/>
        <v>41769.165972222225</v>
      </c>
      <c r="U3226">
        <f t="shared" si="152"/>
        <v>14</v>
      </c>
    </row>
    <row r="3227" spans="1:21" ht="48" hidden="1" x14ac:dyDescent="0.2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s="10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>ROUND(E3227/D3227*100, 0)</f>
        <v>134</v>
      </c>
      <c r="P3227">
        <f>IFERROR((ROUND(E3227/L3227, 2)), 0)</f>
        <v>39.82</v>
      </c>
      <c r="Q3227" s="12" t="s">
        <v>8324</v>
      </c>
      <c r="R3227" s="12" t="s">
        <v>8348</v>
      </c>
      <c r="S3227" s="17">
        <f t="shared" si="150"/>
        <v>40250.242106481484</v>
      </c>
      <c r="T3227" s="17">
        <f t="shared" si="151"/>
        <v>40286.290972222225</v>
      </c>
      <c r="U3227">
        <f t="shared" si="152"/>
        <v>36</v>
      </c>
    </row>
    <row r="3228" spans="1:21" ht="48" hidden="1" x14ac:dyDescent="0.2">
      <c r="A3228">
        <v>3594</v>
      </c>
      <c r="B3228" s="3" t="s">
        <v>3593</v>
      </c>
      <c r="C3228" s="3" t="s">
        <v>7704</v>
      </c>
      <c r="D3228" s="6">
        <v>1600</v>
      </c>
      <c r="E3228" s="8">
        <v>2015</v>
      </c>
      <c r="F3228" s="10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>ROUND(E3228/D3228*100, 0)</f>
        <v>126</v>
      </c>
      <c r="P3228">
        <f>IFERROR((ROUND(E3228/L3228, 2)), 0)</f>
        <v>55.97</v>
      </c>
      <c r="Q3228" s="12" t="s">
        <v>8310</v>
      </c>
      <c r="R3228" s="12" t="s">
        <v>8334</v>
      </c>
      <c r="S3228" s="17">
        <f t="shared" si="150"/>
        <v>42592.066921296297</v>
      </c>
      <c r="T3228" s="17">
        <f t="shared" si="151"/>
        <v>42617.066921296297</v>
      </c>
      <c r="U3228">
        <f t="shared" si="152"/>
        <v>25</v>
      </c>
    </row>
    <row r="3229" spans="1:21" ht="48" hidden="1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s="10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>ROUND(E3229/D3229*100, 0)</f>
        <v>103</v>
      </c>
      <c r="P3229">
        <f>IFERROR((ROUND(E3229/L3229, 2)), 0)</f>
        <v>23.87</v>
      </c>
      <c r="Q3229" s="12" t="s">
        <v>8310</v>
      </c>
      <c r="R3229" s="12" t="s">
        <v>8334</v>
      </c>
      <c r="S3229" s="17">
        <f t="shared" si="150"/>
        <v>42675.694236111114</v>
      </c>
      <c r="T3229" s="17">
        <f t="shared" si="151"/>
        <v>42705.735902777778</v>
      </c>
      <c r="U3229">
        <f t="shared" si="152"/>
        <v>30</v>
      </c>
    </row>
    <row r="3230" spans="1:21" ht="48" hidden="1" x14ac:dyDescent="0.2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s="1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>ROUND(E3230/D3230*100, 0)</f>
        <v>13</v>
      </c>
      <c r="P3230">
        <f>IFERROR((ROUND(E3230/L3230, 2)), 0)</f>
        <v>25.5</v>
      </c>
      <c r="Q3230" s="12" t="s">
        <v>8310</v>
      </c>
      <c r="R3230" s="12" t="s">
        <v>8334</v>
      </c>
      <c r="S3230" s="17">
        <f t="shared" si="150"/>
        <v>41990.506377314814</v>
      </c>
      <c r="T3230" s="17">
        <f t="shared" si="151"/>
        <v>42020.506377314814</v>
      </c>
      <c r="U3230">
        <f t="shared" si="152"/>
        <v>30</v>
      </c>
    </row>
    <row r="3231" spans="1:21" ht="48" hidden="1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s="10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 0)</f>
        <v>11</v>
      </c>
      <c r="P3231">
        <f>IFERROR((ROUND(E3231/L3231, 2)), 0)</f>
        <v>42.5</v>
      </c>
      <c r="Q3231" s="12" t="s">
        <v>8310</v>
      </c>
      <c r="R3231" s="12" t="s">
        <v>8334</v>
      </c>
      <c r="S3231" s="17">
        <f t="shared" si="150"/>
        <v>41793.191875000004</v>
      </c>
      <c r="T3231" s="17">
        <f t="shared" si="151"/>
        <v>41807.191875000004</v>
      </c>
      <c r="U3231">
        <f t="shared" si="152"/>
        <v>14</v>
      </c>
    </row>
    <row r="3232" spans="1:21" ht="48" hidden="1" x14ac:dyDescent="0.2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s="10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>ROUND(E3232/D3232*100, 0)</f>
        <v>3</v>
      </c>
      <c r="P3232">
        <f>IFERROR((ROUND(E3232/L3232, 2)), 0)</f>
        <v>12.75</v>
      </c>
      <c r="Q3232" s="12" t="s">
        <v>8328</v>
      </c>
      <c r="R3232" s="12" t="s">
        <v>8335</v>
      </c>
      <c r="S3232" s="17">
        <f t="shared" si="150"/>
        <v>42555.698738425926</v>
      </c>
      <c r="T3232" s="17">
        <f t="shared" si="151"/>
        <v>42584.958333333328</v>
      </c>
      <c r="U3232">
        <f t="shared" si="152"/>
        <v>29</v>
      </c>
    </row>
    <row r="3233" spans="1:21" ht="48" hidden="1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s="10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 0)</f>
        <v>117</v>
      </c>
      <c r="P3233">
        <f>IFERROR((ROUND(E3233/L3233, 2)), 0)</f>
        <v>44.85</v>
      </c>
      <c r="Q3233" s="12" t="s">
        <v>8315</v>
      </c>
      <c r="R3233" s="12" t="s">
        <v>8326</v>
      </c>
      <c r="S3233" s="17">
        <f t="shared" si="150"/>
        <v>40761.604421296295</v>
      </c>
      <c r="T3233" s="17">
        <f t="shared" si="151"/>
        <v>40805.604421296295</v>
      </c>
      <c r="U3233">
        <f t="shared" si="152"/>
        <v>44</v>
      </c>
    </row>
    <row r="3234" spans="1:21" ht="48" hidden="1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s="10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 0)</f>
        <v>103</v>
      </c>
      <c r="P3234">
        <f>IFERROR((ROUND(E3234/L3234, 2)), 0)</f>
        <v>43.62</v>
      </c>
      <c r="Q3234" s="12" t="s">
        <v>8324</v>
      </c>
      <c r="R3234" s="12" t="s">
        <v>8355</v>
      </c>
      <c r="S3234" s="17">
        <f t="shared" si="150"/>
        <v>41390.757754629631</v>
      </c>
      <c r="T3234" s="17">
        <f t="shared" si="151"/>
        <v>41425.708333333336</v>
      </c>
      <c r="U3234">
        <f t="shared" si="152"/>
        <v>35</v>
      </c>
    </row>
    <row r="3235" spans="1:21" ht="48" hidden="1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s="10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>ROUND(E3235/D3235*100, 0)</f>
        <v>109</v>
      </c>
      <c r="P3235">
        <f>IFERROR((ROUND(E3235/L3235, 2)), 0)</f>
        <v>34.409999999999997</v>
      </c>
      <c r="Q3235" s="12" t="s">
        <v>8310</v>
      </c>
      <c r="R3235" s="12" t="s">
        <v>8334</v>
      </c>
      <c r="S3235" s="17">
        <f t="shared" si="150"/>
        <v>42511.741944444439</v>
      </c>
      <c r="T3235" s="17">
        <f t="shared" si="151"/>
        <v>42523.916666666672</v>
      </c>
      <c r="U3235">
        <f t="shared" si="152"/>
        <v>12</v>
      </c>
    </row>
    <row r="3236" spans="1:21" ht="48" hidden="1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s="10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 0)</f>
        <v>206</v>
      </c>
      <c r="P3236">
        <f>IFERROR((ROUND(E3236/L3236, 2)), 0)</f>
        <v>106.2</v>
      </c>
      <c r="Q3236" s="12" t="s">
        <v>8324</v>
      </c>
      <c r="R3236" s="12" t="s">
        <v>8343</v>
      </c>
      <c r="S3236" s="17">
        <f t="shared" si="150"/>
        <v>42127.069548611107</v>
      </c>
      <c r="T3236" s="17">
        <f t="shared" si="151"/>
        <v>42157.032638888893</v>
      </c>
      <c r="U3236">
        <f t="shared" si="152"/>
        <v>30</v>
      </c>
    </row>
    <row r="3237" spans="1:21" ht="48" hidden="1" x14ac:dyDescent="0.2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s="10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>ROUND(E3237/D3237*100, 0)</f>
        <v>378</v>
      </c>
      <c r="P3237">
        <f>IFERROR((ROUND(E3237/L3237, 2)), 0)</f>
        <v>40.76</v>
      </c>
      <c r="Q3237" s="12" t="s">
        <v>8312</v>
      </c>
      <c r="R3237" s="12" t="s">
        <v>8346</v>
      </c>
      <c r="S3237" s="17">
        <f t="shared" si="150"/>
        <v>42522.789803240739</v>
      </c>
      <c r="T3237" s="17">
        <f t="shared" si="151"/>
        <v>42551.789803240739</v>
      </c>
      <c r="U3237">
        <f t="shared" si="152"/>
        <v>29</v>
      </c>
    </row>
    <row r="3238" spans="1:21" ht="48" hidden="1" x14ac:dyDescent="0.2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s="10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>ROUND(E3238/D3238*100, 0)</f>
        <v>320</v>
      </c>
      <c r="P3238">
        <f>IFERROR((ROUND(E3238/L3238, 2)), 0)</f>
        <v>24.76</v>
      </c>
      <c r="Q3238" s="12" t="s">
        <v>8321</v>
      </c>
      <c r="R3238" s="12" t="s">
        <v>8349</v>
      </c>
      <c r="S3238" s="17">
        <f t="shared" si="150"/>
        <v>42469.874907407408</v>
      </c>
      <c r="T3238" s="17">
        <f t="shared" si="151"/>
        <v>42487.083333333328</v>
      </c>
      <c r="U3238">
        <f t="shared" si="152"/>
        <v>17</v>
      </c>
    </row>
    <row r="3239" spans="1:21" ht="48" hidden="1" x14ac:dyDescent="0.2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s="10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>ROUND(E3239/D3239*100, 0)</f>
        <v>247</v>
      </c>
      <c r="P3239">
        <f>IFERROR((ROUND(E3239/L3239, 2)), 0)</f>
        <v>78.72</v>
      </c>
      <c r="Q3239" s="12" t="s">
        <v>8308</v>
      </c>
      <c r="R3239" s="12" t="s">
        <v>8357</v>
      </c>
      <c r="S3239" s="17">
        <f t="shared" si="150"/>
        <v>41365.613078703704</v>
      </c>
      <c r="T3239" s="17">
        <f t="shared" si="151"/>
        <v>41425.613078703704</v>
      </c>
      <c r="U3239">
        <f t="shared" si="152"/>
        <v>60</v>
      </c>
    </row>
    <row r="3240" spans="1:21" ht="32" hidden="1" x14ac:dyDescent="0.2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s="1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>ROUND(E3240/D3240*100, 0)</f>
        <v>233</v>
      </c>
      <c r="P3240">
        <f>IFERROR((ROUND(E3240/L3240, 2)), 0)</f>
        <v>175</v>
      </c>
      <c r="Q3240" s="12" t="s">
        <v>8324</v>
      </c>
      <c r="R3240" s="12" t="s">
        <v>8348</v>
      </c>
      <c r="S3240" s="17">
        <f t="shared" si="150"/>
        <v>40996.646921296298</v>
      </c>
      <c r="T3240" s="17">
        <f t="shared" si="151"/>
        <v>41026.646921296298</v>
      </c>
      <c r="U3240">
        <f t="shared" si="152"/>
        <v>30</v>
      </c>
    </row>
    <row r="3241" spans="1:21" ht="48" hidden="1" x14ac:dyDescent="0.2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s="10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>ROUND(E3241/D3241*100, 0)</f>
        <v>226</v>
      </c>
      <c r="P3241">
        <f>IFERROR((ROUND(E3241/L3241, 2)), 0)</f>
        <v>94.03</v>
      </c>
      <c r="Q3241" s="12" t="s">
        <v>8324</v>
      </c>
      <c r="R3241" s="12" t="s">
        <v>8345</v>
      </c>
      <c r="S3241" s="17">
        <f t="shared" si="150"/>
        <v>40564.081030092595</v>
      </c>
      <c r="T3241" s="17">
        <f t="shared" si="151"/>
        <v>40594.081030092595</v>
      </c>
      <c r="U3241">
        <f t="shared" si="152"/>
        <v>30</v>
      </c>
    </row>
    <row r="3242" spans="1:21" ht="64" hidden="1" x14ac:dyDescent="0.2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s="10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>ROUND(E3242/D3242*100, 0)</f>
        <v>195</v>
      </c>
      <c r="P3242">
        <f>IFERROR((ROUND(E3242/L3242, 2)), 0)</f>
        <v>27.39</v>
      </c>
      <c r="Q3242" s="12" t="s">
        <v>8324</v>
      </c>
      <c r="R3242" s="12" t="s">
        <v>8345</v>
      </c>
      <c r="S3242" s="17">
        <f t="shared" si="150"/>
        <v>40456.954351851848</v>
      </c>
      <c r="T3242" s="17">
        <f t="shared" si="151"/>
        <v>40484.018055555556</v>
      </c>
      <c r="U3242">
        <f t="shared" si="152"/>
        <v>27</v>
      </c>
    </row>
    <row r="3243" spans="1:21" ht="48" hidden="1" x14ac:dyDescent="0.2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s="10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>ROUND(E3243/D3243*100, 0)</f>
        <v>192</v>
      </c>
      <c r="P3243">
        <f>IFERROR((ROUND(E3243/L3243, 2)), 0)</f>
        <v>23.65</v>
      </c>
      <c r="Q3243" s="12" t="s">
        <v>8315</v>
      </c>
      <c r="R3243" s="12" t="s">
        <v>8326</v>
      </c>
      <c r="S3243" s="17">
        <f t="shared" si="150"/>
        <v>41737.097499999996</v>
      </c>
      <c r="T3243" s="17">
        <f t="shared" si="151"/>
        <v>41773.961111111108</v>
      </c>
      <c r="U3243">
        <f t="shared" si="152"/>
        <v>37</v>
      </c>
    </row>
    <row r="3244" spans="1:21" ht="48" hidden="1" x14ac:dyDescent="0.2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s="10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>ROUND(E3244/D3244*100, 0)</f>
        <v>189</v>
      </c>
      <c r="P3244">
        <f>IFERROR((ROUND(E3244/L3244, 2)), 0)</f>
        <v>43.06</v>
      </c>
      <c r="Q3244" s="12" t="s">
        <v>8324</v>
      </c>
      <c r="R3244" s="12" t="s">
        <v>8348</v>
      </c>
      <c r="S3244" s="17">
        <f t="shared" si="150"/>
        <v>42424.161898148144</v>
      </c>
      <c r="T3244" s="17">
        <f t="shared" si="151"/>
        <v>42454.12023148148</v>
      </c>
      <c r="U3244">
        <f t="shared" si="152"/>
        <v>30</v>
      </c>
    </row>
    <row r="3245" spans="1:21" ht="48" hidden="1" x14ac:dyDescent="0.2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s="10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>ROUND(E3245/D3245*100, 0)</f>
        <v>181</v>
      </c>
      <c r="P3245">
        <f>IFERROR((ROUND(E3245/L3245, 2)), 0)</f>
        <v>40.49</v>
      </c>
      <c r="Q3245" s="12" t="s">
        <v>8331</v>
      </c>
      <c r="R3245" s="12" t="s">
        <v>8350</v>
      </c>
      <c r="S3245" s="17">
        <f t="shared" si="150"/>
        <v>42761.961099537039</v>
      </c>
      <c r="T3245" s="17">
        <f t="shared" si="151"/>
        <v>42791.961099537039</v>
      </c>
      <c r="U3245">
        <f t="shared" si="152"/>
        <v>30</v>
      </c>
    </row>
    <row r="3246" spans="1:21" ht="48" hidden="1" x14ac:dyDescent="0.2">
      <c r="A3246">
        <v>3306</v>
      </c>
      <c r="B3246" s="3" t="s">
        <v>3306</v>
      </c>
      <c r="C3246" s="3" t="s">
        <v>7416</v>
      </c>
      <c r="D3246" s="6">
        <v>1500</v>
      </c>
      <c r="E3246" s="8">
        <v>2630</v>
      </c>
      <c r="F3246" s="10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>ROUND(E3246/D3246*100, 0)</f>
        <v>175</v>
      </c>
      <c r="P3246">
        <f>IFERROR((ROUND(E3246/L3246, 2)), 0)</f>
        <v>48.7</v>
      </c>
      <c r="Q3246" s="12" t="s">
        <v>8310</v>
      </c>
      <c r="R3246" s="12" t="s">
        <v>8334</v>
      </c>
      <c r="S3246" s="17">
        <f t="shared" si="150"/>
        <v>42493.219236111108</v>
      </c>
      <c r="T3246" s="17">
        <f t="shared" si="151"/>
        <v>42531.125</v>
      </c>
      <c r="U3246">
        <f t="shared" si="152"/>
        <v>38</v>
      </c>
    </row>
    <row r="3247" spans="1:21" ht="48" hidden="1" x14ac:dyDescent="0.2">
      <c r="A3247">
        <v>3654</v>
      </c>
      <c r="B3247" s="3" t="s">
        <v>3651</v>
      </c>
      <c r="C3247" s="3" t="s">
        <v>7764</v>
      </c>
      <c r="D3247" s="6">
        <v>1500</v>
      </c>
      <c r="E3247" s="8">
        <v>2616</v>
      </c>
      <c r="F3247" s="10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>ROUND(E3247/D3247*100, 0)</f>
        <v>174</v>
      </c>
      <c r="P3247">
        <f>IFERROR((ROUND(E3247/L3247, 2)), 0)</f>
        <v>68.84</v>
      </c>
      <c r="Q3247" s="12" t="s">
        <v>8310</v>
      </c>
      <c r="R3247" s="12" t="s">
        <v>8334</v>
      </c>
      <c r="S3247" s="17">
        <f t="shared" si="150"/>
        <v>42440.416504629626</v>
      </c>
      <c r="T3247" s="17">
        <f t="shared" si="151"/>
        <v>42463.708333333328</v>
      </c>
      <c r="U3247">
        <f t="shared" si="152"/>
        <v>23</v>
      </c>
    </row>
    <row r="3248" spans="1:21" ht="32" hidden="1" x14ac:dyDescent="0.2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s="10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>ROUND(E3248/D3248*100, 0)</f>
        <v>173</v>
      </c>
      <c r="P3248">
        <f>IFERROR((ROUND(E3248/L3248, 2)), 0)</f>
        <v>32.07</v>
      </c>
      <c r="Q3248" s="12" t="s">
        <v>8312</v>
      </c>
      <c r="R3248" s="12" t="s">
        <v>8346</v>
      </c>
      <c r="S3248" s="17">
        <f t="shared" si="150"/>
        <v>41095.900694444441</v>
      </c>
      <c r="T3248" s="17">
        <f t="shared" si="151"/>
        <v>41123.900694444441</v>
      </c>
      <c r="U3248">
        <f t="shared" si="152"/>
        <v>28</v>
      </c>
    </row>
    <row r="3249" spans="1:21" ht="48" hidden="1" x14ac:dyDescent="0.2">
      <c r="A3249">
        <v>3178</v>
      </c>
      <c r="B3249" s="3" t="s">
        <v>3178</v>
      </c>
      <c r="C3249" s="3" t="s">
        <v>7288</v>
      </c>
      <c r="D3249" s="6">
        <v>1500</v>
      </c>
      <c r="E3249" s="8">
        <v>2576</v>
      </c>
      <c r="F3249" s="10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>ROUND(E3249/D3249*100, 0)</f>
        <v>172</v>
      </c>
      <c r="P3249">
        <f>IFERROR((ROUND(E3249/L3249, 2)), 0)</f>
        <v>33.03</v>
      </c>
      <c r="Q3249" s="12" t="s">
        <v>8310</v>
      </c>
      <c r="R3249" s="12" t="s">
        <v>8334</v>
      </c>
      <c r="S3249" s="17">
        <f t="shared" si="150"/>
        <v>41806.605034722219</v>
      </c>
      <c r="T3249" s="17">
        <f t="shared" si="151"/>
        <v>41836.605034722219</v>
      </c>
      <c r="U3249">
        <f t="shared" si="152"/>
        <v>30</v>
      </c>
    </row>
    <row r="3250" spans="1:21" ht="48" hidden="1" x14ac:dyDescent="0.2">
      <c r="A3250">
        <v>3603</v>
      </c>
      <c r="B3250" s="3" t="s">
        <v>3602</v>
      </c>
      <c r="C3250" s="3" t="s">
        <v>7713</v>
      </c>
      <c r="D3250" s="6">
        <v>1500</v>
      </c>
      <c r="E3250" s="8">
        <v>2560</v>
      </c>
      <c r="F3250" s="1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>ROUND(E3250/D3250*100, 0)</f>
        <v>171</v>
      </c>
      <c r="P3250">
        <f>IFERROR((ROUND(E3250/L3250, 2)), 0)</f>
        <v>44.91</v>
      </c>
      <c r="Q3250" s="12" t="s">
        <v>8310</v>
      </c>
      <c r="R3250" s="12" t="s">
        <v>8334</v>
      </c>
      <c r="S3250" s="17">
        <f t="shared" si="150"/>
        <v>42283.864351851851</v>
      </c>
      <c r="T3250" s="17">
        <f t="shared" si="151"/>
        <v>42313.906018518523</v>
      </c>
      <c r="U3250">
        <f t="shared" si="152"/>
        <v>30</v>
      </c>
    </row>
    <row r="3251" spans="1:21" ht="48" hidden="1" x14ac:dyDescent="0.2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s="10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>ROUND(E3251/D3251*100, 0)</f>
        <v>167</v>
      </c>
      <c r="P3251">
        <f>IFERROR((ROUND(E3251/L3251, 2)), 0)</f>
        <v>75.77</v>
      </c>
      <c r="Q3251" s="12" t="s">
        <v>8324</v>
      </c>
      <c r="R3251" s="12" t="s">
        <v>8348</v>
      </c>
      <c r="S3251" s="17">
        <f t="shared" si="150"/>
        <v>40516.087627314817</v>
      </c>
      <c r="T3251" s="17">
        <f t="shared" si="151"/>
        <v>40564.916666666664</v>
      </c>
      <c r="U3251">
        <f t="shared" si="152"/>
        <v>49</v>
      </c>
    </row>
    <row r="3252" spans="1:21" ht="32" hidden="1" x14ac:dyDescent="0.2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s="10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>ROUND(E3252/D3252*100, 0)</f>
        <v>160</v>
      </c>
      <c r="P3252">
        <f>IFERROR((ROUND(E3252/L3252, 2)), 0)</f>
        <v>25</v>
      </c>
      <c r="Q3252" s="12" t="s">
        <v>8324</v>
      </c>
      <c r="R3252" s="12" t="s">
        <v>8348</v>
      </c>
      <c r="S3252" s="17">
        <f t="shared" si="150"/>
        <v>41080.960243055553</v>
      </c>
      <c r="T3252" s="17">
        <f t="shared" si="151"/>
        <v>41110.960243055553</v>
      </c>
      <c r="U3252">
        <f t="shared" si="152"/>
        <v>30</v>
      </c>
    </row>
    <row r="3253" spans="1:21" ht="48" hidden="1" x14ac:dyDescent="0.2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s="10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>ROUND(E3253/D3253*100, 0)</f>
        <v>158</v>
      </c>
      <c r="P3253">
        <f>IFERROR((ROUND(E3253/L3253, 2)), 0)</f>
        <v>158</v>
      </c>
      <c r="Q3253" s="12" t="s">
        <v>8310</v>
      </c>
      <c r="R3253" s="12" t="s">
        <v>8311</v>
      </c>
      <c r="S3253" s="17">
        <f t="shared" si="150"/>
        <v>41996.832395833335</v>
      </c>
      <c r="T3253" s="17">
        <f t="shared" si="151"/>
        <v>42056.832395833335</v>
      </c>
      <c r="U3253">
        <f t="shared" si="152"/>
        <v>60</v>
      </c>
    </row>
    <row r="3254" spans="1:21" ht="48" hidden="1" x14ac:dyDescent="0.2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s="10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>ROUND(E3254/D3254*100, 0)</f>
        <v>156</v>
      </c>
      <c r="P3254">
        <f>IFERROR((ROUND(E3254/L3254, 2)), 0)</f>
        <v>38.880000000000003</v>
      </c>
      <c r="Q3254" s="12" t="s">
        <v>8324</v>
      </c>
      <c r="R3254" s="12" t="s">
        <v>8355</v>
      </c>
      <c r="S3254" s="17">
        <f t="shared" si="150"/>
        <v>41113.199155092596</v>
      </c>
      <c r="T3254" s="17">
        <f t="shared" si="151"/>
        <v>41173.199155092596</v>
      </c>
      <c r="U3254">
        <f t="shared" si="152"/>
        <v>60</v>
      </c>
    </row>
    <row r="3255" spans="1:21" ht="48" hidden="1" x14ac:dyDescent="0.2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s="10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>ROUND(E3255/D3255*100, 0)</f>
        <v>152</v>
      </c>
      <c r="P3255">
        <f>IFERROR((ROUND(E3255/L3255, 2)), 0)</f>
        <v>40.75</v>
      </c>
      <c r="Q3255" s="12" t="s">
        <v>8324</v>
      </c>
      <c r="R3255" s="12" t="s">
        <v>8348</v>
      </c>
      <c r="S3255" s="17">
        <f t="shared" si="150"/>
        <v>41863.433495370373</v>
      </c>
      <c r="T3255" s="17">
        <f t="shared" si="151"/>
        <v>41893.433495370373</v>
      </c>
      <c r="U3255">
        <f t="shared" si="152"/>
        <v>30</v>
      </c>
    </row>
    <row r="3256" spans="1:21" ht="48" hidden="1" x14ac:dyDescent="0.2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s="10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>ROUND(E3256/D3256*100, 0)</f>
        <v>148</v>
      </c>
      <c r="P3256">
        <f>IFERROR((ROUND(E3256/L3256, 2)), 0)</f>
        <v>63.49</v>
      </c>
      <c r="Q3256" s="12" t="s">
        <v>8324</v>
      </c>
      <c r="R3256" s="12" t="s">
        <v>8348</v>
      </c>
      <c r="S3256" s="17">
        <f t="shared" si="150"/>
        <v>40987.773715277777</v>
      </c>
      <c r="T3256" s="17">
        <f t="shared" si="151"/>
        <v>41026.916666666664</v>
      </c>
      <c r="U3256">
        <f t="shared" si="152"/>
        <v>39</v>
      </c>
    </row>
    <row r="3257" spans="1:21" ht="48" hidden="1" x14ac:dyDescent="0.2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s="10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>ROUND(E3257/D3257*100, 0)</f>
        <v>145</v>
      </c>
      <c r="P3257">
        <f>IFERROR((ROUND(E3257/L3257, 2)), 0)</f>
        <v>35.74</v>
      </c>
      <c r="Q3257" s="12" t="s">
        <v>8324</v>
      </c>
      <c r="R3257" s="12" t="s">
        <v>8343</v>
      </c>
      <c r="S3257" s="17">
        <f t="shared" si="150"/>
        <v>42418.231747685189</v>
      </c>
      <c r="T3257" s="17">
        <f t="shared" si="151"/>
        <v>42448.190081018518</v>
      </c>
      <c r="U3257">
        <f t="shared" si="152"/>
        <v>30</v>
      </c>
    </row>
    <row r="3258" spans="1:21" ht="48" hidden="1" x14ac:dyDescent="0.2">
      <c r="A3258">
        <v>3296</v>
      </c>
      <c r="B3258" s="3" t="s">
        <v>3296</v>
      </c>
      <c r="C3258" s="3" t="s">
        <v>7406</v>
      </c>
      <c r="D3258" s="6">
        <v>1500</v>
      </c>
      <c r="E3258" s="8">
        <v>2161</v>
      </c>
      <c r="F3258" s="10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>ROUND(E3258/D3258*100, 0)</f>
        <v>144</v>
      </c>
      <c r="P3258">
        <f>IFERROR((ROUND(E3258/L3258, 2)), 0)</f>
        <v>45.98</v>
      </c>
      <c r="Q3258" s="12" t="s">
        <v>8310</v>
      </c>
      <c r="R3258" s="12" t="s">
        <v>8334</v>
      </c>
      <c r="S3258" s="17">
        <f t="shared" si="150"/>
        <v>42309.756620370375</v>
      </c>
      <c r="T3258" s="17">
        <f t="shared" si="151"/>
        <v>42330.916666666672</v>
      </c>
      <c r="U3258">
        <f t="shared" si="152"/>
        <v>21</v>
      </c>
    </row>
    <row r="3259" spans="1:21" ht="32" hidden="1" x14ac:dyDescent="0.2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s="10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>ROUND(E3259/D3259*100, 0)</f>
        <v>143</v>
      </c>
      <c r="P3259">
        <f>IFERROR((ROUND(E3259/L3259, 2)), 0)</f>
        <v>44.65</v>
      </c>
      <c r="Q3259" s="12" t="s">
        <v>8324</v>
      </c>
      <c r="R3259" s="12" t="s">
        <v>8354</v>
      </c>
      <c r="S3259" s="17">
        <f t="shared" si="150"/>
        <v>40974.791898148149</v>
      </c>
      <c r="T3259" s="17">
        <f t="shared" si="151"/>
        <v>41004.750231481477</v>
      </c>
      <c r="U3259">
        <f t="shared" si="152"/>
        <v>30</v>
      </c>
    </row>
    <row r="3260" spans="1:21" ht="48" hidden="1" x14ac:dyDescent="0.2">
      <c r="A3260">
        <v>3480</v>
      </c>
      <c r="B3260" s="3" t="s">
        <v>3479</v>
      </c>
      <c r="C3260" s="3" t="s">
        <v>7590</v>
      </c>
      <c r="D3260" s="6">
        <v>1500</v>
      </c>
      <c r="E3260" s="8">
        <v>2140</v>
      </c>
      <c r="F3260" s="1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>ROUND(E3260/D3260*100, 0)</f>
        <v>143</v>
      </c>
      <c r="P3260">
        <f>IFERROR((ROUND(E3260/L3260, 2)), 0)</f>
        <v>164.62</v>
      </c>
      <c r="Q3260" s="12" t="s">
        <v>8310</v>
      </c>
      <c r="R3260" s="12" t="s">
        <v>8334</v>
      </c>
      <c r="S3260" s="17">
        <f t="shared" si="150"/>
        <v>42171.317442129628</v>
      </c>
      <c r="T3260" s="17">
        <f t="shared" si="151"/>
        <v>42195.875</v>
      </c>
      <c r="U3260">
        <f t="shared" si="152"/>
        <v>25</v>
      </c>
    </row>
    <row r="3261" spans="1:21" ht="48" hidden="1" x14ac:dyDescent="0.2">
      <c r="A3261">
        <v>3814</v>
      </c>
      <c r="B3261" s="3" t="s">
        <v>3811</v>
      </c>
      <c r="C3261" s="3" t="s">
        <v>7924</v>
      </c>
      <c r="D3261" s="6">
        <v>1500</v>
      </c>
      <c r="E3261" s="8">
        <v>2102</v>
      </c>
      <c r="F3261" s="10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>ROUND(E3261/D3261*100, 0)</f>
        <v>140</v>
      </c>
      <c r="P3261">
        <f>IFERROR((ROUND(E3261/L3261, 2)), 0)</f>
        <v>61.82</v>
      </c>
      <c r="Q3261" s="12" t="s">
        <v>8310</v>
      </c>
      <c r="R3261" s="12" t="s">
        <v>8334</v>
      </c>
      <c r="S3261" s="17">
        <f t="shared" si="150"/>
        <v>42058.904074074075</v>
      </c>
      <c r="T3261" s="17">
        <f t="shared" si="151"/>
        <v>42095.165972222225</v>
      </c>
      <c r="U3261">
        <f t="shared" si="152"/>
        <v>36</v>
      </c>
    </row>
    <row r="3262" spans="1:21" ht="48" hidden="1" x14ac:dyDescent="0.2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s="10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>ROUND(E3262/D3262*100, 0)</f>
        <v>137</v>
      </c>
      <c r="P3262">
        <f>IFERROR((ROUND(E3262/L3262, 2)), 0)</f>
        <v>89.42</v>
      </c>
      <c r="Q3262" s="12" t="s">
        <v>8324</v>
      </c>
      <c r="R3262" s="12" t="s">
        <v>8348</v>
      </c>
      <c r="S3262" s="17">
        <f t="shared" si="150"/>
        <v>40925.599664351852</v>
      </c>
      <c r="T3262" s="17">
        <f t="shared" si="151"/>
        <v>40979.207638888889</v>
      </c>
      <c r="U3262">
        <f t="shared" si="152"/>
        <v>54</v>
      </c>
    </row>
    <row r="3263" spans="1:21" ht="32" hidden="1" x14ac:dyDescent="0.2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s="10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>ROUND(E3263/D3263*100, 0)</f>
        <v>137</v>
      </c>
      <c r="P3263">
        <f>IFERROR((ROUND(E3263/L3263, 2)), 0)</f>
        <v>54</v>
      </c>
      <c r="Q3263" s="12" t="s">
        <v>8324</v>
      </c>
      <c r="R3263" s="12" t="s">
        <v>8345</v>
      </c>
      <c r="S3263" s="17">
        <f t="shared" si="150"/>
        <v>41074.221562500003</v>
      </c>
      <c r="T3263" s="17">
        <f t="shared" si="151"/>
        <v>41104.221562500003</v>
      </c>
      <c r="U3263">
        <f t="shared" si="152"/>
        <v>30</v>
      </c>
    </row>
    <row r="3264" spans="1:21" ht="32" hidden="1" x14ac:dyDescent="0.2">
      <c r="A3264">
        <v>3159</v>
      </c>
      <c r="B3264" s="3" t="s">
        <v>3159</v>
      </c>
      <c r="C3264" s="3" t="s">
        <v>7269</v>
      </c>
      <c r="D3264" s="6">
        <v>1500</v>
      </c>
      <c r="E3264" s="8">
        <v>2002.22</v>
      </c>
      <c r="F3264" s="10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>ROUND(E3264/D3264*100, 0)</f>
        <v>133</v>
      </c>
      <c r="P3264">
        <f>IFERROR((ROUND(E3264/L3264, 2)), 0)</f>
        <v>38.5</v>
      </c>
      <c r="Q3264" s="12" t="s">
        <v>8310</v>
      </c>
      <c r="R3264" s="12" t="s">
        <v>8334</v>
      </c>
      <c r="S3264" s="17">
        <f t="shared" si="150"/>
        <v>40884.066678240742</v>
      </c>
      <c r="T3264" s="17">
        <f t="shared" si="151"/>
        <v>40926.958333333336</v>
      </c>
      <c r="U3264">
        <f t="shared" si="152"/>
        <v>43</v>
      </c>
    </row>
    <row r="3265" spans="1:21" ht="48" hidden="1" x14ac:dyDescent="0.2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s="10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>ROUND(E3265/D3265*100, 0)</f>
        <v>133</v>
      </c>
      <c r="P3265">
        <f>IFERROR((ROUND(E3265/L3265, 2)), 0)</f>
        <v>86.96</v>
      </c>
      <c r="Q3265" s="12" t="s">
        <v>8324</v>
      </c>
      <c r="R3265" s="12" t="s">
        <v>8348</v>
      </c>
      <c r="S3265" s="17">
        <f t="shared" si="150"/>
        <v>41876.18618055556</v>
      </c>
      <c r="T3265" s="17">
        <f t="shared" si="151"/>
        <v>41897.18618055556</v>
      </c>
      <c r="U3265">
        <f t="shared" si="152"/>
        <v>21</v>
      </c>
    </row>
    <row r="3266" spans="1:21" ht="32" x14ac:dyDescent="0.2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s="10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>ROUND(E3266/D3266*100, 0)</f>
        <v>133</v>
      </c>
      <c r="P3266">
        <f>IFERROR((ROUND(E3266/L3266, 2)), 0)</f>
        <v>36.36</v>
      </c>
      <c r="Q3266" s="12" t="s">
        <v>8310</v>
      </c>
      <c r="R3266" s="12" t="s">
        <v>8318</v>
      </c>
      <c r="S3266" s="17">
        <f t="shared" si="150"/>
        <v>41803.457326388889</v>
      </c>
      <c r="T3266" s="17">
        <f t="shared" si="151"/>
        <v>41833.457326388889</v>
      </c>
      <c r="U3266">
        <f t="shared" si="152"/>
        <v>30</v>
      </c>
    </row>
    <row r="3267" spans="1:21" ht="48" hidden="1" x14ac:dyDescent="0.2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s="10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>ROUND(E3267/D3267*100, 0)</f>
        <v>133</v>
      </c>
      <c r="P3267">
        <f>IFERROR((ROUND(E3267/L3267, 2)), 0)</f>
        <v>27.3</v>
      </c>
      <c r="Q3267" s="12" t="s">
        <v>8324</v>
      </c>
      <c r="R3267" s="12" t="s">
        <v>8343</v>
      </c>
      <c r="S3267" s="17">
        <f t="shared" ref="S3267:S3330" si="153">(((J3267/60)/60)/24)+DATE(1970,1,1)</f>
        <v>41312.311562499999</v>
      </c>
      <c r="T3267" s="17">
        <f t="shared" ref="T3267:T3330" si="154">(((I3267/60)/60)/24)+DATE(1970,1,1)</f>
        <v>41342.311562499999</v>
      </c>
      <c r="U3267">
        <f t="shared" ref="U3267:U3330" si="155">ROUND(T3267-S3267, 0)</f>
        <v>30</v>
      </c>
    </row>
    <row r="3268" spans="1:21" ht="48" hidden="1" x14ac:dyDescent="0.2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s="10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>ROUND(E3268/D3268*100, 0)</f>
        <v>131</v>
      </c>
      <c r="P3268">
        <f>IFERROR((ROUND(E3268/L3268, 2)), 0)</f>
        <v>26.59</v>
      </c>
      <c r="Q3268" s="12" t="s">
        <v>8315</v>
      </c>
      <c r="R3268" s="12" t="s">
        <v>8320</v>
      </c>
      <c r="S3268" s="17">
        <f t="shared" si="153"/>
        <v>42689.74324074074</v>
      </c>
      <c r="T3268" s="17">
        <f t="shared" si="154"/>
        <v>42734.74324074074</v>
      </c>
      <c r="U3268">
        <f t="shared" si="155"/>
        <v>45</v>
      </c>
    </row>
    <row r="3269" spans="1:21" ht="16" hidden="1" x14ac:dyDescent="0.2">
      <c r="A3269">
        <v>3271</v>
      </c>
      <c r="B3269" s="3" t="s">
        <v>3271</v>
      </c>
      <c r="C3269" s="3" t="s">
        <v>7381</v>
      </c>
      <c r="D3269" s="6">
        <v>1500</v>
      </c>
      <c r="E3269" s="8">
        <v>1950</v>
      </c>
      <c r="F3269" s="10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>ROUND(E3269/D3269*100, 0)</f>
        <v>130</v>
      </c>
      <c r="P3269">
        <f>IFERROR((ROUND(E3269/L3269, 2)), 0)</f>
        <v>38.24</v>
      </c>
      <c r="Q3269" s="12" t="s">
        <v>8310</v>
      </c>
      <c r="R3269" s="12" t="s">
        <v>8334</v>
      </c>
      <c r="S3269" s="17">
        <f t="shared" si="153"/>
        <v>41915.437210648146</v>
      </c>
      <c r="T3269" s="17">
        <f t="shared" si="154"/>
        <v>41945.478877314818</v>
      </c>
      <c r="U3269">
        <f t="shared" si="155"/>
        <v>30</v>
      </c>
    </row>
    <row r="3270" spans="1:21" ht="48" hidden="1" x14ac:dyDescent="0.2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s="1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>ROUND(E3270/D3270*100, 0)</f>
        <v>128</v>
      </c>
      <c r="P3270">
        <f>IFERROR((ROUND(E3270/L3270, 2)), 0)</f>
        <v>51.89</v>
      </c>
      <c r="Q3270" s="12" t="s">
        <v>8310</v>
      </c>
      <c r="R3270" s="12" t="s">
        <v>8311</v>
      </c>
      <c r="S3270" s="17">
        <f t="shared" si="153"/>
        <v>42253.688043981485</v>
      </c>
      <c r="T3270" s="17">
        <f t="shared" si="154"/>
        <v>42283.688043981485</v>
      </c>
      <c r="U3270">
        <f t="shared" si="155"/>
        <v>30</v>
      </c>
    </row>
    <row r="3271" spans="1:21" ht="48" hidden="1" x14ac:dyDescent="0.2">
      <c r="A3271">
        <v>3479</v>
      </c>
      <c r="B3271" s="3" t="s">
        <v>3478</v>
      </c>
      <c r="C3271" s="3" t="s">
        <v>7589</v>
      </c>
      <c r="D3271" s="6">
        <v>1500</v>
      </c>
      <c r="E3271" s="8">
        <v>1918</v>
      </c>
      <c r="F3271" s="10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>ROUND(E3271/D3271*100, 0)</f>
        <v>128</v>
      </c>
      <c r="P3271">
        <f>IFERROR((ROUND(E3271/L3271, 2)), 0)</f>
        <v>34.25</v>
      </c>
      <c r="Q3271" s="12" t="s">
        <v>8310</v>
      </c>
      <c r="R3271" s="12" t="s">
        <v>8334</v>
      </c>
      <c r="S3271" s="17">
        <f t="shared" si="153"/>
        <v>41781.855092592588</v>
      </c>
      <c r="T3271" s="17">
        <f t="shared" si="154"/>
        <v>41811.855092592588</v>
      </c>
      <c r="U3271">
        <f t="shared" si="155"/>
        <v>30</v>
      </c>
    </row>
    <row r="3272" spans="1:21" ht="48" hidden="1" x14ac:dyDescent="0.2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s="10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>ROUND(E3272/D3272*100, 0)</f>
        <v>128</v>
      </c>
      <c r="P3272">
        <f>IFERROR((ROUND(E3272/L3272, 2)), 0)</f>
        <v>45.55</v>
      </c>
      <c r="Q3272" s="12" t="s">
        <v>8324</v>
      </c>
      <c r="R3272" s="12" t="s">
        <v>8345</v>
      </c>
      <c r="S3272" s="17">
        <f t="shared" si="153"/>
        <v>41036.946469907409</v>
      </c>
      <c r="T3272" s="17">
        <f t="shared" si="154"/>
        <v>41066.946469907409</v>
      </c>
      <c r="U3272">
        <f t="shared" si="155"/>
        <v>30</v>
      </c>
    </row>
    <row r="3273" spans="1:21" ht="48" hidden="1" x14ac:dyDescent="0.2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s="10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>ROUND(E3273/D3273*100, 0)</f>
        <v>125</v>
      </c>
      <c r="P3273">
        <f>IFERROR((ROUND(E3273/L3273, 2)), 0)</f>
        <v>23.17</v>
      </c>
      <c r="Q3273" s="12" t="s">
        <v>8312</v>
      </c>
      <c r="R3273" s="12" t="s">
        <v>8344</v>
      </c>
      <c r="S3273" s="17">
        <f t="shared" si="153"/>
        <v>41250.827118055553</v>
      </c>
      <c r="T3273" s="17">
        <f t="shared" si="154"/>
        <v>41271.827118055553</v>
      </c>
      <c r="U3273">
        <f t="shared" si="155"/>
        <v>21</v>
      </c>
    </row>
    <row r="3274" spans="1:21" ht="48" hidden="1" x14ac:dyDescent="0.2">
      <c r="A3274">
        <v>1289</v>
      </c>
      <c r="B3274" s="3" t="s">
        <v>1290</v>
      </c>
      <c r="C3274" s="3" t="s">
        <v>5399</v>
      </c>
      <c r="D3274" s="6">
        <v>1500</v>
      </c>
      <c r="E3274" s="8">
        <v>1876</v>
      </c>
      <c r="F3274" s="10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>ROUND(E3274/D3274*100, 0)</f>
        <v>125</v>
      </c>
      <c r="P3274">
        <f>IFERROR((ROUND(E3274/L3274, 2)), 0)</f>
        <v>36.08</v>
      </c>
      <c r="Q3274" s="12" t="s">
        <v>8310</v>
      </c>
      <c r="R3274" s="12" t="s">
        <v>8334</v>
      </c>
      <c r="S3274" s="17">
        <f t="shared" si="153"/>
        <v>42709.134780092587</v>
      </c>
      <c r="T3274" s="17">
        <f t="shared" si="154"/>
        <v>42739.134780092587</v>
      </c>
      <c r="U3274">
        <f t="shared" si="155"/>
        <v>30</v>
      </c>
    </row>
    <row r="3275" spans="1:21" ht="48" hidden="1" x14ac:dyDescent="0.2">
      <c r="A3275">
        <v>3571</v>
      </c>
      <c r="B3275" s="3" t="s">
        <v>3570</v>
      </c>
      <c r="C3275" s="3" t="s">
        <v>7681</v>
      </c>
      <c r="D3275" s="6">
        <v>1500</v>
      </c>
      <c r="E3275" s="8">
        <v>1831</v>
      </c>
      <c r="F3275" s="10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>ROUND(E3275/D3275*100, 0)</f>
        <v>122</v>
      </c>
      <c r="P3275">
        <f>IFERROR((ROUND(E3275/L3275, 2)), 0)</f>
        <v>73.239999999999995</v>
      </c>
      <c r="Q3275" s="12" t="s">
        <v>8310</v>
      </c>
      <c r="R3275" s="12" t="s">
        <v>8334</v>
      </c>
      <c r="S3275" s="17">
        <f t="shared" si="153"/>
        <v>41912.858946759261</v>
      </c>
      <c r="T3275" s="17">
        <f t="shared" si="154"/>
        <v>41942.858946759261</v>
      </c>
      <c r="U3275">
        <f t="shared" si="155"/>
        <v>30</v>
      </c>
    </row>
    <row r="3276" spans="1:21" ht="48" hidden="1" x14ac:dyDescent="0.2">
      <c r="A3276">
        <v>3810</v>
      </c>
      <c r="B3276" s="3" t="s">
        <v>3807</v>
      </c>
      <c r="C3276" s="3" t="s">
        <v>7920</v>
      </c>
      <c r="D3276" s="6">
        <v>1500</v>
      </c>
      <c r="E3276" s="8">
        <v>1826</v>
      </c>
      <c r="F3276" s="10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>ROUND(E3276/D3276*100, 0)</f>
        <v>122</v>
      </c>
      <c r="P3276">
        <f>IFERROR((ROUND(E3276/L3276, 2)), 0)</f>
        <v>70.23</v>
      </c>
      <c r="Q3276" s="12" t="s">
        <v>8310</v>
      </c>
      <c r="R3276" s="12" t="s">
        <v>8334</v>
      </c>
      <c r="S3276" s="17">
        <f t="shared" si="153"/>
        <v>42054.849050925928</v>
      </c>
      <c r="T3276" s="17">
        <f t="shared" si="154"/>
        <v>42084.807384259257</v>
      </c>
      <c r="U3276">
        <f t="shared" si="155"/>
        <v>30</v>
      </c>
    </row>
    <row r="3277" spans="1:21" ht="48" hidden="1" x14ac:dyDescent="0.2">
      <c r="A3277">
        <v>3706</v>
      </c>
      <c r="B3277" s="3" t="s">
        <v>3703</v>
      </c>
      <c r="C3277" s="3" t="s">
        <v>7816</v>
      </c>
      <c r="D3277" s="6">
        <v>1500</v>
      </c>
      <c r="E3277" s="8">
        <v>1820</v>
      </c>
      <c r="F3277" s="10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>ROUND(E3277/D3277*100, 0)</f>
        <v>121</v>
      </c>
      <c r="P3277">
        <f>IFERROR((ROUND(E3277/L3277, 2)), 0)</f>
        <v>140</v>
      </c>
      <c r="Q3277" s="12" t="s">
        <v>8310</v>
      </c>
      <c r="R3277" s="12" t="s">
        <v>8334</v>
      </c>
      <c r="S3277" s="17">
        <f t="shared" si="153"/>
        <v>41879.913761574076</v>
      </c>
      <c r="T3277" s="17">
        <f t="shared" si="154"/>
        <v>41894.913761574076</v>
      </c>
      <c r="U3277">
        <f t="shared" si="155"/>
        <v>15</v>
      </c>
    </row>
    <row r="3278" spans="1:21" ht="16" hidden="1" x14ac:dyDescent="0.2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s="10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>ROUND(E3278/D3278*100, 0)</f>
        <v>121</v>
      </c>
      <c r="P3278">
        <f>IFERROR((ROUND(E3278/L3278, 2)), 0)</f>
        <v>38.46</v>
      </c>
      <c r="Q3278" s="12" t="s">
        <v>8312</v>
      </c>
      <c r="R3278" s="12" t="s">
        <v>8344</v>
      </c>
      <c r="S3278" s="17">
        <f t="shared" si="153"/>
        <v>40939.979618055557</v>
      </c>
      <c r="T3278" s="17">
        <f t="shared" si="154"/>
        <v>40969.979618055557</v>
      </c>
      <c r="U3278">
        <f t="shared" si="155"/>
        <v>30</v>
      </c>
    </row>
    <row r="3279" spans="1:21" ht="48" hidden="1" x14ac:dyDescent="0.2">
      <c r="A3279">
        <v>3690</v>
      </c>
      <c r="B3279" s="3" t="s">
        <v>3687</v>
      </c>
      <c r="C3279" s="3" t="s">
        <v>7800</v>
      </c>
      <c r="D3279" s="6">
        <v>1500</v>
      </c>
      <c r="E3279" s="8">
        <v>1800</v>
      </c>
      <c r="F3279" s="10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>ROUND(E3279/D3279*100, 0)</f>
        <v>120</v>
      </c>
      <c r="P3279">
        <f>IFERROR((ROUND(E3279/L3279, 2)), 0)</f>
        <v>58.06</v>
      </c>
      <c r="Q3279" s="12" t="s">
        <v>8310</v>
      </c>
      <c r="R3279" s="12" t="s">
        <v>8334</v>
      </c>
      <c r="S3279" s="17">
        <f t="shared" si="153"/>
        <v>41940.598182870373</v>
      </c>
      <c r="T3279" s="17">
        <f t="shared" si="154"/>
        <v>41970.639849537038</v>
      </c>
      <c r="U3279">
        <f t="shared" si="155"/>
        <v>30</v>
      </c>
    </row>
    <row r="3280" spans="1:21" ht="64" hidden="1" x14ac:dyDescent="0.2">
      <c r="A3280">
        <v>3816</v>
      </c>
      <c r="B3280" s="3" t="s">
        <v>3813</v>
      </c>
      <c r="C3280" s="3" t="s">
        <v>7926</v>
      </c>
      <c r="D3280" s="6">
        <v>1500</v>
      </c>
      <c r="E3280" s="8">
        <v>1788.57</v>
      </c>
      <c r="F3280" s="1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>ROUND(E3280/D3280*100, 0)</f>
        <v>119</v>
      </c>
      <c r="P3280">
        <f>IFERROR((ROUND(E3280/L3280, 2)), 0)</f>
        <v>48.34</v>
      </c>
      <c r="Q3280" s="12" t="s">
        <v>8310</v>
      </c>
      <c r="R3280" s="12" t="s">
        <v>8334</v>
      </c>
      <c r="S3280" s="17">
        <f t="shared" si="153"/>
        <v>41807.690081018518</v>
      </c>
      <c r="T3280" s="17">
        <f t="shared" si="154"/>
        <v>41837.690081018518</v>
      </c>
      <c r="U3280">
        <f t="shared" si="155"/>
        <v>30</v>
      </c>
    </row>
    <row r="3281" spans="1:21" ht="32" hidden="1" x14ac:dyDescent="0.2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s="10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>ROUND(E3281/D3281*100, 0)</f>
        <v>119</v>
      </c>
      <c r="P3281">
        <f>IFERROR((ROUND(E3281/L3281, 2)), 0)</f>
        <v>43.54</v>
      </c>
      <c r="Q3281" s="12" t="s">
        <v>8324</v>
      </c>
      <c r="R3281" s="12" t="s">
        <v>8348</v>
      </c>
      <c r="S3281" s="17">
        <f t="shared" si="153"/>
        <v>41692.084143518521</v>
      </c>
      <c r="T3281" s="17">
        <f t="shared" si="154"/>
        <v>41727.041666666664</v>
      </c>
      <c r="U3281">
        <f t="shared" si="155"/>
        <v>35</v>
      </c>
    </row>
    <row r="3282" spans="1:21" ht="32" hidden="1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s="10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>ROUND(E3282/D3282*100, 0)</f>
        <v>118</v>
      </c>
      <c r="P3282">
        <f>IFERROR((ROUND(E3282/L3282, 2)), 0)</f>
        <v>36.24</v>
      </c>
      <c r="Q3282" s="12" t="s">
        <v>8324</v>
      </c>
      <c r="R3282" s="12" t="s">
        <v>8354</v>
      </c>
      <c r="S3282" s="17">
        <f t="shared" si="153"/>
        <v>41662.854988425926</v>
      </c>
      <c r="T3282" s="17">
        <f t="shared" si="154"/>
        <v>41676.854988425926</v>
      </c>
      <c r="U3282">
        <f t="shared" si="155"/>
        <v>14</v>
      </c>
    </row>
    <row r="3283" spans="1:21" ht="48" hidden="1" x14ac:dyDescent="0.2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s="10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>ROUND(E3283/D3283*100, 0)</f>
        <v>118</v>
      </c>
      <c r="P3283">
        <f>IFERROR((ROUND(E3283/L3283, 2)), 0)</f>
        <v>443.75</v>
      </c>
      <c r="Q3283" s="12" t="s">
        <v>8324</v>
      </c>
      <c r="R3283" s="12" t="s">
        <v>8348</v>
      </c>
      <c r="S3283" s="17">
        <f t="shared" si="153"/>
        <v>40796.001261574071</v>
      </c>
      <c r="T3283" s="17">
        <f t="shared" si="154"/>
        <v>40849.333333333336</v>
      </c>
      <c r="U3283">
        <f t="shared" si="155"/>
        <v>53</v>
      </c>
    </row>
    <row r="3284" spans="1:21" ht="32" hidden="1" x14ac:dyDescent="0.2">
      <c r="A3284">
        <v>3370</v>
      </c>
      <c r="B3284" s="3" t="s">
        <v>3369</v>
      </c>
      <c r="C3284" s="3" t="s">
        <v>7480</v>
      </c>
      <c r="D3284" s="6">
        <v>1500</v>
      </c>
      <c r="E3284" s="8">
        <v>1766</v>
      </c>
      <c r="F3284" s="10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>ROUND(E3284/D3284*100, 0)</f>
        <v>118</v>
      </c>
      <c r="P3284">
        <f>IFERROR((ROUND(E3284/L3284, 2)), 0)</f>
        <v>67.92</v>
      </c>
      <c r="Q3284" s="12" t="s">
        <v>8310</v>
      </c>
      <c r="R3284" s="12" t="s">
        <v>8334</v>
      </c>
      <c r="S3284" s="17">
        <f t="shared" si="153"/>
        <v>42690.334317129629</v>
      </c>
      <c r="T3284" s="17">
        <f t="shared" si="154"/>
        <v>42721.333333333328</v>
      </c>
      <c r="U3284">
        <f t="shared" si="155"/>
        <v>31</v>
      </c>
    </row>
    <row r="3285" spans="1:21" ht="48" hidden="1" x14ac:dyDescent="0.2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s="10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>ROUND(E3285/D3285*100, 0)</f>
        <v>115</v>
      </c>
      <c r="P3285">
        <f>IFERROR((ROUND(E3285/L3285, 2)), 0)</f>
        <v>50.59</v>
      </c>
      <c r="Q3285" s="12" t="s">
        <v>8308</v>
      </c>
      <c r="R3285" s="12" t="s">
        <v>8357</v>
      </c>
      <c r="S3285" s="17">
        <f t="shared" si="153"/>
        <v>40324.662511574075</v>
      </c>
      <c r="T3285" s="17">
        <f t="shared" si="154"/>
        <v>40391.125</v>
      </c>
      <c r="U3285">
        <f t="shared" si="155"/>
        <v>66</v>
      </c>
    </row>
    <row r="3286" spans="1:21" ht="48" hidden="1" x14ac:dyDescent="0.2">
      <c r="A3286">
        <v>526</v>
      </c>
      <c r="B3286" s="3" t="s">
        <v>527</v>
      </c>
      <c r="C3286" s="3" t="s">
        <v>4636</v>
      </c>
      <c r="D3286" s="6">
        <v>1500</v>
      </c>
      <c r="E3286" s="8">
        <v>1710</v>
      </c>
      <c r="F3286" s="10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>ROUND(E3286/D3286*100, 0)</f>
        <v>114</v>
      </c>
      <c r="P3286">
        <f>IFERROR((ROUND(E3286/L3286, 2)), 0)</f>
        <v>74.349999999999994</v>
      </c>
      <c r="Q3286" s="12" t="s">
        <v>8310</v>
      </c>
      <c r="R3286" s="12" t="s">
        <v>8334</v>
      </c>
      <c r="S3286" s="17">
        <f t="shared" si="153"/>
        <v>42192.591944444444</v>
      </c>
      <c r="T3286" s="17">
        <f t="shared" si="154"/>
        <v>42223.708333333328</v>
      </c>
      <c r="U3286">
        <f t="shared" si="155"/>
        <v>31</v>
      </c>
    </row>
    <row r="3287" spans="1:21" ht="48" hidden="1" x14ac:dyDescent="0.2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s="10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>ROUND(E3287/D3287*100, 0)</f>
        <v>112</v>
      </c>
      <c r="P3287">
        <f>IFERROR((ROUND(E3287/L3287, 2)), 0)</f>
        <v>35.130000000000003</v>
      </c>
      <c r="Q3287" s="12" t="s">
        <v>8315</v>
      </c>
      <c r="R3287" s="12" t="s">
        <v>8323</v>
      </c>
      <c r="S3287" s="17">
        <f t="shared" si="153"/>
        <v>41932.036851851852</v>
      </c>
      <c r="T3287" s="17">
        <f t="shared" si="154"/>
        <v>41992.078518518523</v>
      </c>
      <c r="U3287">
        <f t="shared" si="155"/>
        <v>60</v>
      </c>
    </row>
    <row r="3288" spans="1:21" ht="48" hidden="1" x14ac:dyDescent="0.2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s="10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>ROUND(E3288/D3288*100, 0)</f>
        <v>111</v>
      </c>
      <c r="P3288">
        <f>IFERROR((ROUND(E3288/L3288, 2)), 0)</f>
        <v>38.86</v>
      </c>
      <c r="Q3288" s="12" t="s">
        <v>8328</v>
      </c>
      <c r="R3288" s="12" t="s">
        <v>8329</v>
      </c>
      <c r="S3288" s="17">
        <f t="shared" si="153"/>
        <v>41814.785925925928</v>
      </c>
      <c r="T3288" s="17">
        <f t="shared" si="154"/>
        <v>41844.785925925928</v>
      </c>
      <c r="U3288">
        <f t="shared" si="155"/>
        <v>30</v>
      </c>
    </row>
    <row r="3289" spans="1:21" ht="64" hidden="1" x14ac:dyDescent="0.2">
      <c r="A3289">
        <v>3722</v>
      </c>
      <c r="B3289" s="3" t="s">
        <v>3719</v>
      </c>
      <c r="C3289" s="3" t="s">
        <v>7832</v>
      </c>
      <c r="D3289" s="6">
        <v>1500</v>
      </c>
      <c r="E3289" s="8">
        <v>1668</v>
      </c>
      <c r="F3289" s="10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>ROUND(E3289/D3289*100, 0)</f>
        <v>111</v>
      </c>
      <c r="P3289">
        <f>IFERROR((ROUND(E3289/L3289, 2)), 0)</f>
        <v>47.66</v>
      </c>
      <c r="Q3289" s="12" t="s">
        <v>8310</v>
      </c>
      <c r="R3289" s="12" t="s">
        <v>8334</v>
      </c>
      <c r="S3289" s="17">
        <f t="shared" si="153"/>
        <v>42381.671840277777</v>
      </c>
      <c r="T3289" s="17">
        <f t="shared" si="154"/>
        <v>42411.957638888889</v>
      </c>
      <c r="U3289">
        <f t="shared" si="155"/>
        <v>30</v>
      </c>
    </row>
    <row r="3290" spans="1:21" ht="48" hidden="1" x14ac:dyDescent="0.2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s="1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>ROUND(E3290/D3290*100, 0)</f>
        <v>111</v>
      </c>
      <c r="P3290">
        <f>IFERROR((ROUND(E3290/L3290, 2)), 0)</f>
        <v>43.71</v>
      </c>
      <c r="Q3290" s="12" t="s">
        <v>8324</v>
      </c>
      <c r="R3290" s="12" t="s">
        <v>8345</v>
      </c>
      <c r="S3290" s="17">
        <f t="shared" si="153"/>
        <v>40811.120324074072</v>
      </c>
      <c r="T3290" s="17">
        <f t="shared" si="154"/>
        <v>40871.161990740737</v>
      </c>
      <c r="U3290">
        <f t="shared" si="155"/>
        <v>60</v>
      </c>
    </row>
    <row r="3291" spans="1:21" ht="48" hidden="1" x14ac:dyDescent="0.2">
      <c r="A3291">
        <v>3251</v>
      </c>
      <c r="B3291" s="3" t="s">
        <v>3251</v>
      </c>
      <c r="C3291" s="3" t="s">
        <v>7361</v>
      </c>
      <c r="D3291" s="6">
        <v>1500</v>
      </c>
      <c r="E3291" s="8">
        <v>1661</v>
      </c>
      <c r="F3291" s="10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>ROUND(E3291/D3291*100, 0)</f>
        <v>111</v>
      </c>
      <c r="P3291">
        <f>IFERROR((ROUND(E3291/L3291, 2)), 0)</f>
        <v>83.05</v>
      </c>
      <c r="Q3291" s="12" t="s">
        <v>8310</v>
      </c>
      <c r="R3291" s="12" t="s">
        <v>8334</v>
      </c>
      <c r="S3291" s="17">
        <f t="shared" si="153"/>
        <v>42146.731087962966</v>
      </c>
      <c r="T3291" s="17">
        <f t="shared" si="154"/>
        <v>42176.731087962966</v>
      </c>
      <c r="U3291">
        <f t="shared" si="155"/>
        <v>30</v>
      </c>
    </row>
    <row r="3292" spans="1:21" ht="48" hidden="1" x14ac:dyDescent="0.2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s="10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>ROUND(E3292/D3292*100, 0)</f>
        <v>111</v>
      </c>
      <c r="P3292">
        <f>IFERROR((ROUND(E3292/L3292, 2)), 0)</f>
        <v>92.22</v>
      </c>
      <c r="Q3292" s="12" t="s">
        <v>8315</v>
      </c>
      <c r="R3292" s="12" t="s">
        <v>8316</v>
      </c>
      <c r="S3292" s="17">
        <f t="shared" si="153"/>
        <v>42380.926111111112</v>
      </c>
      <c r="T3292" s="17">
        <f t="shared" si="154"/>
        <v>42410.926111111112</v>
      </c>
      <c r="U3292">
        <f t="shared" si="155"/>
        <v>30</v>
      </c>
    </row>
    <row r="3293" spans="1:21" ht="32" hidden="1" x14ac:dyDescent="0.2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s="10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>ROUND(E3293/D3293*100, 0)</f>
        <v>110</v>
      </c>
      <c r="P3293">
        <f>IFERROR((ROUND(E3293/L3293, 2)), 0)</f>
        <v>31.83</v>
      </c>
      <c r="Q3293" s="12" t="s">
        <v>8324</v>
      </c>
      <c r="R3293" s="12" t="s">
        <v>8345</v>
      </c>
      <c r="S3293" s="17">
        <f t="shared" si="153"/>
        <v>41535.90148148148</v>
      </c>
      <c r="T3293" s="17">
        <f t="shared" si="154"/>
        <v>41558</v>
      </c>
      <c r="U3293">
        <f t="shared" si="155"/>
        <v>22</v>
      </c>
    </row>
    <row r="3294" spans="1:21" ht="48" hidden="1" x14ac:dyDescent="0.2">
      <c r="A3294">
        <v>3518</v>
      </c>
      <c r="B3294" s="3" t="s">
        <v>3517</v>
      </c>
      <c r="C3294" s="3" t="s">
        <v>7628</v>
      </c>
      <c r="D3294" s="6">
        <v>1500</v>
      </c>
      <c r="E3294" s="8">
        <v>1650.69</v>
      </c>
      <c r="F3294" s="10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>ROUND(E3294/D3294*100, 0)</f>
        <v>110</v>
      </c>
      <c r="P3294">
        <f>IFERROR((ROUND(E3294/L3294, 2)), 0)</f>
        <v>50.02</v>
      </c>
      <c r="Q3294" s="12" t="s">
        <v>8310</v>
      </c>
      <c r="R3294" s="12" t="s">
        <v>8334</v>
      </c>
      <c r="S3294" s="17">
        <f t="shared" si="153"/>
        <v>41893.783553240741</v>
      </c>
      <c r="T3294" s="17">
        <f t="shared" si="154"/>
        <v>41914.597916666666</v>
      </c>
      <c r="U3294">
        <f t="shared" si="155"/>
        <v>21</v>
      </c>
    </row>
    <row r="3295" spans="1:21" ht="48" hidden="1" x14ac:dyDescent="0.2">
      <c r="A3295">
        <v>3346</v>
      </c>
      <c r="B3295" s="3" t="s">
        <v>3346</v>
      </c>
      <c r="C3295" s="3" t="s">
        <v>7456</v>
      </c>
      <c r="D3295" s="6">
        <v>1500</v>
      </c>
      <c r="E3295" s="8">
        <v>1650</v>
      </c>
      <c r="F3295" s="10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>ROUND(E3295/D3295*100, 0)</f>
        <v>110</v>
      </c>
      <c r="P3295">
        <f>IFERROR((ROUND(E3295/L3295, 2)), 0)</f>
        <v>91.67</v>
      </c>
      <c r="Q3295" s="12" t="s">
        <v>8310</v>
      </c>
      <c r="R3295" s="12" t="s">
        <v>8334</v>
      </c>
      <c r="S3295" s="17">
        <f t="shared" si="153"/>
        <v>42054.024421296301</v>
      </c>
      <c r="T3295" s="17">
        <f t="shared" si="154"/>
        <v>42061.024421296301</v>
      </c>
      <c r="U3295">
        <f t="shared" si="155"/>
        <v>7</v>
      </c>
    </row>
    <row r="3296" spans="1:21" ht="48" hidden="1" x14ac:dyDescent="0.2">
      <c r="A3296">
        <v>2965</v>
      </c>
      <c r="B3296" s="3" t="s">
        <v>2965</v>
      </c>
      <c r="C3296" s="3" t="s">
        <v>7075</v>
      </c>
      <c r="D3296" s="6">
        <v>1500</v>
      </c>
      <c r="E3296" s="8">
        <v>1635</v>
      </c>
      <c r="F3296" s="10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>ROUND(E3296/D3296*100, 0)</f>
        <v>109</v>
      </c>
      <c r="P3296">
        <f>IFERROR((ROUND(E3296/L3296, 2)), 0)</f>
        <v>41.92</v>
      </c>
      <c r="Q3296" s="12" t="s">
        <v>8310</v>
      </c>
      <c r="R3296" s="12" t="s">
        <v>8334</v>
      </c>
      <c r="S3296" s="17">
        <f t="shared" si="153"/>
        <v>42162.729548611111</v>
      </c>
      <c r="T3296" s="17">
        <f t="shared" si="154"/>
        <v>42192.729548611111</v>
      </c>
      <c r="U3296">
        <f t="shared" si="155"/>
        <v>30</v>
      </c>
    </row>
    <row r="3297" spans="1:21" ht="48" hidden="1" x14ac:dyDescent="0.2">
      <c r="A3297">
        <v>1286</v>
      </c>
      <c r="B3297" s="3" t="s">
        <v>1287</v>
      </c>
      <c r="C3297" s="3" t="s">
        <v>5396</v>
      </c>
      <c r="D3297" s="6">
        <v>1500</v>
      </c>
      <c r="E3297" s="8">
        <v>1625</v>
      </c>
      <c r="F3297" s="10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>ROUND(E3297/D3297*100, 0)</f>
        <v>108</v>
      </c>
      <c r="P3297">
        <f>IFERROR((ROUND(E3297/L3297, 2)), 0)</f>
        <v>81.25</v>
      </c>
      <c r="Q3297" s="12" t="s">
        <v>8310</v>
      </c>
      <c r="R3297" s="12" t="s">
        <v>8334</v>
      </c>
      <c r="S3297" s="17">
        <f t="shared" si="153"/>
        <v>42039.384571759263</v>
      </c>
      <c r="T3297" s="17">
        <f t="shared" si="154"/>
        <v>42052.583333333328</v>
      </c>
      <c r="U3297">
        <f t="shared" si="155"/>
        <v>13</v>
      </c>
    </row>
    <row r="3298" spans="1:21" ht="48" hidden="1" x14ac:dyDescent="0.2">
      <c r="A3298">
        <v>2814</v>
      </c>
      <c r="B3298" s="3" t="s">
        <v>2814</v>
      </c>
      <c r="C3298" s="3" t="s">
        <v>6924</v>
      </c>
      <c r="D3298" s="6">
        <v>1500</v>
      </c>
      <c r="E3298" s="8">
        <v>1616</v>
      </c>
      <c r="F3298" s="10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>ROUND(E3298/D3298*100, 0)</f>
        <v>108</v>
      </c>
      <c r="P3298">
        <f>IFERROR((ROUND(E3298/L3298, 2)), 0)</f>
        <v>25.25</v>
      </c>
      <c r="Q3298" s="12" t="s">
        <v>8310</v>
      </c>
      <c r="R3298" s="12" t="s">
        <v>8334</v>
      </c>
      <c r="S3298" s="17">
        <f t="shared" si="153"/>
        <v>42103.399479166663</v>
      </c>
      <c r="T3298" s="17">
        <f t="shared" si="154"/>
        <v>42133.399479166663</v>
      </c>
      <c r="U3298">
        <f t="shared" si="155"/>
        <v>30</v>
      </c>
    </row>
    <row r="3299" spans="1:21" ht="48" hidden="1" x14ac:dyDescent="0.2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s="10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>ROUND(E3299/D3299*100, 0)</f>
        <v>107</v>
      </c>
      <c r="P3299">
        <f>IFERROR((ROUND(E3299/L3299, 2)), 0)</f>
        <v>64.44</v>
      </c>
      <c r="Q3299" s="12" t="s">
        <v>8324</v>
      </c>
      <c r="R3299" s="12" t="s">
        <v>8348</v>
      </c>
      <c r="S3299" s="17">
        <f t="shared" si="153"/>
        <v>41571.998379629629</v>
      </c>
      <c r="T3299" s="17">
        <f t="shared" si="154"/>
        <v>41614.973611111112</v>
      </c>
      <c r="U3299">
        <f t="shared" si="155"/>
        <v>43</v>
      </c>
    </row>
    <row r="3300" spans="1:21" ht="32" hidden="1" x14ac:dyDescent="0.2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s="1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>ROUND(E3300/D3300*100, 0)</f>
        <v>107</v>
      </c>
      <c r="P3300">
        <f>IFERROR((ROUND(E3300/L3300, 2)), 0)</f>
        <v>39.049999999999997</v>
      </c>
      <c r="Q3300" s="12" t="s">
        <v>8312</v>
      </c>
      <c r="R3300" s="12" t="s">
        <v>8346</v>
      </c>
      <c r="S3300" s="17">
        <f t="shared" si="153"/>
        <v>41943.604097222218</v>
      </c>
      <c r="T3300" s="17">
        <f t="shared" si="154"/>
        <v>41974.207638888889</v>
      </c>
      <c r="U3300">
        <f t="shared" si="155"/>
        <v>31</v>
      </c>
    </row>
    <row r="3301" spans="1:21" ht="48" hidden="1" x14ac:dyDescent="0.2">
      <c r="A3301">
        <v>3330</v>
      </c>
      <c r="B3301" s="3" t="s">
        <v>3330</v>
      </c>
      <c r="C3301" s="3" t="s">
        <v>7440</v>
      </c>
      <c r="D3301" s="6">
        <v>1500</v>
      </c>
      <c r="E3301" s="8">
        <v>1594</v>
      </c>
      <c r="F3301" s="10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>ROUND(E3301/D3301*100, 0)</f>
        <v>106</v>
      </c>
      <c r="P3301">
        <f>IFERROR((ROUND(E3301/L3301, 2)), 0)</f>
        <v>23.1</v>
      </c>
      <c r="Q3301" s="12" t="s">
        <v>8310</v>
      </c>
      <c r="R3301" s="12" t="s">
        <v>8334</v>
      </c>
      <c r="S3301" s="17">
        <f t="shared" si="153"/>
        <v>42065.887361111112</v>
      </c>
      <c r="T3301" s="17">
        <f t="shared" si="154"/>
        <v>42095.845694444448</v>
      </c>
      <c r="U3301">
        <f t="shared" si="155"/>
        <v>30</v>
      </c>
    </row>
    <row r="3302" spans="1:21" ht="32" hidden="1" x14ac:dyDescent="0.2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s="10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>ROUND(E3302/D3302*100, 0)</f>
        <v>106</v>
      </c>
      <c r="P3302">
        <f>IFERROR((ROUND(E3302/L3302, 2)), 0)</f>
        <v>40.78</v>
      </c>
      <c r="Q3302" s="12" t="s">
        <v>8308</v>
      </c>
      <c r="R3302" s="12" t="s">
        <v>8357</v>
      </c>
      <c r="S3302" s="17">
        <f t="shared" si="153"/>
        <v>41631.902766203704</v>
      </c>
      <c r="T3302" s="17">
        <f t="shared" si="154"/>
        <v>41661.902766203704</v>
      </c>
      <c r="U3302">
        <f t="shared" si="155"/>
        <v>30</v>
      </c>
    </row>
    <row r="3303" spans="1:21" ht="48" hidden="1" x14ac:dyDescent="0.2">
      <c r="A3303">
        <v>3393</v>
      </c>
      <c r="B3303" s="3" t="s">
        <v>3392</v>
      </c>
      <c r="C3303" s="3" t="s">
        <v>7503</v>
      </c>
      <c r="D3303" s="6">
        <v>1500</v>
      </c>
      <c r="E3303" s="8">
        <v>1587</v>
      </c>
      <c r="F3303" s="10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>ROUND(E3303/D3303*100, 0)</f>
        <v>106</v>
      </c>
      <c r="P3303">
        <f>IFERROR((ROUND(E3303/L3303, 2)), 0)</f>
        <v>36.07</v>
      </c>
      <c r="Q3303" s="12" t="s">
        <v>8310</v>
      </c>
      <c r="R3303" s="12" t="s">
        <v>8334</v>
      </c>
      <c r="S3303" s="17">
        <f t="shared" si="153"/>
        <v>41923.921643518523</v>
      </c>
      <c r="T3303" s="17">
        <f t="shared" si="154"/>
        <v>41949.031944444447</v>
      </c>
      <c r="U3303">
        <f t="shared" si="155"/>
        <v>25</v>
      </c>
    </row>
    <row r="3304" spans="1:21" ht="32" hidden="1" x14ac:dyDescent="0.2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s="10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>ROUND(E3304/D3304*100, 0)</f>
        <v>105</v>
      </c>
      <c r="P3304">
        <f>IFERROR((ROUND(E3304/L3304, 2)), 0)</f>
        <v>58.37</v>
      </c>
      <c r="Q3304" s="12" t="s">
        <v>8324</v>
      </c>
      <c r="R3304" s="12" t="s">
        <v>8348</v>
      </c>
      <c r="S3304" s="17">
        <f t="shared" si="153"/>
        <v>41301.654340277775</v>
      </c>
      <c r="T3304" s="17">
        <f t="shared" si="154"/>
        <v>41341.654340277775</v>
      </c>
      <c r="U3304">
        <f t="shared" si="155"/>
        <v>40</v>
      </c>
    </row>
    <row r="3305" spans="1:21" ht="48" hidden="1" x14ac:dyDescent="0.2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s="10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>ROUND(E3305/D3305*100, 0)</f>
        <v>105</v>
      </c>
      <c r="P3305">
        <f>IFERROR((ROUND(E3305/L3305, 2)), 0)</f>
        <v>58.33</v>
      </c>
      <c r="Q3305" s="12" t="s">
        <v>8324</v>
      </c>
      <c r="R3305" s="12" t="s">
        <v>8348</v>
      </c>
      <c r="S3305" s="17">
        <f t="shared" si="153"/>
        <v>41123.056273148148</v>
      </c>
      <c r="T3305" s="17">
        <f t="shared" si="154"/>
        <v>41153.056273148148</v>
      </c>
      <c r="U3305">
        <f t="shared" si="155"/>
        <v>30</v>
      </c>
    </row>
    <row r="3306" spans="1:21" ht="48" hidden="1" x14ac:dyDescent="0.2">
      <c r="A3306">
        <v>3543</v>
      </c>
      <c r="B3306" s="3" t="s">
        <v>3542</v>
      </c>
      <c r="C3306" s="3" t="s">
        <v>7653</v>
      </c>
      <c r="D3306" s="6">
        <v>1500</v>
      </c>
      <c r="E3306" s="8">
        <v>1570</v>
      </c>
      <c r="F3306" s="10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>ROUND(E3306/D3306*100, 0)</f>
        <v>105</v>
      </c>
      <c r="P3306">
        <f>IFERROR((ROUND(E3306/L3306, 2)), 0)</f>
        <v>54.14</v>
      </c>
      <c r="Q3306" s="12" t="s">
        <v>8310</v>
      </c>
      <c r="R3306" s="12" t="s">
        <v>8334</v>
      </c>
      <c r="S3306" s="17">
        <f t="shared" si="153"/>
        <v>42150.755312499998</v>
      </c>
      <c r="T3306" s="17">
        <f t="shared" si="154"/>
        <v>42180.755312499998</v>
      </c>
      <c r="U3306">
        <f t="shared" si="155"/>
        <v>30</v>
      </c>
    </row>
    <row r="3307" spans="1:21" ht="48" hidden="1" x14ac:dyDescent="0.2">
      <c r="A3307">
        <v>3396</v>
      </c>
      <c r="B3307" s="3" t="s">
        <v>3395</v>
      </c>
      <c r="C3307" s="3" t="s">
        <v>7506</v>
      </c>
      <c r="D3307" s="6">
        <v>1500</v>
      </c>
      <c r="E3307" s="8">
        <v>1565</v>
      </c>
      <c r="F3307" s="10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>ROUND(E3307/D3307*100, 0)</f>
        <v>104</v>
      </c>
      <c r="P3307">
        <f>IFERROR((ROUND(E3307/L3307, 2)), 0)</f>
        <v>55.89</v>
      </c>
      <c r="Q3307" s="12" t="s">
        <v>8310</v>
      </c>
      <c r="R3307" s="12" t="s">
        <v>8334</v>
      </c>
      <c r="S3307" s="17">
        <f t="shared" si="153"/>
        <v>41764.44663194444</v>
      </c>
      <c r="T3307" s="17">
        <f t="shared" si="154"/>
        <v>41791.165972222225</v>
      </c>
      <c r="U3307">
        <f t="shared" si="155"/>
        <v>27</v>
      </c>
    </row>
    <row r="3308" spans="1:21" ht="48" hidden="1" x14ac:dyDescent="0.2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s="10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>ROUND(E3308/D3308*100, 0)</f>
        <v>104</v>
      </c>
      <c r="P3308">
        <f>IFERROR((ROUND(E3308/L3308, 2)), 0)</f>
        <v>53.83</v>
      </c>
      <c r="Q3308" s="12" t="s">
        <v>8324</v>
      </c>
      <c r="R3308" s="12" t="s">
        <v>8348</v>
      </c>
      <c r="S3308" s="17">
        <f t="shared" si="153"/>
        <v>40070.253819444442</v>
      </c>
      <c r="T3308" s="17">
        <f t="shared" si="154"/>
        <v>40148.708333333336</v>
      </c>
      <c r="U3308">
        <f t="shared" si="155"/>
        <v>78</v>
      </c>
    </row>
    <row r="3309" spans="1:21" ht="48" hidden="1" x14ac:dyDescent="0.2">
      <c r="A3309">
        <v>3388</v>
      </c>
      <c r="B3309" s="3" t="s">
        <v>3387</v>
      </c>
      <c r="C3309" s="3" t="s">
        <v>7498</v>
      </c>
      <c r="D3309" s="6">
        <v>1500</v>
      </c>
      <c r="E3309" s="8">
        <v>1557</v>
      </c>
      <c r="F3309" s="10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>ROUND(E3309/D3309*100, 0)</f>
        <v>104</v>
      </c>
      <c r="P3309">
        <f>IFERROR((ROUND(E3309/L3309, 2)), 0)</f>
        <v>34.6</v>
      </c>
      <c r="Q3309" s="12" t="s">
        <v>8310</v>
      </c>
      <c r="R3309" s="12" t="s">
        <v>8334</v>
      </c>
      <c r="S3309" s="17">
        <f t="shared" si="153"/>
        <v>42143.461122685185</v>
      </c>
      <c r="T3309" s="17">
        <f t="shared" si="154"/>
        <v>42173.461122685185</v>
      </c>
      <c r="U3309">
        <f t="shared" si="155"/>
        <v>30</v>
      </c>
    </row>
    <row r="3310" spans="1:21" ht="32" hidden="1" x14ac:dyDescent="0.2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s="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>ROUND(E3310/D3310*100, 0)</f>
        <v>104</v>
      </c>
      <c r="P3310">
        <f>IFERROR((ROUND(E3310/L3310, 2)), 0)</f>
        <v>77.75</v>
      </c>
      <c r="Q3310" s="12" t="s">
        <v>8324</v>
      </c>
      <c r="R3310" s="12" t="s">
        <v>8348</v>
      </c>
      <c r="S3310" s="17">
        <f t="shared" si="153"/>
        <v>41548.00335648148</v>
      </c>
      <c r="T3310" s="17">
        <f t="shared" si="154"/>
        <v>41563.00335648148</v>
      </c>
      <c r="U3310">
        <f t="shared" si="155"/>
        <v>15</v>
      </c>
    </row>
    <row r="3311" spans="1:21" ht="48" hidden="1" x14ac:dyDescent="0.2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s="10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>ROUND(E3311/D3311*100, 0)</f>
        <v>104</v>
      </c>
      <c r="P3311">
        <f>IFERROR((ROUND(E3311/L3311, 2)), 0)</f>
        <v>62.12</v>
      </c>
      <c r="Q3311" s="12" t="s">
        <v>8324</v>
      </c>
      <c r="R3311" s="12" t="s">
        <v>8345</v>
      </c>
      <c r="S3311" s="17">
        <f t="shared" si="153"/>
        <v>40764.204375000001</v>
      </c>
      <c r="T3311" s="17">
        <f t="shared" si="154"/>
        <v>40794.204375000001</v>
      </c>
      <c r="U3311">
        <f t="shared" si="155"/>
        <v>30</v>
      </c>
    </row>
    <row r="3312" spans="1:21" ht="48" hidden="1" x14ac:dyDescent="0.2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s="10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>ROUND(E3312/D3312*100, 0)</f>
        <v>102</v>
      </c>
      <c r="P3312">
        <f>IFERROR((ROUND(E3312/L3312, 2)), 0)</f>
        <v>66.83</v>
      </c>
      <c r="Q3312" s="12" t="s">
        <v>8324</v>
      </c>
      <c r="R3312" s="12" t="s">
        <v>8345</v>
      </c>
      <c r="S3312" s="17">
        <f t="shared" si="153"/>
        <v>41205.854537037041</v>
      </c>
      <c r="T3312" s="17">
        <f t="shared" si="154"/>
        <v>41265.896203703705</v>
      </c>
      <c r="U3312">
        <f t="shared" si="155"/>
        <v>60</v>
      </c>
    </row>
    <row r="3313" spans="1:21" ht="48" hidden="1" x14ac:dyDescent="0.2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s="10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>ROUND(E3313/D3313*100, 0)</f>
        <v>102</v>
      </c>
      <c r="P3313">
        <f>IFERROR((ROUND(E3313/L3313, 2)), 0)</f>
        <v>69.819999999999993</v>
      </c>
      <c r="Q3313" s="12" t="s">
        <v>8310</v>
      </c>
      <c r="R3313" s="12" t="s">
        <v>8334</v>
      </c>
      <c r="S3313" s="17">
        <f t="shared" si="153"/>
        <v>41815.774826388886</v>
      </c>
      <c r="T3313" s="17">
        <f t="shared" si="154"/>
        <v>41830.774826388886</v>
      </c>
      <c r="U3313">
        <f t="shared" si="155"/>
        <v>15</v>
      </c>
    </row>
    <row r="3314" spans="1:21" ht="32" hidden="1" x14ac:dyDescent="0.2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s="10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>ROUND(E3314/D3314*100, 0)</f>
        <v>102</v>
      </c>
      <c r="P3314">
        <f>IFERROR((ROUND(E3314/L3314, 2)), 0)</f>
        <v>59.04</v>
      </c>
      <c r="Q3314" s="12" t="s">
        <v>8310</v>
      </c>
      <c r="R3314" s="12" t="s">
        <v>8318</v>
      </c>
      <c r="S3314" s="17">
        <f t="shared" si="153"/>
        <v>41747.471504629626</v>
      </c>
      <c r="T3314" s="17">
        <f t="shared" si="154"/>
        <v>41778.208333333336</v>
      </c>
      <c r="U3314">
        <f t="shared" si="155"/>
        <v>31</v>
      </c>
    </row>
    <row r="3315" spans="1:21" ht="48" hidden="1" x14ac:dyDescent="0.2">
      <c r="A3315">
        <v>3551</v>
      </c>
      <c r="B3315" s="3" t="s">
        <v>3550</v>
      </c>
      <c r="C3315" s="3" t="s">
        <v>7661</v>
      </c>
      <c r="D3315" s="6">
        <v>1500</v>
      </c>
      <c r="E3315" s="8">
        <v>1527.5</v>
      </c>
      <c r="F3315" s="10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>ROUND(E3315/D3315*100, 0)</f>
        <v>102</v>
      </c>
      <c r="P3315">
        <f>IFERROR((ROUND(E3315/L3315, 2)), 0)</f>
        <v>61.1</v>
      </c>
      <c r="Q3315" s="12" t="s">
        <v>8310</v>
      </c>
      <c r="R3315" s="12" t="s">
        <v>8334</v>
      </c>
      <c r="S3315" s="17">
        <f t="shared" si="153"/>
        <v>41753.515856481477</v>
      </c>
      <c r="T3315" s="17">
        <f t="shared" si="154"/>
        <v>41781.921527777777</v>
      </c>
      <c r="U3315">
        <f t="shared" si="155"/>
        <v>28</v>
      </c>
    </row>
    <row r="3316" spans="1:21" ht="32" hidden="1" x14ac:dyDescent="0.2">
      <c r="A3316">
        <v>3324</v>
      </c>
      <c r="B3316" s="3" t="s">
        <v>3324</v>
      </c>
      <c r="C3316" s="3" t="s">
        <v>7434</v>
      </c>
      <c r="D3316" s="6">
        <v>1500</v>
      </c>
      <c r="E3316" s="8">
        <v>1525</v>
      </c>
      <c r="F3316" s="10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>ROUND(E3316/D3316*100, 0)</f>
        <v>102</v>
      </c>
      <c r="P3316">
        <f>IFERROR((ROUND(E3316/L3316, 2)), 0)</f>
        <v>152.5</v>
      </c>
      <c r="Q3316" s="12" t="s">
        <v>8310</v>
      </c>
      <c r="R3316" s="12" t="s">
        <v>8334</v>
      </c>
      <c r="S3316" s="17">
        <f t="shared" si="153"/>
        <v>42512.58321759259</v>
      </c>
      <c r="T3316" s="17">
        <f t="shared" si="154"/>
        <v>42526.58321759259</v>
      </c>
      <c r="U3316">
        <f t="shared" si="155"/>
        <v>14</v>
      </c>
    </row>
    <row r="3317" spans="1:21" ht="48" hidden="1" x14ac:dyDescent="0.2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s="10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>ROUND(E3317/D3317*100, 0)</f>
        <v>101</v>
      </c>
      <c r="P3317">
        <f>IFERROR((ROUND(E3317/L3317, 2)), 0)</f>
        <v>76.05</v>
      </c>
      <c r="Q3317" s="12" t="s">
        <v>8324</v>
      </c>
      <c r="R3317" s="12" t="s">
        <v>8348</v>
      </c>
      <c r="S3317" s="17">
        <f t="shared" si="153"/>
        <v>40666.973541666666</v>
      </c>
      <c r="T3317" s="17">
        <f t="shared" si="154"/>
        <v>40705.125</v>
      </c>
      <c r="U3317">
        <f t="shared" si="155"/>
        <v>38</v>
      </c>
    </row>
    <row r="3318" spans="1:21" ht="48" hidden="1" x14ac:dyDescent="0.2">
      <c r="A3318">
        <v>3356</v>
      </c>
      <c r="B3318" s="3" t="s">
        <v>3355</v>
      </c>
      <c r="C3318" s="3" t="s">
        <v>7466</v>
      </c>
      <c r="D3318" s="6">
        <v>1500</v>
      </c>
      <c r="E3318" s="8">
        <v>1521</v>
      </c>
      <c r="F3318" s="10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>ROUND(E3318/D3318*100, 0)</f>
        <v>101</v>
      </c>
      <c r="P3318">
        <f>IFERROR((ROUND(E3318/L3318, 2)), 0)</f>
        <v>56.33</v>
      </c>
      <c r="Q3318" s="12" t="s">
        <v>8310</v>
      </c>
      <c r="R3318" s="12" t="s">
        <v>8334</v>
      </c>
      <c r="S3318" s="17">
        <f t="shared" si="153"/>
        <v>42536.815648148149</v>
      </c>
      <c r="T3318" s="17">
        <f t="shared" si="154"/>
        <v>42566.815648148149</v>
      </c>
      <c r="U3318">
        <f t="shared" si="155"/>
        <v>30</v>
      </c>
    </row>
    <row r="3319" spans="1:21" ht="48" hidden="1" x14ac:dyDescent="0.2">
      <c r="A3319">
        <v>3511</v>
      </c>
      <c r="B3319" s="3" t="s">
        <v>3510</v>
      </c>
      <c r="C3319" s="3" t="s">
        <v>7621</v>
      </c>
      <c r="D3319" s="6">
        <v>1500</v>
      </c>
      <c r="E3319" s="8">
        <v>1518</v>
      </c>
      <c r="F3319" s="10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>ROUND(E3319/D3319*100, 0)</f>
        <v>101</v>
      </c>
      <c r="P3319">
        <f>IFERROR((ROUND(E3319/L3319, 2)), 0)</f>
        <v>79.89</v>
      </c>
      <c r="Q3319" s="12" t="s">
        <v>8310</v>
      </c>
      <c r="R3319" s="12" t="s">
        <v>8334</v>
      </c>
      <c r="S3319" s="17">
        <f t="shared" si="153"/>
        <v>41927.873784722222</v>
      </c>
      <c r="T3319" s="17">
        <f t="shared" si="154"/>
        <v>41950.770833333336</v>
      </c>
      <c r="U3319">
        <f t="shared" si="155"/>
        <v>23</v>
      </c>
    </row>
    <row r="3320" spans="1:21" ht="48" hidden="1" x14ac:dyDescent="0.2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s="1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>ROUND(E3320/D3320*100, 0)</f>
        <v>101</v>
      </c>
      <c r="P3320">
        <f>IFERROR((ROUND(E3320/L3320, 2)), 0)</f>
        <v>38.85</v>
      </c>
      <c r="Q3320" s="12" t="s">
        <v>8324</v>
      </c>
      <c r="R3320" s="12" t="s">
        <v>8345</v>
      </c>
      <c r="S3320" s="17">
        <f t="shared" si="153"/>
        <v>41022.645185185182</v>
      </c>
      <c r="T3320" s="17">
        <f t="shared" si="154"/>
        <v>41052.645185185182</v>
      </c>
      <c r="U3320">
        <f t="shared" si="155"/>
        <v>30</v>
      </c>
    </row>
    <row r="3321" spans="1:21" ht="48" hidden="1" x14ac:dyDescent="0.2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s="10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>ROUND(E3321/D3321*100, 0)</f>
        <v>101</v>
      </c>
      <c r="P3321">
        <f>IFERROR((ROUND(E3321/L3321, 2)), 0)</f>
        <v>215.86</v>
      </c>
      <c r="Q3321" s="12" t="s">
        <v>8308</v>
      </c>
      <c r="R3321" s="12" t="s">
        <v>8337</v>
      </c>
      <c r="S3321" s="17">
        <f t="shared" si="153"/>
        <v>40924.650868055556</v>
      </c>
      <c r="T3321" s="17">
        <f t="shared" si="154"/>
        <v>40954.650868055556</v>
      </c>
      <c r="U3321">
        <f t="shared" si="155"/>
        <v>30</v>
      </c>
    </row>
    <row r="3322" spans="1:21" ht="48" hidden="1" x14ac:dyDescent="0.2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s="10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>ROUND(E3322/D3322*100, 0)</f>
        <v>101</v>
      </c>
      <c r="P3322">
        <f>IFERROR((ROUND(E3322/L3322, 2)), 0)</f>
        <v>41.94</v>
      </c>
      <c r="Q3322" s="12" t="s">
        <v>8308</v>
      </c>
      <c r="R3322" s="12" t="s">
        <v>8347</v>
      </c>
      <c r="S3322" s="17">
        <f t="shared" si="153"/>
        <v>41917.731736111113</v>
      </c>
      <c r="T3322" s="17">
        <f t="shared" si="154"/>
        <v>41947.773402777777</v>
      </c>
      <c r="U3322">
        <f t="shared" si="155"/>
        <v>30</v>
      </c>
    </row>
    <row r="3323" spans="1:21" ht="48" hidden="1" x14ac:dyDescent="0.2">
      <c r="A3323">
        <v>3501</v>
      </c>
      <c r="B3323" s="3" t="s">
        <v>3500</v>
      </c>
      <c r="C3323" s="3" t="s">
        <v>7611</v>
      </c>
      <c r="D3323" s="6">
        <v>1500</v>
      </c>
      <c r="E3323" s="8">
        <v>1510</v>
      </c>
      <c r="F3323" s="10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>ROUND(E3323/D3323*100, 0)</f>
        <v>101</v>
      </c>
      <c r="P3323">
        <f>IFERROR((ROUND(E3323/L3323, 2)), 0)</f>
        <v>35.950000000000003</v>
      </c>
      <c r="Q3323" s="12" t="s">
        <v>8310</v>
      </c>
      <c r="R3323" s="12" t="s">
        <v>8334</v>
      </c>
      <c r="S3323" s="17">
        <f t="shared" si="153"/>
        <v>42233.763831018514</v>
      </c>
      <c r="T3323" s="17">
        <f t="shared" si="154"/>
        <v>42258.763831018514</v>
      </c>
      <c r="U3323">
        <f t="shared" si="155"/>
        <v>25</v>
      </c>
    </row>
    <row r="3324" spans="1:21" ht="32" hidden="1" x14ac:dyDescent="0.2">
      <c r="A3324">
        <v>3658</v>
      </c>
      <c r="B3324" s="3" t="s">
        <v>3655</v>
      </c>
      <c r="C3324" s="3" t="s">
        <v>7768</v>
      </c>
      <c r="D3324" s="6">
        <v>1500</v>
      </c>
      <c r="E3324" s="8">
        <v>1510</v>
      </c>
      <c r="F3324" s="10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>ROUND(E3324/D3324*100, 0)</f>
        <v>101</v>
      </c>
      <c r="P3324">
        <f>IFERROR((ROUND(E3324/L3324, 2)), 0)</f>
        <v>75.5</v>
      </c>
      <c r="Q3324" s="12" t="s">
        <v>8310</v>
      </c>
      <c r="R3324" s="12" t="s">
        <v>8334</v>
      </c>
      <c r="S3324" s="17">
        <f t="shared" si="153"/>
        <v>41775.858564814815</v>
      </c>
      <c r="T3324" s="17">
        <f t="shared" si="154"/>
        <v>41822.165972222225</v>
      </c>
      <c r="U3324">
        <f t="shared" si="155"/>
        <v>46</v>
      </c>
    </row>
    <row r="3325" spans="1:21" ht="48" hidden="1" x14ac:dyDescent="0.2">
      <c r="A3325">
        <v>3701</v>
      </c>
      <c r="B3325" s="3" t="s">
        <v>3698</v>
      </c>
      <c r="C3325" s="3" t="s">
        <v>7811</v>
      </c>
      <c r="D3325" s="6">
        <v>1500</v>
      </c>
      <c r="E3325" s="8">
        <v>1505</v>
      </c>
      <c r="F3325" s="10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>ROUND(E3325/D3325*100, 0)</f>
        <v>100</v>
      </c>
      <c r="P3325">
        <f>IFERROR((ROUND(E3325/L3325, 2)), 0)</f>
        <v>38.590000000000003</v>
      </c>
      <c r="Q3325" s="12" t="s">
        <v>8310</v>
      </c>
      <c r="R3325" s="12" t="s">
        <v>8334</v>
      </c>
      <c r="S3325" s="17">
        <f t="shared" si="153"/>
        <v>42129.541585648149</v>
      </c>
      <c r="T3325" s="17">
        <f t="shared" si="154"/>
        <v>42159.541585648149</v>
      </c>
      <c r="U3325">
        <f t="shared" si="155"/>
        <v>30</v>
      </c>
    </row>
    <row r="3326" spans="1:21" ht="48" hidden="1" x14ac:dyDescent="0.2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s="10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>ROUND(E3326/D3326*100, 0)</f>
        <v>100</v>
      </c>
      <c r="P3326">
        <f>IFERROR((ROUND(E3326/L3326, 2)), 0)</f>
        <v>46.95</v>
      </c>
      <c r="Q3326" s="12" t="s">
        <v>8324</v>
      </c>
      <c r="R3326" s="12" t="s">
        <v>8348</v>
      </c>
      <c r="S3326" s="17">
        <f t="shared" si="153"/>
        <v>40788.297650462962</v>
      </c>
      <c r="T3326" s="17">
        <f t="shared" si="154"/>
        <v>40830.958333333336</v>
      </c>
      <c r="U3326">
        <f t="shared" si="155"/>
        <v>43</v>
      </c>
    </row>
    <row r="3327" spans="1:21" ht="48" hidden="1" x14ac:dyDescent="0.2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s="10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>ROUND(E3327/D3327*100, 0)</f>
        <v>100</v>
      </c>
      <c r="P3327">
        <f>IFERROR((ROUND(E3327/L3327, 2)), 0)</f>
        <v>107.21</v>
      </c>
      <c r="Q3327" s="12" t="s">
        <v>8324</v>
      </c>
      <c r="R3327" s="12" t="s">
        <v>8348</v>
      </c>
      <c r="S3327" s="17">
        <f t="shared" si="153"/>
        <v>41494.963587962964</v>
      </c>
      <c r="T3327" s="17">
        <f t="shared" si="154"/>
        <v>41523.165972222225</v>
      </c>
      <c r="U3327">
        <f t="shared" si="155"/>
        <v>28</v>
      </c>
    </row>
    <row r="3328" spans="1:21" ht="48" hidden="1" x14ac:dyDescent="0.2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s="10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>ROUND(E3328/D3328*100, 0)</f>
        <v>100</v>
      </c>
      <c r="P3328">
        <f>IFERROR((ROUND(E3328/L3328, 2)), 0)</f>
        <v>39.49</v>
      </c>
      <c r="Q3328" s="12" t="s">
        <v>8324</v>
      </c>
      <c r="R3328" s="12" t="s">
        <v>8345</v>
      </c>
      <c r="S3328" s="17">
        <f t="shared" si="153"/>
        <v>41026.083298611113</v>
      </c>
      <c r="T3328" s="17">
        <f t="shared" si="154"/>
        <v>41056.083298611113</v>
      </c>
      <c r="U3328">
        <f t="shared" si="155"/>
        <v>30</v>
      </c>
    </row>
    <row r="3329" spans="1:21" ht="48" hidden="1" x14ac:dyDescent="0.2">
      <c r="A3329">
        <v>3578</v>
      </c>
      <c r="B3329" s="3" t="s">
        <v>3577</v>
      </c>
      <c r="C3329" s="3" t="s">
        <v>7688</v>
      </c>
      <c r="D3329" s="6">
        <v>1500</v>
      </c>
      <c r="E3329" s="8">
        <v>1500.2</v>
      </c>
      <c r="F3329" s="10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>ROUND(E3329/D3329*100, 0)</f>
        <v>100</v>
      </c>
      <c r="P3329">
        <f>IFERROR((ROUND(E3329/L3329, 2)), 0)</f>
        <v>40.549999999999997</v>
      </c>
      <c r="Q3329" s="12" t="s">
        <v>8310</v>
      </c>
      <c r="R3329" s="12" t="s">
        <v>8334</v>
      </c>
      <c r="S3329" s="17">
        <f t="shared" si="153"/>
        <v>42460.733530092592</v>
      </c>
      <c r="T3329" s="17">
        <f t="shared" si="154"/>
        <v>42490.733530092592</v>
      </c>
      <c r="U3329">
        <f t="shared" si="155"/>
        <v>30</v>
      </c>
    </row>
    <row r="3330" spans="1:21" ht="80" hidden="1" x14ac:dyDescent="0.2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s="1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>ROUND(E3330/D3330*100, 0)</f>
        <v>100</v>
      </c>
      <c r="P3330">
        <f>IFERROR((ROUND(E3330/L3330, 2)), 0)</f>
        <v>51.72</v>
      </c>
      <c r="Q3330" s="12" t="s">
        <v>8310</v>
      </c>
      <c r="R3330" s="12" t="s">
        <v>8311</v>
      </c>
      <c r="S3330" s="17">
        <f t="shared" si="153"/>
        <v>42597.882488425923</v>
      </c>
      <c r="T3330" s="17">
        <f t="shared" si="154"/>
        <v>42657.882488425923</v>
      </c>
      <c r="U3330">
        <f t="shared" si="155"/>
        <v>60</v>
      </c>
    </row>
    <row r="3331" spans="1:21" ht="48" hidden="1" x14ac:dyDescent="0.2">
      <c r="A3331">
        <v>3427</v>
      </c>
      <c r="B3331" s="3" t="s">
        <v>3426</v>
      </c>
      <c r="C3331" s="3" t="s">
        <v>7537</v>
      </c>
      <c r="D3331" s="6">
        <v>1500</v>
      </c>
      <c r="E3331" s="8">
        <v>1500</v>
      </c>
      <c r="F3331" s="10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>ROUND(E3331/D3331*100, 0)</f>
        <v>100</v>
      </c>
      <c r="P3331">
        <f>IFERROR((ROUND(E3331/L3331, 2)), 0)</f>
        <v>51.72</v>
      </c>
      <c r="Q3331" s="12" t="s">
        <v>8310</v>
      </c>
      <c r="R3331" s="12" t="s">
        <v>8334</v>
      </c>
      <c r="S3331" s="17">
        <f t="shared" ref="S3331:S3394" si="156">(((J3331/60)/60)/24)+DATE(1970,1,1)</f>
        <v>41792.645277777774</v>
      </c>
      <c r="T3331" s="17">
        <f t="shared" ref="T3331:T3394" si="157">(((I3331/60)/60)/24)+DATE(1970,1,1)</f>
        <v>41822.645277777774</v>
      </c>
      <c r="U3331">
        <f t="shared" ref="U3331:U3394" si="158">ROUND(T3331-S3331, 0)</f>
        <v>30</v>
      </c>
    </row>
    <row r="3332" spans="1:21" ht="48" hidden="1" x14ac:dyDescent="0.2">
      <c r="A3332">
        <v>3493</v>
      </c>
      <c r="B3332" s="3" t="s">
        <v>3492</v>
      </c>
      <c r="C3332" s="3" t="s">
        <v>7603</v>
      </c>
      <c r="D3332" s="6">
        <v>1500</v>
      </c>
      <c r="E3332" s="8">
        <v>1500</v>
      </c>
      <c r="F3332" s="10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>ROUND(E3332/D3332*100, 0)</f>
        <v>100</v>
      </c>
      <c r="P3332">
        <f>IFERROR((ROUND(E3332/L3332, 2)), 0)</f>
        <v>51.72</v>
      </c>
      <c r="Q3332" s="12" t="s">
        <v>8310</v>
      </c>
      <c r="R3332" s="12" t="s">
        <v>8334</v>
      </c>
      <c r="S3332" s="17">
        <f t="shared" si="156"/>
        <v>41848.866157407407</v>
      </c>
      <c r="T3332" s="17">
        <f t="shared" si="157"/>
        <v>41868.21597222222</v>
      </c>
      <c r="U3332">
        <f t="shared" si="158"/>
        <v>19</v>
      </c>
    </row>
    <row r="3333" spans="1:21" ht="48" hidden="1" x14ac:dyDescent="0.2">
      <c r="A3333">
        <v>3581</v>
      </c>
      <c r="B3333" s="3" t="s">
        <v>3580</v>
      </c>
      <c r="C3333" s="3" t="s">
        <v>7691</v>
      </c>
      <c r="D3333" s="6">
        <v>1500</v>
      </c>
      <c r="E3333" s="8">
        <v>1500</v>
      </c>
      <c r="F3333" s="10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>ROUND(E3333/D3333*100, 0)</f>
        <v>100</v>
      </c>
      <c r="P3333">
        <f>IFERROR((ROUND(E3333/L3333, 2)), 0)</f>
        <v>33.33</v>
      </c>
      <c r="Q3333" s="12" t="s">
        <v>8310</v>
      </c>
      <c r="R3333" s="12" t="s">
        <v>8334</v>
      </c>
      <c r="S3333" s="17">
        <f t="shared" si="156"/>
        <v>41836.471180555556</v>
      </c>
      <c r="T3333" s="17">
        <f t="shared" si="157"/>
        <v>41850.471180555556</v>
      </c>
      <c r="U3333">
        <f t="shared" si="158"/>
        <v>14</v>
      </c>
    </row>
    <row r="3334" spans="1:21" ht="48" hidden="1" x14ac:dyDescent="0.2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s="10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>ROUND(E3334/D3334*100, 0)</f>
        <v>100</v>
      </c>
      <c r="P3334">
        <f>IFERROR((ROUND(E3334/L3334, 2)), 0)</f>
        <v>55.56</v>
      </c>
      <c r="Q3334" s="12" t="s">
        <v>8310</v>
      </c>
      <c r="R3334" s="12" t="s">
        <v>8318</v>
      </c>
      <c r="S3334" s="17">
        <f t="shared" si="156"/>
        <v>42499.842962962968</v>
      </c>
      <c r="T3334" s="17">
        <f t="shared" si="157"/>
        <v>42519.024999999994</v>
      </c>
      <c r="U3334">
        <f t="shared" si="158"/>
        <v>19</v>
      </c>
    </row>
    <row r="3335" spans="1:21" ht="48" hidden="1" x14ac:dyDescent="0.2">
      <c r="A3335">
        <v>3906</v>
      </c>
      <c r="B3335" s="3" t="s">
        <v>3903</v>
      </c>
      <c r="C3335" s="3" t="s">
        <v>8014</v>
      </c>
      <c r="D3335" s="6">
        <v>1500</v>
      </c>
      <c r="E3335" s="8">
        <v>1010</v>
      </c>
      <c r="F3335" s="10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>ROUND(E3335/D3335*100, 0)</f>
        <v>67</v>
      </c>
      <c r="P3335">
        <f>IFERROR((ROUND(E3335/L3335, 2)), 0)</f>
        <v>63.13</v>
      </c>
      <c r="Q3335" s="12" t="s">
        <v>8310</v>
      </c>
      <c r="R3335" s="12" t="s">
        <v>8334</v>
      </c>
      <c r="S3335" s="17">
        <f t="shared" si="156"/>
        <v>42143.917743055557</v>
      </c>
      <c r="T3335" s="17">
        <f t="shared" si="157"/>
        <v>42181.559027777781</v>
      </c>
      <c r="U3335">
        <f t="shared" si="158"/>
        <v>38</v>
      </c>
    </row>
    <row r="3336" spans="1:21" ht="48" hidden="1" x14ac:dyDescent="0.2">
      <c r="A3336">
        <v>4056</v>
      </c>
      <c r="B3336" s="3" t="s">
        <v>4052</v>
      </c>
      <c r="C3336" s="3" t="s">
        <v>8160</v>
      </c>
      <c r="D3336" s="6">
        <v>1500</v>
      </c>
      <c r="E3336" s="8">
        <v>795</v>
      </c>
      <c r="F3336" s="10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>ROUND(E3336/D3336*100, 0)</f>
        <v>53</v>
      </c>
      <c r="P3336">
        <f>IFERROR((ROUND(E3336/L3336, 2)), 0)</f>
        <v>88.33</v>
      </c>
      <c r="Q3336" s="12" t="s">
        <v>8310</v>
      </c>
      <c r="R3336" s="12" t="s">
        <v>8334</v>
      </c>
      <c r="S3336" s="17">
        <f t="shared" si="156"/>
        <v>42534.933321759265</v>
      </c>
      <c r="T3336" s="17">
        <f t="shared" si="157"/>
        <v>42554.832638888889</v>
      </c>
      <c r="U3336">
        <f t="shared" si="158"/>
        <v>20</v>
      </c>
    </row>
    <row r="3337" spans="1:21" ht="48" hidden="1" x14ac:dyDescent="0.2">
      <c r="A3337">
        <v>1556</v>
      </c>
      <c r="B3337" s="3" t="s">
        <v>1557</v>
      </c>
      <c r="C3337" s="3" t="s">
        <v>5666</v>
      </c>
      <c r="D3337" s="6">
        <v>1500</v>
      </c>
      <c r="E3337" s="8">
        <v>677</v>
      </c>
      <c r="F3337" s="10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>ROUND(E3337/D3337*100, 0)</f>
        <v>45</v>
      </c>
      <c r="P3337">
        <f>IFERROR((ROUND(E3337/L3337, 2)), 0)</f>
        <v>56.42</v>
      </c>
      <c r="Q3337" s="12" t="s">
        <v>8328</v>
      </c>
      <c r="R3337" s="12" t="s">
        <v>8356</v>
      </c>
      <c r="S3337" s="17">
        <f t="shared" si="156"/>
        <v>42525.153055555551</v>
      </c>
      <c r="T3337" s="17">
        <f t="shared" si="157"/>
        <v>42555.153055555551</v>
      </c>
      <c r="U3337">
        <f t="shared" si="158"/>
        <v>30</v>
      </c>
    </row>
    <row r="3338" spans="1:21" ht="48" hidden="1" x14ac:dyDescent="0.2">
      <c r="A3338">
        <v>3807</v>
      </c>
      <c r="B3338" s="3" t="s">
        <v>3804</v>
      </c>
      <c r="C3338" s="3" t="s">
        <v>7917</v>
      </c>
      <c r="D3338" s="6">
        <v>1500</v>
      </c>
      <c r="E3338" s="8">
        <v>455</v>
      </c>
      <c r="F3338" s="10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>ROUND(E3338/D3338*100, 0)</f>
        <v>30</v>
      </c>
      <c r="P3338">
        <f>IFERROR((ROUND(E3338/L3338, 2)), 0)</f>
        <v>50.56</v>
      </c>
      <c r="Q3338" s="12" t="s">
        <v>8310</v>
      </c>
      <c r="R3338" s="12" t="s">
        <v>8318</v>
      </c>
      <c r="S3338" s="17">
        <f t="shared" si="156"/>
        <v>42090.909016203703</v>
      </c>
      <c r="T3338" s="17">
        <f t="shared" si="157"/>
        <v>42097.909016203703</v>
      </c>
      <c r="U3338">
        <f t="shared" si="158"/>
        <v>7</v>
      </c>
    </row>
    <row r="3339" spans="1:21" ht="48" hidden="1" x14ac:dyDescent="0.2">
      <c r="A3339">
        <v>3734</v>
      </c>
      <c r="B3339" s="3" t="s">
        <v>3731</v>
      </c>
      <c r="C3339" s="3" t="s">
        <v>7844</v>
      </c>
      <c r="D3339" s="6">
        <v>1500</v>
      </c>
      <c r="E3339" s="8">
        <v>427</v>
      </c>
      <c r="F3339" s="10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>ROUND(E3339/D3339*100, 0)</f>
        <v>28</v>
      </c>
      <c r="P3339">
        <f>IFERROR((ROUND(E3339/L3339, 2)), 0)</f>
        <v>61</v>
      </c>
      <c r="Q3339" s="12" t="s">
        <v>8310</v>
      </c>
      <c r="R3339" s="12" t="s">
        <v>8334</v>
      </c>
      <c r="S3339" s="17">
        <f t="shared" si="156"/>
        <v>42089.901574074072</v>
      </c>
      <c r="T3339" s="17">
        <f t="shared" si="157"/>
        <v>42149.901574074072</v>
      </c>
      <c r="U3339">
        <f t="shared" si="158"/>
        <v>60</v>
      </c>
    </row>
    <row r="3340" spans="1:21" ht="48" hidden="1" x14ac:dyDescent="0.2">
      <c r="A3340">
        <v>882</v>
      </c>
      <c r="B3340" s="3" t="s">
        <v>883</v>
      </c>
      <c r="C3340" s="3" t="s">
        <v>4992</v>
      </c>
      <c r="D3340" s="6">
        <v>1500</v>
      </c>
      <c r="E3340" s="8">
        <v>302</v>
      </c>
      <c r="F3340" s="1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>ROUND(E3340/D3340*100, 0)</f>
        <v>20</v>
      </c>
      <c r="P3340">
        <f>IFERROR((ROUND(E3340/L3340, 2)), 0)</f>
        <v>21.57</v>
      </c>
      <c r="Q3340" s="12" t="s">
        <v>8324</v>
      </c>
      <c r="R3340" s="12" t="s">
        <v>8345</v>
      </c>
      <c r="S3340" s="17">
        <f t="shared" si="156"/>
        <v>40759.860532407409</v>
      </c>
      <c r="T3340" s="17">
        <f t="shared" si="157"/>
        <v>40792.860532407409</v>
      </c>
      <c r="U3340">
        <f t="shared" si="158"/>
        <v>33</v>
      </c>
    </row>
    <row r="3341" spans="1:21" ht="32" hidden="1" x14ac:dyDescent="0.2">
      <c r="A3341">
        <v>3738</v>
      </c>
      <c r="B3341" s="3" t="s">
        <v>3735</v>
      </c>
      <c r="C3341" s="3" t="s">
        <v>7848</v>
      </c>
      <c r="D3341" s="6">
        <v>1500</v>
      </c>
      <c r="E3341" s="8">
        <v>270</v>
      </c>
      <c r="F3341" s="10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>ROUND(E3341/D3341*100, 0)</f>
        <v>18</v>
      </c>
      <c r="P3341">
        <f>IFERROR((ROUND(E3341/L3341, 2)), 0)</f>
        <v>45</v>
      </c>
      <c r="Q3341" s="12" t="s">
        <v>8310</v>
      </c>
      <c r="R3341" s="12" t="s">
        <v>8334</v>
      </c>
      <c r="S3341" s="17">
        <f t="shared" si="156"/>
        <v>41813.938715277778</v>
      </c>
      <c r="T3341" s="17">
        <f t="shared" si="157"/>
        <v>41835.916666666664</v>
      </c>
      <c r="U3341">
        <f t="shared" si="158"/>
        <v>22</v>
      </c>
    </row>
    <row r="3342" spans="1:21" ht="48" hidden="1" x14ac:dyDescent="0.2">
      <c r="A3342">
        <v>3905</v>
      </c>
      <c r="B3342" s="3" t="s">
        <v>3902</v>
      </c>
      <c r="C3342" s="3" t="s">
        <v>8013</v>
      </c>
      <c r="D3342" s="6">
        <v>1500</v>
      </c>
      <c r="E3342" s="8">
        <v>173</v>
      </c>
      <c r="F3342" s="10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>ROUND(E3342/D3342*100, 0)</f>
        <v>12</v>
      </c>
      <c r="P3342">
        <f>IFERROR((ROUND(E3342/L3342, 2)), 0)</f>
        <v>24.71</v>
      </c>
      <c r="Q3342" s="12" t="s">
        <v>8310</v>
      </c>
      <c r="R3342" s="12" t="s">
        <v>8334</v>
      </c>
      <c r="S3342" s="17">
        <f t="shared" si="156"/>
        <v>42124.623877314814</v>
      </c>
      <c r="T3342" s="17">
        <f t="shared" si="157"/>
        <v>42166.958333333328</v>
      </c>
      <c r="U3342">
        <f t="shared" si="158"/>
        <v>42</v>
      </c>
    </row>
    <row r="3343" spans="1:21" ht="32" hidden="1" x14ac:dyDescent="0.2">
      <c r="A3343">
        <v>4018</v>
      </c>
      <c r="B3343" s="3" t="s">
        <v>4014</v>
      </c>
      <c r="C3343" s="3" t="s">
        <v>8123</v>
      </c>
      <c r="D3343" s="6">
        <v>1500</v>
      </c>
      <c r="E3343" s="8">
        <v>130</v>
      </c>
      <c r="F3343" s="10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>ROUND(E3343/D3343*100, 0)</f>
        <v>9</v>
      </c>
      <c r="P3343">
        <f>IFERROR((ROUND(E3343/L3343, 2)), 0)</f>
        <v>32.5</v>
      </c>
      <c r="Q3343" s="12" t="s">
        <v>8310</v>
      </c>
      <c r="R3343" s="12" t="s">
        <v>8334</v>
      </c>
      <c r="S3343" s="17">
        <f t="shared" si="156"/>
        <v>42620.91097222222</v>
      </c>
      <c r="T3343" s="17">
        <f t="shared" si="157"/>
        <v>42650.91097222222</v>
      </c>
      <c r="U3343">
        <f t="shared" si="158"/>
        <v>30</v>
      </c>
    </row>
    <row r="3344" spans="1:21" ht="48" hidden="1" x14ac:dyDescent="0.2">
      <c r="A3344">
        <v>3984</v>
      </c>
      <c r="B3344" s="3" t="s">
        <v>3980</v>
      </c>
      <c r="C3344" s="3" t="s">
        <v>8090</v>
      </c>
      <c r="D3344" s="6">
        <v>1500</v>
      </c>
      <c r="E3344" s="8">
        <v>95</v>
      </c>
      <c r="F3344" s="10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>ROUND(E3344/D3344*100, 0)</f>
        <v>6</v>
      </c>
      <c r="P3344">
        <f>IFERROR((ROUND(E3344/L3344, 2)), 0)</f>
        <v>9.5</v>
      </c>
      <c r="Q3344" s="12" t="s">
        <v>8310</v>
      </c>
      <c r="R3344" s="12" t="s">
        <v>8334</v>
      </c>
      <c r="S3344" s="17">
        <f t="shared" si="156"/>
        <v>41920.963472222218</v>
      </c>
      <c r="T3344" s="17">
        <f t="shared" si="157"/>
        <v>41951</v>
      </c>
      <c r="U3344">
        <f t="shared" si="158"/>
        <v>30</v>
      </c>
    </row>
    <row r="3345" spans="1:21" ht="48" hidden="1" x14ac:dyDescent="0.2">
      <c r="A3345">
        <v>2597</v>
      </c>
      <c r="B3345" s="3" t="s">
        <v>2597</v>
      </c>
      <c r="C3345" s="3" t="s">
        <v>6707</v>
      </c>
      <c r="D3345" s="6">
        <v>1500</v>
      </c>
      <c r="E3345" s="8">
        <v>85</v>
      </c>
      <c r="F3345" s="10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>ROUND(E3345/D3345*100, 0)</f>
        <v>6</v>
      </c>
      <c r="P3345">
        <f>IFERROR((ROUND(E3345/L3345, 2)), 0)</f>
        <v>12.14</v>
      </c>
      <c r="Q3345" s="12" t="s">
        <v>8331</v>
      </c>
      <c r="R3345" s="12" t="s">
        <v>8332</v>
      </c>
      <c r="S3345" s="17">
        <f t="shared" si="156"/>
        <v>42510.341631944444</v>
      </c>
      <c r="T3345" s="17">
        <f t="shared" si="157"/>
        <v>42540.341631944444</v>
      </c>
      <c r="U3345">
        <f t="shared" si="158"/>
        <v>30</v>
      </c>
    </row>
    <row r="3346" spans="1:21" ht="48" hidden="1" x14ac:dyDescent="0.2">
      <c r="A3346">
        <v>2904</v>
      </c>
      <c r="B3346" s="3" t="s">
        <v>2904</v>
      </c>
      <c r="C3346" s="3" t="s">
        <v>7014</v>
      </c>
      <c r="D3346" s="6">
        <v>1500</v>
      </c>
      <c r="E3346" s="8">
        <v>75</v>
      </c>
      <c r="F3346" s="10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>ROUND(E3346/D3346*100, 0)</f>
        <v>5</v>
      </c>
      <c r="P3346">
        <f>IFERROR((ROUND(E3346/L3346, 2)), 0)</f>
        <v>18.75</v>
      </c>
      <c r="Q3346" s="12" t="s">
        <v>8310</v>
      </c>
      <c r="R3346" s="12" t="s">
        <v>8334</v>
      </c>
      <c r="S3346" s="17">
        <f t="shared" si="156"/>
        <v>41940.967951388891</v>
      </c>
      <c r="T3346" s="17">
        <f t="shared" si="157"/>
        <v>41952.5</v>
      </c>
      <c r="U3346">
        <f t="shared" si="158"/>
        <v>12</v>
      </c>
    </row>
    <row r="3347" spans="1:21" ht="48" hidden="1" x14ac:dyDescent="0.2">
      <c r="A3347">
        <v>184</v>
      </c>
      <c r="B3347" s="3" t="s">
        <v>186</v>
      </c>
      <c r="C3347" s="3" t="s">
        <v>4294</v>
      </c>
      <c r="D3347" s="6">
        <v>1500</v>
      </c>
      <c r="E3347" s="8">
        <v>51</v>
      </c>
      <c r="F3347" s="10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>ROUND(E3347/D3347*100, 0)</f>
        <v>3</v>
      </c>
      <c r="P3347">
        <f>IFERROR((ROUND(E3347/L3347, 2)), 0)</f>
        <v>25.5</v>
      </c>
      <c r="Q3347" s="12" t="s">
        <v>8308</v>
      </c>
      <c r="R3347" s="12" t="s">
        <v>8317</v>
      </c>
      <c r="S3347" s="17">
        <f t="shared" si="156"/>
        <v>41825.791226851856</v>
      </c>
      <c r="T3347" s="17">
        <f t="shared" si="157"/>
        <v>41883.165972222225</v>
      </c>
      <c r="U3347">
        <f t="shared" si="158"/>
        <v>57</v>
      </c>
    </row>
    <row r="3348" spans="1:21" ht="48" hidden="1" x14ac:dyDescent="0.2">
      <c r="A3348">
        <v>514</v>
      </c>
      <c r="B3348" s="3" t="s">
        <v>515</v>
      </c>
      <c r="C3348" s="3" t="s">
        <v>4624</v>
      </c>
      <c r="D3348" s="6">
        <v>1500</v>
      </c>
      <c r="E3348" s="8">
        <v>50</v>
      </c>
      <c r="F3348" s="10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>ROUND(E3348/D3348*100, 0)</f>
        <v>3</v>
      </c>
      <c r="P3348">
        <f>IFERROR((ROUND(E3348/L3348, 2)), 0)</f>
        <v>16.670000000000002</v>
      </c>
      <c r="Q3348" s="12" t="s">
        <v>8308</v>
      </c>
      <c r="R3348" s="12" t="s">
        <v>8314</v>
      </c>
      <c r="S3348" s="17">
        <f t="shared" si="156"/>
        <v>41830.613969907405</v>
      </c>
      <c r="T3348" s="17">
        <f t="shared" si="157"/>
        <v>41860.613969907405</v>
      </c>
      <c r="U3348">
        <f t="shared" si="158"/>
        <v>30</v>
      </c>
    </row>
    <row r="3349" spans="1:21" ht="64" hidden="1" x14ac:dyDescent="0.2">
      <c r="A3349">
        <v>772</v>
      </c>
      <c r="B3349" s="3" t="s">
        <v>773</v>
      </c>
      <c r="C3349" s="3" t="s">
        <v>4882</v>
      </c>
      <c r="D3349" s="6">
        <v>1500</v>
      </c>
      <c r="E3349" s="8">
        <v>50</v>
      </c>
      <c r="F3349" s="10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>ROUND(E3349/D3349*100, 0)</f>
        <v>3</v>
      </c>
      <c r="P3349">
        <f>IFERROR((ROUND(E3349/L3349, 2)), 0)</f>
        <v>50</v>
      </c>
      <c r="Q3349" s="12" t="s">
        <v>8312</v>
      </c>
      <c r="R3349" s="12" t="s">
        <v>8351</v>
      </c>
      <c r="S3349" s="17">
        <f t="shared" si="156"/>
        <v>40068.056932870371</v>
      </c>
      <c r="T3349" s="17">
        <f t="shared" si="157"/>
        <v>40118.165972222225</v>
      </c>
      <c r="U3349">
        <f t="shared" si="158"/>
        <v>50</v>
      </c>
    </row>
    <row r="3350" spans="1:21" ht="32" hidden="1" x14ac:dyDescent="0.2">
      <c r="A3350">
        <v>3137</v>
      </c>
      <c r="B3350" s="3" t="s">
        <v>3137</v>
      </c>
      <c r="C3350" s="3" t="s">
        <v>7247</v>
      </c>
      <c r="D3350" s="6">
        <v>1500</v>
      </c>
      <c r="E3350" s="8">
        <v>50</v>
      </c>
      <c r="F3350" s="1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>ROUND(E3350/D3350*100, 0)</f>
        <v>3</v>
      </c>
      <c r="P3350">
        <f>IFERROR((ROUND(E3350/L3350, 2)), 0)</f>
        <v>50</v>
      </c>
      <c r="Q3350" s="12" t="s">
        <v>8310</v>
      </c>
      <c r="R3350" s="12" t="s">
        <v>8334</v>
      </c>
      <c r="S3350" s="17">
        <f t="shared" si="156"/>
        <v>42807.885057870371</v>
      </c>
      <c r="T3350" s="17">
        <f t="shared" si="157"/>
        <v>42858.8</v>
      </c>
      <c r="U3350">
        <f t="shared" si="158"/>
        <v>51</v>
      </c>
    </row>
    <row r="3351" spans="1:21" ht="32" hidden="1" x14ac:dyDescent="0.2">
      <c r="A3351">
        <v>154</v>
      </c>
      <c r="B3351" s="3" t="s">
        <v>156</v>
      </c>
      <c r="C3351" s="3" t="s">
        <v>4264</v>
      </c>
      <c r="D3351" s="6">
        <v>1500</v>
      </c>
      <c r="E3351" s="8">
        <v>40</v>
      </c>
      <c r="F3351" s="10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>ROUND(E3351/D3351*100, 0)</f>
        <v>3</v>
      </c>
      <c r="P3351">
        <f>IFERROR((ROUND(E3351/L3351, 2)), 0)</f>
        <v>13.33</v>
      </c>
      <c r="Q3351" s="12" t="s">
        <v>8308</v>
      </c>
      <c r="R3351" s="12" t="s">
        <v>8309</v>
      </c>
      <c r="S3351" s="17">
        <f t="shared" si="156"/>
        <v>42115.547395833331</v>
      </c>
      <c r="T3351" s="17">
        <f t="shared" si="157"/>
        <v>42158.547395833331</v>
      </c>
      <c r="U3351">
        <f t="shared" si="158"/>
        <v>43</v>
      </c>
    </row>
    <row r="3352" spans="1:21" ht="32" hidden="1" x14ac:dyDescent="0.2">
      <c r="A3352">
        <v>3871</v>
      </c>
      <c r="B3352" s="3" t="s">
        <v>3868</v>
      </c>
      <c r="C3352" s="3" t="s">
        <v>7980</v>
      </c>
      <c r="D3352" s="6">
        <v>1500</v>
      </c>
      <c r="E3352" s="8">
        <v>40</v>
      </c>
      <c r="F3352" s="10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>ROUND(E3352/D3352*100, 0)</f>
        <v>3</v>
      </c>
      <c r="P3352">
        <f>IFERROR((ROUND(E3352/L3352, 2)), 0)</f>
        <v>13.33</v>
      </c>
      <c r="Q3352" s="12" t="s">
        <v>8310</v>
      </c>
      <c r="R3352" s="12" t="s">
        <v>8318</v>
      </c>
      <c r="S3352" s="17">
        <f t="shared" si="156"/>
        <v>42763.780671296292</v>
      </c>
      <c r="T3352" s="17">
        <f t="shared" si="157"/>
        <v>42823.739004629635</v>
      </c>
      <c r="U3352">
        <f t="shared" si="158"/>
        <v>60</v>
      </c>
    </row>
    <row r="3353" spans="1:21" ht="32" hidden="1" x14ac:dyDescent="0.2">
      <c r="A3353">
        <v>3988</v>
      </c>
      <c r="B3353" s="3" t="s">
        <v>3984</v>
      </c>
      <c r="C3353" s="3" t="s">
        <v>8094</v>
      </c>
      <c r="D3353" s="6">
        <v>1500</v>
      </c>
      <c r="E3353" s="8">
        <v>32</v>
      </c>
      <c r="F3353" s="10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>ROUND(E3353/D3353*100, 0)</f>
        <v>2</v>
      </c>
      <c r="P3353">
        <f>IFERROR((ROUND(E3353/L3353, 2)), 0)</f>
        <v>8</v>
      </c>
      <c r="Q3353" s="12" t="s">
        <v>8310</v>
      </c>
      <c r="R3353" s="12" t="s">
        <v>8334</v>
      </c>
      <c r="S3353" s="17">
        <f t="shared" si="156"/>
        <v>42230.08116898148</v>
      </c>
      <c r="T3353" s="17">
        <f t="shared" si="157"/>
        <v>42245.08116898148</v>
      </c>
      <c r="U3353">
        <f t="shared" si="158"/>
        <v>15</v>
      </c>
    </row>
    <row r="3354" spans="1:21" ht="48" hidden="1" x14ac:dyDescent="0.2">
      <c r="A3354">
        <v>2591</v>
      </c>
      <c r="B3354" s="3" t="s">
        <v>2591</v>
      </c>
      <c r="C3354" s="3" t="s">
        <v>6701</v>
      </c>
      <c r="D3354" s="6">
        <v>1500</v>
      </c>
      <c r="E3354" s="8">
        <v>26</v>
      </c>
      <c r="F3354" s="10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>ROUND(E3354/D3354*100, 0)</f>
        <v>2</v>
      </c>
      <c r="P3354">
        <f>IFERROR((ROUND(E3354/L3354, 2)), 0)</f>
        <v>13</v>
      </c>
      <c r="Q3354" s="12" t="s">
        <v>8331</v>
      </c>
      <c r="R3354" s="12" t="s">
        <v>8332</v>
      </c>
      <c r="S3354" s="17">
        <f t="shared" si="156"/>
        <v>42382.906527777777</v>
      </c>
      <c r="T3354" s="17">
        <f t="shared" si="157"/>
        <v>42442.864861111113</v>
      </c>
      <c r="U3354">
        <f t="shared" si="158"/>
        <v>60</v>
      </c>
    </row>
    <row r="3355" spans="1:21" ht="48" hidden="1" x14ac:dyDescent="0.2">
      <c r="A3355">
        <v>1053</v>
      </c>
      <c r="B3355" s="3" t="s">
        <v>1054</v>
      </c>
      <c r="C3355" s="3" t="s">
        <v>5163</v>
      </c>
      <c r="D3355" s="6">
        <v>1500</v>
      </c>
      <c r="E3355" s="8">
        <v>15</v>
      </c>
      <c r="F3355" s="10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>ROUND(E3355/D3355*100, 0)</f>
        <v>1</v>
      </c>
      <c r="P3355">
        <f>IFERROR((ROUND(E3355/L3355, 2)), 0)</f>
        <v>15</v>
      </c>
      <c r="Q3355" s="12" t="s">
        <v>8338</v>
      </c>
      <c r="R3355" s="12" t="s">
        <v>8339</v>
      </c>
      <c r="S3355" s="17">
        <f t="shared" si="156"/>
        <v>42775.172824074078</v>
      </c>
      <c r="T3355" s="17">
        <f t="shared" si="157"/>
        <v>42800.172824074078</v>
      </c>
      <c r="U3355">
        <f t="shared" si="158"/>
        <v>25</v>
      </c>
    </row>
    <row r="3356" spans="1:21" ht="32" hidden="1" x14ac:dyDescent="0.2">
      <c r="A3356">
        <v>2641</v>
      </c>
      <c r="B3356" s="3" t="s">
        <v>2641</v>
      </c>
      <c r="C3356" s="3" t="s">
        <v>6751</v>
      </c>
      <c r="D3356" s="6">
        <v>1500</v>
      </c>
      <c r="E3356" s="8">
        <v>15</v>
      </c>
      <c r="F3356" s="10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>ROUND(E3356/D3356*100, 0)</f>
        <v>1</v>
      </c>
      <c r="P3356">
        <f>IFERROR((ROUND(E3356/L3356, 2)), 0)</f>
        <v>15</v>
      </c>
      <c r="Q3356" s="12" t="s">
        <v>8315</v>
      </c>
      <c r="R3356" s="12" t="s">
        <v>8320</v>
      </c>
      <c r="S3356" s="17">
        <f t="shared" si="156"/>
        <v>41880.827118055553</v>
      </c>
      <c r="T3356" s="17">
        <f t="shared" si="157"/>
        <v>41897.839583333334</v>
      </c>
      <c r="U3356">
        <f t="shared" si="158"/>
        <v>17</v>
      </c>
    </row>
    <row r="3357" spans="1:21" ht="32" hidden="1" x14ac:dyDescent="0.2">
      <c r="A3357">
        <v>2757</v>
      </c>
      <c r="B3357" s="3" t="s">
        <v>2757</v>
      </c>
      <c r="C3357" s="3" t="s">
        <v>6867</v>
      </c>
      <c r="D3357" s="6">
        <v>1500</v>
      </c>
      <c r="E3357" s="8">
        <v>10</v>
      </c>
      <c r="F3357" s="10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>ROUND(E3357/D3357*100, 0)</f>
        <v>1</v>
      </c>
      <c r="P3357">
        <f>IFERROR((ROUND(E3357/L3357, 2)), 0)</f>
        <v>5</v>
      </c>
      <c r="Q3357" s="12" t="s">
        <v>8312</v>
      </c>
      <c r="R3357" s="12" t="s">
        <v>8342</v>
      </c>
      <c r="S3357" s="17">
        <f t="shared" si="156"/>
        <v>42573.65662037037</v>
      </c>
      <c r="T3357" s="17">
        <f t="shared" si="157"/>
        <v>42588.65662037037</v>
      </c>
      <c r="U3357">
        <f t="shared" si="158"/>
        <v>15</v>
      </c>
    </row>
    <row r="3358" spans="1:21" ht="32" hidden="1" x14ac:dyDescent="0.2">
      <c r="A3358">
        <v>3121</v>
      </c>
      <c r="B3358" s="3" t="s">
        <v>3121</v>
      </c>
      <c r="C3358" s="3" t="s">
        <v>7231</v>
      </c>
      <c r="D3358" s="6">
        <v>1500</v>
      </c>
      <c r="E3358" s="8">
        <v>10</v>
      </c>
      <c r="F3358" s="10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>ROUND(E3358/D3358*100, 0)</f>
        <v>1</v>
      </c>
      <c r="P3358">
        <f>IFERROR((ROUND(E3358/L3358, 2)), 0)</f>
        <v>10</v>
      </c>
      <c r="Q3358" s="12" t="s">
        <v>8310</v>
      </c>
      <c r="R3358" s="12" t="s">
        <v>8311</v>
      </c>
      <c r="S3358" s="17">
        <f t="shared" si="156"/>
        <v>41848.679803240739</v>
      </c>
      <c r="T3358" s="17">
        <f t="shared" si="157"/>
        <v>41908.679803240739</v>
      </c>
      <c r="U3358">
        <f t="shared" si="158"/>
        <v>60</v>
      </c>
    </row>
    <row r="3359" spans="1:21" ht="48" hidden="1" x14ac:dyDescent="0.2">
      <c r="A3359">
        <v>3736</v>
      </c>
      <c r="B3359" s="3" t="s">
        <v>3733</v>
      </c>
      <c r="C3359" s="3" t="s">
        <v>7846</v>
      </c>
      <c r="D3359" s="6">
        <v>1500</v>
      </c>
      <c r="E3359" s="8">
        <v>10</v>
      </c>
      <c r="F3359" s="10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>ROUND(E3359/D3359*100, 0)</f>
        <v>1</v>
      </c>
      <c r="P3359">
        <f>IFERROR((ROUND(E3359/L3359, 2)), 0)</f>
        <v>10</v>
      </c>
      <c r="Q3359" s="12" t="s">
        <v>8310</v>
      </c>
      <c r="R3359" s="12" t="s">
        <v>8334</v>
      </c>
      <c r="S3359" s="17">
        <f t="shared" si="156"/>
        <v>42048.711724537032</v>
      </c>
      <c r="T3359" s="17">
        <f t="shared" si="157"/>
        <v>42086.75</v>
      </c>
      <c r="U3359">
        <f t="shared" si="158"/>
        <v>38</v>
      </c>
    </row>
    <row r="3360" spans="1:21" ht="48" hidden="1" x14ac:dyDescent="0.2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s="1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>ROUND(E3360/D3360*100, 0)</f>
        <v>0</v>
      </c>
      <c r="P3360">
        <f>IFERROR((ROUND(E3360/L3360, 2)), 0)</f>
        <v>5</v>
      </c>
      <c r="Q3360" s="12" t="s">
        <v>8310</v>
      </c>
      <c r="R3360" s="12" t="s">
        <v>8334</v>
      </c>
      <c r="S3360" s="17">
        <f t="shared" si="156"/>
        <v>42492.98505787037</v>
      </c>
      <c r="T3360" s="17">
        <f t="shared" si="157"/>
        <v>42522.98505787037</v>
      </c>
      <c r="U3360">
        <f t="shared" si="158"/>
        <v>30</v>
      </c>
    </row>
    <row r="3361" spans="1:21" ht="48" hidden="1" x14ac:dyDescent="0.2">
      <c r="A3361">
        <v>4113</v>
      </c>
      <c r="B3361" s="3" t="s">
        <v>4109</v>
      </c>
      <c r="C3361" s="3" t="s">
        <v>8215</v>
      </c>
      <c r="D3361" s="6">
        <v>1500</v>
      </c>
      <c r="E3361" s="8">
        <v>3</v>
      </c>
      <c r="F3361" s="10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>ROUND(E3361/D3361*100, 0)</f>
        <v>0</v>
      </c>
      <c r="P3361">
        <f>IFERROR((ROUND(E3361/L3361, 2)), 0)</f>
        <v>1</v>
      </c>
      <c r="Q3361" s="12" t="s">
        <v>8310</v>
      </c>
      <c r="R3361" s="12" t="s">
        <v>8334</v>
      </c>
      <c r="S3361" s="17">
        <f t="shared" si="156"/>
        <v>42358.573182870372</v>
      </c>
      <c r="T3361" s="17">
        <f t="shared" si="157"/>
        <v>42377.273611111115</v>
      </c>
      <c r="U3361">
        <f t="shared" si="158"/>
        <v>19</v>
      </c>
    </row>
    <row r="3362" spans="1:21" ht="32" hidden="1" x14ac:dyDescent="0.2">
      <c r="A3362">
        <v>1992</v>
      </c>
      <c r="B3362" s="3" t="s">
        <v>1993</v>
      </c>
      <c r="C3362" s="3" t="s">
        <v>6102</v>
      </c>
      <c r="D3362" s="6">
        <v>1500</v>
      </c>
      <c r="E3362" s="8">
        <v>2</v>
      </c>
      <c r="F3362" s="10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>ROUND(E3362/D3362*100, 0)</f>
        <v>0</v>
      </c>
      <c r="P3362">
        <f>IFERROR((ROUND(E3362/L3362, 2)), 0)</f>
        <v>1</v>
      </c>
      <c r="Q3362" s="12" t="s">
        <v>8328</v>
      </c>
      <c r="R3362" s="12" t="s">
        <v>8335</v>
      </c>
      <c r="S3362" s="17">
        <f t="shared" si="156"/>
        <v>42023.143414351856</v>
      </c>
      <c r="T3362" s="17">
        <f t="shared" si="157"/>
        <v>42053.143414351856</v>
      </c>
      <c r="U3362">
        <f t="shared" si="158"/>
        <v>30</v>
      </c>
    </row>
    <row r="3363" spans="1:21" ht="48" hidden="1" x14ac:dyDescent="0.2">
      <c r="A3363">
        <v>4050</v>
      </c>
      <c r="B3363" s="3" t="s">
        <v>4046</v>
      </c>
      <c r="C3363" s="3" t="s">
        <v>8154</v>
      </c>
      <c r="D3363" s="6">
        <v>1500</v>
      </c>
      <c r="E3363" s="8">
        <v>1</v>
      </c>
      <c r="F3363" s="10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 0)</f>
        <v>0</v>
      </c>
      <c r="P3363">
        <f>IFERROR((ROUND(E3363/L3363, 2)), 0)</f>
        <v>1</v>
      </c>
      <c r="Q3363" s="12" t="s">
        <v>8310</v>
      </c>
      <c r="R3363" s="12" t="s">
        <v>8334</v>
      </c>
      <c r="S3363" s="17">
        <f t="shared" si="156"/>
        <v>41905.636469907404</v>
      </c>
      <c r="T3363" s="17">
        <f t="shared" si="157"/>
        <v>41935.636469907404</v>
      </c>
      <c r="U3363">
        <f t="shared" si="158"/>
        <v>30</v>
      </c>
    </row>
    <row r="3364" spans="1:21" ht="48" hidden="1" x14ac:dyDescent="0.2">
      <c r="A3364">
        <v>176</v>
      </c>
      <c r="B3364" s="3" t="s">
        <v>178</v>
      </c>
      <c r="C3364" s="3" t="s">
        <v>4286</v>
      </c>
      <c r="D3364" s="6">
        <v>1500</v>
      </c>
      <c r="E3364" s="8">
        <v>0</v>
      </c>
      <c r="F3364" s="10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>ROUND(E3364/D3364*100, 0)</f>
        <v>0</v>
      </c>
      <c r="P3364">
        <f>IFERROR((ROUND(E3364/L3364, 2)), 0)</f>
        <v>0</v>
      </c>
      <c r="Q3364" s="12" t="s">
        <v>8308</v>
      </c>
      <c r="R3364" s="12" t="s">
        <v>8317</v>
      </c>
      <c r="S3364" s="17">
        <f t="shared" si="156"/>
        <v>42191.824062500003</v>
      </c>
      <c r="T3364" s="17">
        <f t="shared" si="157"/>
        <v>42221.824062500003</v>
      </c>
      <c r="U3364">
        <f t="shared" si="158"/>
        <v>30</v>
      </c>
    </row>
    <row r="3365" spans="1:21" ht="48" hidden="1" x14ac:dyDescent="0.2">
      <c r="A3365">
        <v>188</v>
      </c>
      <c r="B3365" s="3" t="s">
        <v>190</v>
      </c>
      <c r="C3365" s="3" t="s">
        <v>4298</v>
      </c>
      <c r="D3365" s="6">
        <v>1500</v>
      </c>
      <c r="E3365" s="8">
        <v>0</v>
      </c>
      <c r="F3365" s="10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 0)</f>
        <v>0</v>
      </c>
      <c r="P3365">
        <f>IFERROR((ROUND(E3365/L3365, 2)), 0)</f>
        <v>0</v>
      </c>
      <c r="Q3365" s="12" t="s">
        <v>8308</v>
      </c>
      <c r="R3365" s="12" t="s">
        <v>8317</v>
      </c>
      <c r="S3365" s="17">
        <f t="shared" si="156"/>
        <v>41857.18304398148</v>
      </c>
      <c r="T3365" s="17">
        <f t="shared" si="157"/>
        <v>41887.18304398148</v>
      </c>
      <c r="U3365">
        <f t="shared" si="158"/>
        <v>30</v>
      </c>
    </row>
    <row r="3366" spans="1:21" ht="48" hidden="1" x14ac:dyDescent="0.2">
      <c r="A3366">
        <v>477</v>
      </c>
      <c r="B3366" s="3" t="s">
        <v>478</v>
      </c>
      <c r="C3366" s="3" t="s">
        <v>4587</v>
      </c>
      <c r="D3366" s="6">
        <v>1500</v>
      </c>
      <c r="E3366" s="8">
        <v>0</v>
      </c>
      <c r="F3366" s="10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>ROUND(E3366/D3366*100, 0)</f>
        <v>0</v>
      </c>
      <c r="P3366">
        <f>IFERROR((ROUND(E3366/L3366, 2)), 0)</f>
        <v>0</v>
      </c>
      <c r="Q3366" s="12" t="s">
        <v>8308</v>
      </c>
      <c r="R3366" s="12" t="s">
        <v>8314</v>
      </c>
      <c r="S3366" s="17">
        <f t="shared" si="156"/>
        <v>40987.83488425926</v>
      </c>
      <c r="T3366" s="17">
        <f t="shared" si="157"/>
        <v>41047.83488425926</v>
      </c>
      <c r="U3366">
        <f t="shared" si="158"/>
        <v>60</v>
      </c>
    </row>
    <row r="3367" spans="1:21" ht="48" hidden="1" x14ac:dyDescent="0.2">
      <c r="A3367">
        <v>604</v>
      </c>
      <c r="B3367" s="3" t="s">
        <v>605</v>
      </c>
      <c r="C3367" s="3" t="s">
        <v>4714</v>
      </c>
      <c r="D3367" s="6">
        <v>1500</v>
      </c>
      <c r="E3367" s="8">
        <v>0</v>
      </c>
      <c r="F3367" s="10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>ROUND(E3367/D3367*100, 0)</f>
        <v>0</v>
      </c>
      <c r="P3367">
        <f>IFERROR((ROUND(E3367/L3367, 2)), 0)</f>
        <v>0</v>
      </c>
      <c r="Q3367" s="12" t="s">
        <v>8315</v>
      </c>
      <c r="R3367" s="12" t="s">
        <v>8319</v>
      </c>
      <c r="S3367" s="17">
        <f t="shared" si="156"/>
        <v>41849.035370370373</v>
      </c>
      <c r="T3367" s="17">
        <f t="shared" si="157"/>
        <v>41879.035370370373</v>
      </c>
      <c r="U3367">
        <f t="shared" si="158"/>
        <v>30</v>
      </c>
    </row>
    <row r="3368" spans="1:21" ht="48" hidden="1" x14ac:dyDescent="0.2">
      <c r="A3368">
        <v>914</v>
      </c>
      <c r="B3368" s="3" t="s">
        <v>915</v>
      </c>
      <c r="C3368" s="3" t="s">
        <v>5024</v>
      </c>
      <c r="D3368" s="6">
        <v>1500</v>
      </c>
      <c r="E3368" s="8">
        <v>0</v>
      </c>
      <c r="F3368" s="10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>ROUND(E3368/D3368*100, 0)</f>
        <v>0</v>
      </c>
      <c r="P3368">
        <f>IFERROR((ROUND(E3368/L3368, 2)), 0)</f>
        <v>0</v>
      </c>
      <c r="Q3368" s="12" t="s">
        <v>8324</v>
      </c>
      <c r="R3368" s="12" t="s">
        <v>8341</v>
      </c>
      <c r="S3368" s="17">
        <f t="shared" si="156"/>
        <v>41116.763275462967</v>
      </c>
      <c r="T3368" s="17">
        <f t="shared" si="157"/>
        <v>41146.763275462967</v>
      </c>
      <c r="U3368">
        <f t="shared" si="158"/>
        <v>30</v>
      </c>
    </row>
    <row r="3369" spans="1:21" ht="48" hidden="1" x14ac:dyDescent="0.2">
      <c r="A3369">
        <v>1442</v>
      </c>
      <c r="B3369" s="3" t="s">
        <v>1443</v>
      </c>
      <c r="C3369" s="3" t="s">
        <v>5552</v>
      </c>
      <c r="D3369" s="6">
        <v>1500</v>
      </c>
      <c r="E3369" s="8">
        <v>0</v>
      </c>
      <c r="F3369" s="10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>ROUND(E3369/D3369*100, 0)</f>
        <v>0</v>
      </c>
      <c r="P3369">
        <f>IFERROR((ROUND(E3369/L3369, 2)), 0)</f>
        <v>0</v>
      </c>
      <c r="Q3369" s="12" t="s">
        <v>8312</v>
      </c>
      <c r="R3369" s="12" t="s">
        <v>8313</v>
      </c>
      <c r="S3369" s="17">
        <f t="shared" si="156"/>
        <v>42485.64534722222</v>
      </c>
      <c r="T3369" s="17">
        <f t="shared" si="157"/>
        <v>42515.64534722222</v>
      </c>
      <c r="U3369">
        <f t="shared" si="158"/>
        <v>30</v>
      </c>
    </row>
    <row r="3370" spans="1:21" ht="48" hidden="1" x14ac:dyDescent="0.2">
      <c r="A3370">
        <v>1496</v>
      </c>
      <c r="B3370" s="3" t="s">
        <v>1497</v>
      </c>
      <c r="C3370" s="3" t="s">
        <v>5606</v>
      </c>
      <c r="D3370" s="6">
        <v>1500</v>
      </c>
      <c r="E3370" s="8">
        <v>0</v>
      </c>
      <c r="F3370" s="1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>ROUND(E3370/D3370*100, 0)</f>
        <v>0</v>
      </c>
      <c r="P3370">
        <f>IFERROR((ROUND(E3370/L3370, 2)), 0)</f>
        <v>0</v>
      </c>
      <c r="Q3370" s="12" t="s">
        <v>8312</v>
      </c>
      <c r="R3370" s="12" t="s">
        <v>8351</v>
      </c>
      <c r="S3370" s="17">
        <f t="shared" si="156"/>
        <v>41838.475219907406</v>
      </c>
      <c r="T3370" s="17">
        <f t="shared" si="157"/>
        <v>41898.475219907406</v>
      </c>
      <c r="U3370">
        <f t="shared" si="158"/>
        <v>60</v>
      </c>
    </row>
    <row r="3371" spans="1:21" ht="32" hidden="1" x14ac:dyDescent="0.2">
      <c r="A3371">
        <v>1586</v>
      </c>
      <c r="B3371" s="3" t="s">
        <v>1587</v>
      </c>
      <c r="C3371" s="3" t="s">
        <v>5696</v>
      </c>
      <c r="D3371" s="6">
        <v>1500</v>
      </c>
      <c r="E3371" s="8">
        <v>0</v>
      </c>
      <c r="F3371" s="10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>ROUND(E3371/D3371*100, 0)</f>
        <v>0</v>
      </c>
      <c r="P3371">
        <f>IFERROR((ROUND(E3371/L3371, 2)), 0)</f>
        <v>0</v>
      </c>
      <c r="Q3371" s="12" t="s">
        <v>8328</v>
      </c>
      <c r="R3371" s="12" t="s">
        <v>8340</v>
      </c>
      <c r="S3371" s="17">
        <f t="shared" si="156"/>
        <v>42069.104421296302</v>
      </c>
      <c r="T3371" s="17">
        <f t="shared" si="157"/>
        <v>42099.062754629631</v>
      </c>
      <c r="U3371">
        <f t="shared" si="158"/>
        <v>30</v>
      </c>
    </row>
    <row r="3372" spans="1:21" ht="32" hidden="1" x14ac:dyDescent="0.2">
      <c r="A3372">
        <v>1766</v>
      </c>
      <c r="B3372" s="3" t="s">
        <v>1767</v>
      </c>
      <c r="C3372" s="3" t="s">
        <v>5876</v>
      </c>
      <c r="D3372" s="6">
        <v>1500</v>
      </c>
      <c r="E3372" s="8">
        <v>0</v>
      </c>
      <c r="F3372" s="10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>ROUND(E3372/D3372*100, 0)</f>
        <v>0</v>
      </c>
      <c r="P3372">
        <f>IFERROR((ROUND(E3372/L3372, 2)), 0)</f>
        <v>0</v>
      </c>
      <c r="Q3372" s="12" t="s">
        <v>8328</v>
      </c>
      <c r="R3372" s="12" t="s">
        <v>8329</v>
      </c>
      <c r="S3372" s="17">
        <f t="shared" si="156"/>
        <v>41855.859814814816</v>
      </c>
      <c r="T3372" s="17">
        <f t="shared" si="157"/>
        <v>41876.859814814816</v>
      </c>
      <c r="U3372">
        <f t="shared" si="158"/>
        <v>21</v>
      </c>
    </row>
    <row r="3373" spans="1:21" ht="48" hidden="1" x14ac:dyDescent="0.2">
      <c r="A3373">
        <v>2358</v>
      </c>
      <c r="B3373" s="3" t="s">
        <v>2359</v>
      </c>
      <c r="C3373" s="3" t="s">
        <v>6468</v>
      </c>
      <c r="D3373" s="6">
        <v>1500</v>
      </c>
      <c r="E3373" s="8">
        <v>0</v>
      </c>
      <c r="F3373" s="10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>ROUND(E3373/D3373*100, 0)</f>
        <v>0</v>
      </c>
      <c r="P3373">
        <f>IFERROR((ROUND(E3373/L3373, 2)), 0)</f>
        <v>0</v>
      </c>
      <c r="Q3373" s="12" t="s">
        <v>8315</v>
      </c>
      <c r="R3373" s="12" t="s">
        <v>8319</v>
      </c>
      <c r="S3373" s="17">
        <f t="shared" si="156"/>
        <v>41978.930972222224</v>
      </c>
      <c r="T3373" s="17">
        <f t="shared" si="157"/>
        <v>42035.027083333334</v>
      </c>
      <c r="U3373">
        <f t="shared" si="158"/>
        <v>56</v>
      </c>
    </row>
    <row r="3374" spans="1:21" ht="48" hidden="1" x14ac:dyDescent="0.2">
      <c r="A3374">
        <v>2842</v>
      </c>
      <c r="B3374" s="3" t="s">
        <v>2842</v>
      </c>
      <c r="C3374" s="3" t="s">
        <v>6952</v>
      </c>
      <c r="D3374" s="6">
        <v>1500</v>
      </c>
      <c r="E3374" s="8">
        <v>0</v>
      </c>
      <c r="F3374" s="10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>ROUND(E3374/D3374*100, 0)</f>
        <v>0</v>
      </c>
      <c r="P3374">
        <f>IFERROR((ROUND(E3374/L3374, 2)), 0)</f>
        <v>0</v>
      </c>
      <c r="Q3374" s="12" t="s">
        <v>8310</v>
      </c>
      <c r="R3374" s="12" t="s">
        <v>8334</v>
      </c>
      <c r="S3374" s="17">
        <f t="shared" si="156"/>
        <v>41784.952488425923</v>
      </c>
      <c r="T3374" s="17">
        <f t="shared" si="157"/>
        <v>41811.458333333336</v>
      </c>
      <c r="U3374">
        <f t="shared" si="158"/>
        <v>27</v>
      </c>
    </row>
    <row r="3375" spans="1:21" ht="48" hidden="1" x14ac:dyDescent="0.2">
      <c r="A3375">
        <v>3733</v>
      </c>
      <c r="B3375" s="3" t="s">
        <v>3730</v>
      </c>
      <c r="C3375" s="3" t="s">
        <v>7843</v>
      </c>
      <c r="D3375" s="6">
        <v>1500</v>
      </c>
      <c r="E3375" s="8">
        <v>0</v>
      </c>
      <c r="F3375" s="10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>ROUND(E3375/D3375*100, 0)</f>
        <v>0</v>
      </c>
      <c r="P3375">
        <f>IFERROR((ROUND(E3375/L3375, 2)), 0)</f>
        <v>0</v>
      </c>
      <c r="Q3375" s="12" t="s">
        <v>8310</v>
      </c>
      <c r="R3375" s="12" t="s">
        <v>8334</v>
      </c>
      <c r="S3375" s="17">
        <f t="shared" si="156"/>
        <v>42103.024398148147</v>
      </c>
      <c r="T3375" s="17">
        <f t="shared" si="157"/>
        <v>42112.9375</v>
      </c>
      <c r="U3375">
        <f t="shared" si="158"/>
        <v>10</v>
      </c>
    </row>
    <row r="3376" spans="1:21" ht="32" hidden="1" x14ac:dyDescent="0.2">
      <c r="A3376">
        <v>3791</v>
      </c>
      <c r="B3376" s="3" t="s">
        <v>3788</v>
      </c>
      <c r="C3376" s="3" t="s">
        <v>7901</v>
      </c>
      <c r="D3376" s="6">
        <v>1500</v>
      </c>
      <c r="E3376" s="8">
        <v>0</v>
      </c>
      <c r="F3376" s="10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>ROUND(E3376/D3376*100, 0)</f>
        <v>0</v>
      </c>
      <c r="P3376">
        <f>IFERROR((ROUND(E3376/L3376, 2)), 0)</f>
        <v>0</v>
      </c>
      <c r="Q3376" s="12" t="s">
        <v>8310</v>
      </c>
      <c r="R3376" s="12" t="s">
        <v>8318</v>
      </c>
      <c r="S3376" s="17">
        <f t="shared" si="156"/>
        <v>41766.692037037035</v>
      </c>
      <c r="T3376" s="17">
        <f t="shared" si="157"/>
        <v>41826.692037037035</v>
      </c>
      <c r="U3376">
        <f t="shared" si="158"/>
        <v>60</v>
      </c>
    </row>
    <row r="3377" spans="1:21" ht="48" hidden="1" x14ac:dyDescent="0.2">
      <c r="A3377">
        <v>3903</v>
      </c>
      <c r="B3377" s="3" t="s">
        <v>3900</v>
      </c>
      <c r="C3377" s="3" t="s">
        <v>8011</v>
      </c>
      <c r="D3377" s="6">
        <v>1500</v>
      </c>
      <c r="E3377" s="8">
        <v>0</v>
      </c>
      <c r="F3377" s="10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>ROUND(E3377/D3377*100, 0)</f>
        <v>0</v>
      </c>
      <c r="P3377">
        <f>IFERROR((ROUND(E3377/L3377, 2)), 0)</f>
        <v>0</v>
      </c>
      <c r="Q3377" s="12" t="s">
        <v>8310</v>
      </c>
      <c r="R3377" s="12" t="s">
        <v>8334</v>
      </c>
      <c r="S3377" s="17">
        <f t="shared" si="156"/>
        <v>42186.01116898148</v>
      </c>
      <c r="T3377" s="17">
        <f t="shared" si="157"/>
        <v>42230.818055555559</v>
      </c>
      <c r="U3377">
        <f t="shared" si="158"/>
        <v>45</v>
      </c>
    </row>
    <row r="3378" spans="1:21" ht="32" hidden="1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s="10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 0)</f>
        <v>103</v>
      </c>
      <c r="P3378">
        <f>IFERROR((ROUND(E3378/L3378, 2)), 0)</f>
        <v>31.91</v>
      </c>
      <c r="Q3378" s="12" t="s">
        <v>8324</v>
      </c>
      <c r="R3378" s="12" t="s">
        <v>8353</v>
      </c>
      <c r="S3378" s="17">
        <f t="shared" si="156"/>
        <v>42545.125196759262</v>
      </c>
      <c r="T3378" s="17">
        <f t="shared" si="157"/>
        <v>42575.125196759262</v>
      </c>
      <c r="U3378">
        <f t="shared" si="158"/>
        <v>30</v>
      </c>
    </row>
    <row r="3379" spans="1:21" ht="48" hidden="1" x14ac:dyDescent="0.2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s="10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>ROUND(E3379/D3379*100, 0)</f>
        <v>111</v>
      </c>
      <c r="P3379">
        <f>IFERROR((ROUND(E3379/L3379, 2)), 0)</f>
        <v>67.39</v>
      </c>
      <c r="Q3379" s="12" t="s">
        <v>8312</v>
      </c>
      <c r="R3379" s="12" t="s">
        <v>8346</v>
      </c>
      <c r="S3379" s="17">
        <f t="shared" si="156"/>
        <v>41689.917962962965</v>
      </c>
      <c r="T3379" s="17">
        <f t="shared" si="157"/>
        <v>41719.876296296294</v>
      </c>
      <c r="U3379">
        <f t="shared" si="158"/>
        <v>30</v>
      </c>
    </row>
    <row r="3380" spans="1:21" ht="64" hidden="1" x14ac:dyDescent="0.2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s="1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>ROUND(E3380/D3380*100, 0)</f>
        <v>102</v>
      </c>
      <c r="P3380">
        <f>IFERROR((ROUND(E3380/L3380, 2)), 0)</f>
        <v>68.099999999999994</v>
      </c>
      <c r="Q3380" s="12" t="s">
        <v>8308</v>
      </c>
      <c r="R3380" s="12" t="s">
        <v>8337</v>
      </c>
      <c r="S3380" s="17">
        <f t="shared" si="156"/>
        <v>41904.851875</v>
      </c>
      <c r="T3380" s="17">
        <f t="shared" si="157"/>
        <v>41929.5</v>
      </c>
      <c r="U3380">
        <f t="shared" si="158"/>
        <v>25</v>
      </c>
    </row>
    <row r="3381" spans="1:21" ht="48" hidden="1" x14ac:dyDescent="0.2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s="10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>ROUND(E3381/D3381*100, 0)</f>
        <v>3</v>
      </c>
      <c r="P3381">
        <f>IFERROR((ROUND(E3381/L3381, 2)), 0)</f>
        <v>15</v>
      </c>
      <c r="Q3381" s="12" t="s">
        <v>8310</v>
      </c>
      <c r="R3381" s="12" t="s">
        <v>8334</v>
      </c>
      <c r="S3381" s="17">
        <f t="shared" si="156"/>
        <v>42311.621458333335</v>
      </c>
      <c r="T3381" s="17">
        <f t="shared" si="157"/>
        <v>42336.621458333335</v>
      </c>
      <c r="U3381">
        <f t="shared" si="158"/>
        <v>25</v>
      </c>
    </row>
    <row r="3382" spans="1:21" ht="48" hidden="1" x14ac:dyDescent="0.2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s="10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>ROUND(E3382/D3382*100, 0)</f>
        <v>0</v>
      </c>
      <c r="P3382">
        <f>IFERROR((ROUND(E3382/L3382, 2)), 0)</f>
        <v>0</v>
      </c>
      <c r="Q3382" s="12" t="s">
        <v>8324</v>
      </c>
      <c r="R3382" s="12" t="s">
        <v>8341</v>
      </c>
      <c r="S3382" s="17">
        <f t="shared" si="156"/>
        <v>40883.024178240739</v>
      </c>
      <c r="T3382" s="17">
        <f t="shared" si="157"/>
        <v>40926.833333333336</v>
      </c>
      <c r="U3382">
        <f t="shared" si="158"/>
        <v>44</v>
      </c>
    </row>
    <row r="3383" spans="1:21" ht="48" hidden="1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s="10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 0)</f>
        <v>100</v>
      </c>
      <c r="P3383">
        <f>IFERROR((ROUND(E3383/L3383, 2)), 0)</f>
        <v>41.03</v>
      </c>
      <c r="Q3383" s="12" t="s">
        <v>8310</v>
      </c>
      <c r="R3383" s="12" t="s">
        <v>8334</v>
      </c>
      <c r="S3383" s="17">
        <f t="shared" si="156"/>
        <v>42234.789884259255</v>
      </c>
      <c r="T3383" s="17">
        <f t="shared" si="157"/>
        <v>42262.420833333337</v>
      </c>
      <c r="U3383">
        <f t="shared" si="158"/>
        <v>28</v>
      </c>
    </row>
    <row r="3384" spans="1:21" ht="48" hidden="1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s="10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 0)</f>
        <v>506</v>
      </c>
      <c r="P3384">
        <f>IFERROR((ROUND(E3384/L3384, 2)), 0)</f>
        <v>36.33</v>
      </c>
      <c r="Q3384" s="12" t="s">
        <v>8315</v>
      </c>
      <c r="R3384" s="12" t="s">
        <v>8326</v>
      </c>
      <c r="S3384" s="17">
        <f t="shared" si="156"/>
        <v>42661.176817129628</v>
      </c>
      <c r="T3384" s="17">
        <f t="shared" si="157"/>
        <v>42715.207638888889</v>
      </c>
      <c r="U3384">
        <f t="shared" si="158"/>
        <v>54</v>
      </c>
    </row>
    <row r="3385" spans="1:21" ht="48" hidden="1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s="10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 0)</f>
        <v>119</v>
      </c>
      <c r="P3385">
        <f>IFERROR((ROUND(E3385/L3385, 2)), 0)</f>
        <v>80.25</v>
      </c>
      <c r="Q3385" s="12" t="s">
        <v>8310</v>
      </c>
      <c r="R3385" s="12" t="s">
        <v>8311</v>
      </c>
      <c r="S3385" s="17">
        <f t="shared" si="156"/>
        <v>42780.740277777775</v>
      </c>
      <c r="T3385" s="17">
        <f t="shared" si="157"/>
        <v>42795.083333333328</v>
      </c>
      <c r="U3385">
        <f t="shared" si="158"/>
        <v>14</v>
      </c>
    </row>
    <row r="3386" spans="1:21" ht="48" hidden="1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s="10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 0)</f>
        <v>103</v>
      </c>
      <c r="P3386">
        <f>IFERROR((ROUND(E3386/L3386, 2)), 0)</f>
        <v>50.59</v>
      </c>
      <c r="Q3386" s="12" t="s">
        <v>8324</v>
      </c>
      <c r="R3386" s="12" t="s">
        <v>8343</v>
      </c>
      <c r="S3386" s="17">
        <f t="shared" si="156"/>
        <v>42688.732407407413</v>
      </c>
      <c r="T3386" s="17">
        <f t="shared" si="157"/>
        <v>42716.732407407413</v>
      </c>
      <c r="U3386">
        <f t="shared" si="158"/>
        <v>28</v>
      </c>
    </row>
    <row r="3387" spans="1:21" ht="32" hidden="1" x14ac:dyDescent="0.2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s="10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>ROUND(E3387/D3387*100, 0)</f>
        <v>141</v>
      </c>
      <c r="P3387">
        <f>IFERROR((ROUND(E3387/L3387, 2)), 0)</f>
        <v>67.959999999999994</v>
      </c>
      <c r="Q3387" s="12" t="s">
        <v>8310</v>
      </c>
      <c r="R3387" s="12" t="s">
        <v>8334</v>
      </c>
      <c r="S3387" s="17">
        <f t="shared" si="156"/>
        <v>42072.576249999998</v>
      </c>
      <c r="T3387" s="17">
        <f t="shared" si="157"/>
        <v>42097.576249999998</v>
      </c>
      <c r="U3387">
        <f t="shared" si="158"/>
        <v>25</v>
      </c>
    </row>
    <row r="3388" spans="1:21" ht="48" hidden="1" x14ac:dyDescent="0.2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s="10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>ROUND(E3388/D3388*100, 0)</f>
        <v>131</v>
      </c>
      <c r="P3388">
        <f>IFERROR((ROUND(E3388/L3388, 2)), 0)</f>
        <v>65.38</v>
      </c>
      <c r="Q3388" s="12" t="s">
        <v>8308</v>
      </c>
      <c r="R3388" s="12" t="s">
        <v>8357</v>
      </c>
      <c r="S3388" s="17">
        <f t="shared" si="156"/>
        <v>41557.949687500004</v>
      </c>
      <c r="T3388" s="17">
        <f t="shared" si="157"/>
        <v>41592.249305555553</v>
      </c>
      <c r="U3388">
        <f t="shared" si="158"/>
        <v>34</v>
      </c>
    </row>
    <row r="3389" spans="1:21" ht="48" hidden="1" x14ac:dyDescent="0.2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s="10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>ROUND(E3389/D3389*100, 0)</f>
        <v>127</v>
      </c>
      <c r="P3389">
        <f>IFERROR((ROUND(E3389/L3389, 2)), 0)</f>
        <v>40.270000000000003</v>
      </c>
      <c r="Q3389" s="12" t="s">
        <v>8308</v>
      </c>
      <c r="R3389" s="12" t="s">
        <v>8357</v>
      </c>
      <c r="S3389" s="17">
        <f t="shared" si="156"/>
        <v>41724.776539351849</v>
      </c>
      <c r="T3389" s="17">
        <f t="shared" si="157"/>
        <v>41754.776539351849</v>
      </c>
      <c r="U3389">
        <f t="shared" si="158"/>
        <v>30</v>
      </c>
    </row>
    <row r="3390" spans="1:21" ht="48" hidden="1" x14ac:dyDescent="0.2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s="1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>ROUND(E3390/D3390*100, 0)</f>
        <v>116</v>
      </c>
      <c r="P3390">
        <f>IFERROR((ROUND(E3390/L3390, 2)), 0)</f>
        <v>48.71</v>
      </c>
      <c r="Q3390" s="12" t="s">
        <v>8324</v>
      </c>
      <c r="R3390" s="12" t="s">
        <v>8348</v>
      </c>
      <c r="S3390" s="17">
        <f t="shared" si="156"/>
        <v>42747.219560185185</v>
      </c>
      <c r="T3390" s="17">
        <f t="shared" si="157"/>
        <v>42769.174305555556</v>
      </c>
      <c r="U3390">
        <f t="shared" si="158"/>
        <v>22</v>
      </c>
    </row>
    <row r="3391" spans="1:21" ht="48" hidden="1" x14ac:dyDescent="0.2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s="10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>ROUND(E3391/D3391*100, 0)</f>
        <v>107</v>
      </c>
      <c r="P3391">
        <f>IFERROR((ROUND(E3391/L3391, 2)), 0)</f>
        <v>36.61</v>
      </c>
      <c r="Q3391" s="12" t="s">
        <v>8324</v>
      </c>
      <c r="R3391" s="12" t="s">
        <v>8348</v>
      </c>
      <c r="S3391" s="17">
        <f t="shared" si="156"/>
        <v>41073.050717592596</v>
      </c>
      <c r="T3391" s="17">
        <f t="shared" si="157"/>
        <v>41085.683333333334</v>
      </c>
      <c r="U3391">
        <f t="shared" si="158"/>
        <v>13</v>
      </c>
    </row>
    <row r="3392" spans="1:21" ht="32" hidden="1" x14ac:dyDescent="0.2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s="10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>ROUND(E3392/D3392*100, 0)</f>
        <v>105</v>
      </c>
      <c r="P3392">
        <f>IFERROR((ROUND(E3392/L3392, 2)), 0)</f>
        <v>27.9</v>
      </c>
      <c r="Q3392" s="12" t="s">
        <v>8308</v>
      </c>
      <c r="R3392" s="12" t="s">
        <v>8357</v>
      </c>
      <c r="S3392" s="17">
        <f t="shared" si="156"/>
        <v>41682.805902777778</v>
      </c>
      <c r="T3392" s="17">
        <f t="shared" si="157"/>
        <v>41705.805902777778</v>
      </c>
      <c r="U3392">
        <f t="shared" si="158"/>
        <v>23</v>
      </c>
    </row>
    <row r="3393" spans="1:21" ht="48" hidden="1" x14ac:dyDescent="0.2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s="10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>ROUND(E3393/D3393*100, 0)</f>
        <v>100</v>
      </c>
      <c r="P3393">
        <f>IFERROR((ROUND(E3393/L3393, 2)), 0)</f>
        <v>50.04</v>
      </c>
      <c r="Q3393" s="12" t="s">
        <v>8324</v>
      </c>
      <c r="R3393" s="12" t="s">
        <v>8348</v>
      </c>
      <c r="S3393" s="17">
        <f t="shared" si="156"/>
        <v>41827.906689814816</v>
      </c>
      <c r="T3393" s="17">
        <f t="shared" si="157"/>
        <v>41848.041666666664</v>
      </c>
      <c r="U3393">
        <f t="shared" si="158"/>
        <v>20</v>
      </c>
    </row>
    <row r="3394" spans="1:21" ht="48" hidden="1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s="10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>ROUND(E3394/D3394*100, 0)</f>
        <v>48</v>
      </c>
      <c r="P3394">
        <f>IFERROR((ROUND(E3394/L3394, 2)), 0)</f>
        <v>62</v>
      </c>
      <c r="Q3394" s="12" t="s">
        <v>8310</v>
      </c>
      <c r="R3394" s="12" t="s">
        <v>8334</v>
      </c>
      <c r="S3394" s="17">
        <f t="shared" si="156"/>
        <v>41830.858344907407</v>
      </c>
      <c r="T3394" s="17">
        <f t="shared" si="157"/>
        <v>41852.291666666664</v>
      </c>
      <c r="U3394">
        <f t="shared" si="158"/>
        <v>21</v>
      </c>
    </row>
    <row r="3395" spans="1:21" ht="48" hidden="1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s="10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 0)</f>
        <v>155</v>
      </c>
      <c r="P3395">
        <f>IFERROR((ROUND(E3395/L3395, 2)), 0)</f>
        <v>102.11</v>
      </c>
      <c r="Q3395" s="12" t="s">
        <v>8308</v>
      </c>
      <c r="R3395" s="12" t="s">
        <v>8347</v>
      </c>
      <c r="S3395" s="17">
        <f t="shared" ref="S3395:S3458" si="159">(((J3395/60)/60)/24)+DATE(1970,1,1)</f>
        <v>41828.515555555554</v>
      </c>
      <c r="T3395" s="17">
        <f t="shared" ref="T3395:T3458" si="160">(((I3395/60)/60)/24)+DATE(1970,1,1)</f>
        <v>41868.515555555554</v>
      </c>
      <c r="U3395">
        <f t="shared" ref="U3395:U3458" si="161">ROUND(T3395-S3395, 0)</f>
        <v>40</v>
      </c>
    </row>
    <row r="3396" spans="1:21" ht="32" hidden="1" x14ac:dyDescent="0.2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s="10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>ROUND(E3396/D3396*100, 0)</f>
        <v>109</v>
      </c>
      <c r="P3396">
        <f>IFERROR((ROUND(E3396/L3396, 2)), 0)</f>
        <v>75.61</v>
      </c>
      <c r="Q3396" s="12" t="s">
        <v>8324</v>
      </c>
      <c r="R3396" s="12" t="s">
        <v>8355</v>
      </c>
      <c r="S3396" s="17">
        <f t="shared" si="159"/>
        <v>42093.860023148154</v>
      </c>
      <c r="T3396" s="17">
        <f t="shared" si="160"/>
        <v>42125.582638888889</v>
      </c>
      <c r="U3396">
        <f t="shared" si="161"/>
        <v>32</v>
      </c>
    </row>
    <row r="3397" spans="1:21" ht="48" x14ac:dyDescent="0.2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s="10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>ROUND(E3397/D3397*100, 0)</f>
        <v>106</v>
      </c>
      <c r="P3397">
        <f>IFERROR((ROUND(E3397/L3397, 2)), 0)</f>
        <v>47.43</v>
      </c>
      <c r="Q3397" s="12" t="s">
        <v>8310</v>
      </c>
      <c r="R3397" s="12" t="s">
        <v>8318</v>
      </c>
      <c r="S3397" s="17">
        <f t="shared" si="159"/>
        <v>42193.813530092593</v>
      </c>
      <c r="T3397" s="17">
        <f t="shared" si="160"/>
        <v>42218.813530092593</v>
      </c>
      <c r="U3397">
        <f t="shared" si="161"/>
        <v>25</v>
      </c>
    </row>
    <row r="3398" spans="1:21" ht="32" hidden="1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s="10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 0)</f>
        <v>105</v>
      </c>
      <c r="P3398">
        <f>IFERROR((ROUND(E3398/L3398, 2)), 0)</f>
        <v>47</v>
      </c>
      <c r="Q3398" s="12" t="s">
        <v>8310</v>
      </c>
      <c r="R3398" s="12" t="s">
        <v>8334</v>
      </c>
      <c r="S3398" s="17">
        <f t="shared" si="159"/>
        <v>42018.94159722222</v>
      </c>
      <c r="T3398" s="17">
        <f t="shared" si="160"/>
        <v>42047.291666666672</v>
      </c>
      <c r="U3398">
        <f t="shared" si="161"/>
        <v>28</v>
      </c>
    </row>
    <row r="3399" spans="1:21" ht="48" hidden="1" x14ac:dyDescent="0.2">
      <c r="A3399">
        <v>3149</v>
      </c>
      <c r="B3399" s="3" t="s">
        <v>3149</v>
      </c>
      <c r="C3399" s="3" t="s">
        <v>7259</v>
      </c>
      <c r="D3399" s="6">
        <v>1250</v>
      </c>
      <c r="E3399" s="8">
        <v>1300</v>
      </c>
      <c r="F3399" s="10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>ROUND(E3399/D3399*100, 0)</f>
        <v>104</v>
      </c>
      <c r="P3399">
        <f>IFERROR((ROUND(E3399/L3399, 2)), 0)</f>
        <v>52</v>
      </c>
      <c r="Q3399" s="12" t="s">
        <v>8310</v>
      </c>
      <c r="R3399" s="12" t="s">
        <v>8334</v>
      </c>
      <c r="S3399" s="17">
        <f t="shared" si="159"/>
        <v>41226.017361111109</v>
      </c>
      <c r="T3399" s="17">
        <f t="shared" si="160"/>
        <v>41250.083333333336</v>
      </c>
      <c r="U3399">
        <f t="shared" si="161"/>
        <v>24</v>
      </c>
    </row>
    <row r="3400" spans="1:21" ht="32" hidden="1" x14ac:dyDescent="0.2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s="1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>ROUND(E3400/D3400*100, 0)</f>
        <v>100</v>
      </c>
      <c r="P3400">
        <f>IFERROR((ROUND(E3400/L3400, 2)), 0)</f>
        <v>62.5</v>
      </c>
      <c r="Q3400" s="12" t="s">
        <v>8310</v>
      </c>
      <c r="R3400" s="12" t="s">
        <v>8334</v>
      </c>
      <c r="S3400" s="17">
        <f t="shared" si="159"/>
        <v>41788.58997685185</v>
      </c>
      <c r="T3400" s="17">
        <f t="shared" si="160"/>
        <v>41818.58997685185</v>
      </c>
      <c r="U3400">
        <f t="shared" si="161"/>
        <v>30</v>
      </c>
    </row>
    <row r="3401" spans="1:21" ht="48" hidden="1" x14ac:dyDescent="0.2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s="10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>ROUND(E3401/D3401*100, 0)</f>
        <v>68</v>
      </c>
      <c r="P3401">
        <f>IFERROR((ROUND(E3401/L3401, 2)), 0)</f>
        <v>122.14</v>
      </c>
      <c r="Q3401" s="12" t="s">
        <v>8324</v>
      </c>
      <c r="R3401" s="12" t="s">
        <v>8330</v>
      </c>
      <c r="S3401" s="17">
        <f t="shared" si="159"/>
        <v>42268.625856481478</v>
      </c>
      <c r="T3401" s="17">
        <f t="shared" si="160"/>
        <v>42298.625856481478</v>
      </c>
      <c r="U3401">
        <f t="shared" si="161"/>
        <v>30</v>
      </c>
    </row>
    <row r="3402" spans="1:21" ht="48" hidden="1" x14ac:dyDescent="0.2">
      <c r="A3402">
        <v>3998</v>
      </c>
      <c r="B3402" s="3" t="s">
        <v>3994</v>
      </c>
      <c r="C3402" s="3" t="s">
        <v>8104</v>
      </c>
      <c r="D3402" s="6">
        <v>1250</v>
      </c>
      <c r="E3402" s="8">
        <v>715</v>
      </c>
      <c r="F3402" s="10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>ROUND(E3402/D3402*100, 0)</f>
        <v>57</v>
      </c>
      <c r="P3402">
        <f>IFERROR((ROUND(E3402/L3402, 2)), 0)</f>
        <v>59.58</v>
      </c>
      <c r="Q3402" s="12" t="s">
        <v>8310</v>
      </c>
      <c r="R3402" s="12" t="s">
        <v>8334</v>
      </c>
      <c r="S3402" s="17">
        <f t="shared" si="159"/>
        <v>42061.963263888887</v>
      </c>
      <c r="T3402" s="17">
        <f t="shared" si="160"/>
        <v>42091.921597222223</v>
      </c>
      <c r="U3402">
        <f t="shared" si="161"/>
        <v>30</v>
      </c>
    </row>
    <row r="3403" spans="1:21" ht="48" hidden="1" x14ac:dyDescent="0.2">
      <c r="A3403">
        <v>4069</v>
      </c>
      <c r="B3403" s="3" t="s">
        <v>4065</v>
      </c>
      <c r="C3403" s="3" t="s">
        <v>8172</v>
      </c>
      <c r="D3403" s="6">
        <v>1250</v>
      </c>
      <c r="E3403" s="8">
        <v>430</v>
      </c>
      <c r="F3403" s="10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>ROUND(E3403/D3403*100, 0)</f>
        <v>34</v>
      </c>
      <c r="P3403">
        <f>IFERROR((ROUND(E3403/L3403, 2)), 0)</f>
        <v>33.08</v>
      </c>
      <c r="Q3403" s="12" t="s">
        <v>8310</v>
      </c>
      <c r="R3403" s="12" t="s">
        <v>8334</v>
      </c>
      <c r="S3403" s="17">
        <f t="shared" si="159"/>
        <v>42022.661527777775</v>
      </c>
      <c r="T3403" s="17">
        <f t="shared" si="160"/>
        <v>42063.5</v>
      </c>
      <c r="U3403">
        <f t="shared" si="161"/>
        <v>41</v>
      </c>
    </row>
    <row r="3404" spans="1:21" ht="48" hidden="1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s="10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>ROUND(E3404/D3404*100, 0)</f>
        <v>2</v>
      </c>
      <c r="P3404">
        <f>IFERROR((ROUND(E3404/L3404, 2)), 0)</f>
        <v>5.75</v>
      </c>
      <c r="Q3404" s="12" t="s">
        <v>8310</v>
      </c>
      <c r="R3404" s="12" t="s">
        <v>8334</v>
      </c>
      <c r="S3404" s="17">
        <f t="shared" si="159"/>
        <v>41879.043530092589</v>
      </c>
      <c r="T3404" s="17">
        <f t="shared" si="160"/>
        <v>41909.043530092589</v>
      </c>
      <c r="U3404">
        <f t="shared" si="161"/>
        <v>30</v>
      </c>
    </row>
    <row r="3405" spans="1:21" ht="48" hidden="1" x14ac:dyDescent="0.2">
      <c r="A3405">
        <v>3129</v>
      </c>
      <c r="B3405" s="3" t="s">
        <v>3129</v>
      </c>
      <c r="C3405" s="3" t="s">
        <v>7239</v>
      </c>
      <c r="D3405" s="6">
        <v>1250</v>
      </c>
      <c r="E3405" s="8">
        <v>10</v>
      </c>
      <c r="F3405" s="10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>ROUND(E3405/D3405*100, 0)</f>
        <v>1</v>
      </c>
      <c r="P3405">
        <f>IFERROR((ROUND(E3405/L3405, 2)), 0)</f>
        <v>10</v>
      </c>
      <c r="Q3405" s="12" t="s">
        <v>8310</v>
      </c>
      <c r="R3405" s="12" t="s">
        <v>8334</v>
      </c>
      <c r="S3405" s="17">
        <f t="shared" si="159"/>
        <v>42803.842812499999</v>
      </c>
      <c r="T3405" s="17">
        <f t="shared" si="160"/>
        <v>42843.801145833335</v>
      </c>
      <c r="U3405">
        <f t="shared" si="161"/>
        <v>40</v>
      </c>
    </row>
    <row r="3406" spans="1:21" ht="48" hidden="1" x14ac:dyDescent="0.2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s="10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>ROUND(E3406/D3406*100, 0)</f>
        <v>503</v>
      </c>
      <c r="P3406">
        <f>IFERROR((ROUND(E3406/L3406, 2)), 0)</f>
        <v>68.63</v>
      </c>
      <c r="Q3406" s="12" t="s">
        <v>8321</v>
      </c>
      <c r="R3406" s="12" t="s">
        <v>8349</v>
      </c>
      <c r="S3406" s="17">
        <f t="shared" si="159"/>
        <v>42467.788194444445</v>
      </c>
      <c r="T3406" s="17">
        <f t="shared" si="160"/>
        <v>42481.916666666672</v>
      </c>
      <c r="U3406">
        <f t="shared" si="161"/>
        <v>14</v>
      </c>
    </row>
    <row r="3407" spans="1:21" ht="32" hidden="1" x14ac:dyDescent="0.2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s="10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>ROUND(E3407/D3407*100, 0)</f>
        <v>260</v>
      </c>
      <c r="P3407">
        <f>IFERROR((ROUND(E3407/L3407, 2)), 0)</f>
        <v>34.69</v>
      </c>
      <c r="Q3407" s="12" t="s">
        <v>8328</v>
      </c>
      <c r="R3407" s="12" t="s">
        <v>8329</v>
      </c>
      <c r="S3407" s="17">
        <f t="shared" si="159"/>
        <v>42627.253263888888</v>
      </c>
      <c r="T3407" s="17">
        <f t="shared" si="160"/>
        <v>42657.253263888888</v>
      </c>
      <c r="U3407">
        <f t="shared" si="161"/>
        <v>30</v>
      </c>
    </row>
    <row r="3408" spans="1:21" ht="48" hidden="1" x14ac:dyDescent="0.2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s="10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>ROUND(E3408/D3408*100, 0)</f>
        <v>215</v>
      </c>
      <c r="P3408">
        <f>IFERROR((ROUND(E3408/L3408, 2)), 0)</f>
        <v>78.180000000000007</v>
      </c>
      <c r="Q3408" s="12" t="s">
        <v>8328</v>
      </c>
      <c r="R3408" s="12" t="s">
        <v>8329</v>
      </c>
      <c r="S3408" s="17">
        <f t="shared" si="159"/>
        <v>40254.450335648151</v>
      </c>
      <c r="T3408" s="17">
        <f t="shared" si="160"/>
        <v>40313.340277777781</v>
      </c>
      <c r="U3408">
        <f t="shared" si="161"/>
        <v>59</v>
      </c>
    </row>
    <row r="3409" spans="1:21" ht="48" hidden="1" x14ac:dyDescent="0.2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s="10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>ROUND(E3409/D3409*100, 0)</f>
        <v>173</v>
      </c>
      <c r="P3409">
        <f>IFERROR((ROUND(E3409/L3409, 2)), 0)</f>
        <v>86.67</v>
      </c>
      <c r="Q3409" s="12" t="s">
        <v>8308</v>
      </c>
      <c r="R3409" s="12" t="s">
        <v>8357</v>
      </c>
      <c r="S3409" s="17">
        <f t="shared" si="159"/>
        <v>41433.01829861111</v>
      </c>
      <c r="T3409" s="17">
        <f t="shared" si="160"/>
        <v>41463.01829861111</v>
      </c>
      <c r="U3409">
        <f t="shared" si="161"/>
        <v>30</v>
      </c>
    </row>
    <row r="3410" spans="1:21" ht="48" hidden="1" x14ac:dyDescent="0.2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s="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>ROUND(E3410/D3410*100, 0)</f>
        <v>157</v>
      </c>
      <c r="P3410">
        <f>IFERROR((ROUND(E3410/L3410, 2)), 0)</f>
        <v>37.67</v>
      </c>
      <c r="Q3410" s="12" t="s">
        <v>8324</v>
      </c>
      <c r="R3410" s="12" t="s">
        <v>8345</v>
      </c>
      <c r="S3410" s="17">
        <f t="shared" si="159"/>
        <v>41037.551585648151</v>
      </c>
      <c r="T3410" s="17">
        <f t="shared" si="160"/>
        <v>41067.551585648151</v>
      </c>
      <c r="U3410">
        <f t="shared" si="161"/>
        <v>30</v>
      </c>
    </row>
    <row r="3411" spans="1:21" ht="48" hidden="1" x14ac:dyDescent="0.2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s="10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>ROUND(E3411/D3411*100, 0)</f>
        <v>148</v>
      </c>
      <c r="P3411">
        <f>IFERROR((ROUND(E3411/L3411, 2)), 0)</f>
        <v>50.66</v>
      </c>
      <c r="Q3411" s="12" t="s">
        <v>8324</v>
      </c>
      <c r="R3411" s="12" t="s">
        <v>8345</v>
      </c>
      <c r="S3411" s="17">
        <f t="shared" si="159"/>
        <v>42290.059594907405</v>
      </c>
      <c r="T3411" s="17">
        <f t="shared" si="160"/>
        <v>42304.207638888889</v>
      </c>
      <c r="U3411">
        <f t="shared" si="161"/>
        <v>14</v>
      </c>
    </row>
    <row r="3412" spans="1:21" ht="48" hidden="1" x14ac:dyDescent="0.2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s="10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>ROUND(E3412/D3412*100, 0)</f>
        <v>144</v>
      </c>
      <c r="P3412">
        <f>IFERROR((ROUND(E3412/L3412, 2)), 0)</f>
        <v>22.74</v>
      </c>
      <c r="Q3412" s="12" t="s">
        <v>8324</v>
      </c>
      <c r="R3412" s="12" t="s">
        <v>8353</v>
      </c>
      <c r="S3412" s="17">
        <f t="shared" si="159"/>
        <v>42079.745578703703</v>
      </c>
      <c r="T3412" s="17">
        <f t="shared" si="160"/>
        <v>42109.957638888889</v>
      </c>
      <c r="U3412">
        <f t="shared" si="161"/>
        <v>30</v>
      </c>
    </row>
    <row r="3413" spans="1:21" ht="32" hidden="1" x14ac:dyDescent="0.2">
      <c r="A3413">
        <v>3439</v>
      </c>
      <c r="B3413" s="3" t="s">
        <v>3438</v>
      </c>
      <c r="C3413" s="3" t="s">
        <v>7549</v>
      </c>
      <c r="D3413" s="6">
        <v>1200</v>
      </c>
      <c r="E3413" s="8">
        <v>1616.14</v>
      </c>
      <c r="F3413" s="10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>ROUND(E3413/D3413*100, 0)</f>
        <v>135</v>
      </c>
      <c r="P3413">
        <f>IFERROR((ROUND(E3413/L3413, 2)), 0)</f>
        <v>89.79</v>
      </c>
      <c r="Q3413" s="12" t="s">
        <v>8310</v>
      </c>
      <c r="R3413" s="12" t="s">
        <v>8334</v>
      </c>
      <c r="S3413" s="17">
        <f t="shared" si="159"/>
        <v>42374.911226851851</v>
      </c>
      <c r="T3413" s="17">
        <f t="shared" si="160"/>
        <v>42388.207638888889</v>
      </c>
      <c r="U3413">
        <f t="shared" si="161"/>
        <v>13</v>
      </c>
    </row>
    <row r="3414" spans="1:21" ht="48" hidden="1" x14ac:dyDescent="0.2">
      <c r="A3414">
        <v>529</v>
      </c>
      <c r="B3414" s="3" t="s">
        <v>530</v>
      </c>
      <c r="C3414" s="3" t="s">
        <v>4639</v>
      </c>
      <c r="D3414" s="6">
        <v>1200</v>
      </c>
      <c r="E3414" s="8">
        <v>1565</v>
      </c>
      <c r="F3414" s="10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>ROUND(E3414/D3414*100, 0)</f>
        <v>130</v>
      </c>
      <c r="P3414">
        <f>IFERROR((ROUND(E3414/L3414, 2)), 0)</f>
        <v>86.94</v>
      </c>
      <c r="Q3414" s="12" t="s">
        <v>8310</v>
      </c>
      <c r="R3414" s="12" t="s">
        <v>8334</v>
      </c>
      <c r="S3414" s="17">
        <f t="shared" si="159"/>
        <v>42725.031180555554</v>
      </c>
      <c r="T3414" s="17">
        <f t="shared" si="160"/>
        <v>42746.208333333328</v>
      </c>
      <c r="U3414">
        <f t="shared" si="161"/>
        <v>21</v>
      </c>
    </row>
    <row r="3415" spans="1:21" ht="48" hidden="1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s="10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 0)</f>
        <v>130</v>
      </c>
      <c r="P3415">
        <f>IFERROR((ROUND(E3415/L3415, 2)), 0)</f>
        <v>24.42</v>
      </c>
      <c r="Q3415" s="12" t="s">
        <v>8312</v>
      </c>
      <c r="R3415" s="12" t="s">
        <v>8346</v>
      </c>
      <c r="S3415" s="17">
        <f t="shared" si="159"/>
        <v>42502.807627314818</v>
      </c>
      <c r="T3415" s="17">
        <f t="shared" si="160"/>
        <v>42532.807627314818</v>
      </c>
      <c r="U3415">
        <f t="shared" si="161"/>
        <v>30</v>
      </c>
    </row>
    <row r="3416" spans="1:21" ht="48" hidden="1" x14ac:dyDescent="0.2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s="10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>ROUND(E3416/D3416*100, 0)</f>
        <v>129</v>
      </c>
      <c r="P3416">
        <f>IFERROR((ROUND(E3416/L3416, 2)), 0)</f>
        <v>64.459999999999994</v>
      </c>
      <c r="Q3416" s="12" t="s">
        <v>8310</v>
      </c>
      <c r="R3416" s="12" t="s">
        <v>8318</v>
      </c>
      <c r="S3416" s="17">
        <f t="shared" si="159"/>
        <v>42420.140277777777</v>
      </c>
      <c r="T3416" s="17">
        <f t="shared" si="160"/>
        <v>42444.666666666672</v>
      </c>
      <c r="U3416">
        <f t="shared" si="161"/>
        <v>25</v>
      </c>
    </row>
    <row r="3417" spans="1:21" ht="48" hidden="1" x14ac:dyDescent="0.2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s="10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>ROUND(E3417/D3417*100, 0)</f>
        <v>126</v>
      </c>
      <c r="P3417">
        <f>IFERROR((ROUND(E3417/L3417, 2)), 0)</f>
        <v>71.709999999999994</v>
      </c>
      <c r="Q3417" s="12" t="s">
        <v>8308</v>
      </c>
      <c r="R3417" s="12" t="s">
        <v>8357</v>
      </c>
      <c r="S3417" s="17">
        <f t="shared" si="159"/>
        <v>40779.125428240739</v>
      </c>
      <c r="T3417" s="17">
        <f t="shared" si="160"/>
        <v>40809.125428240739</v>
      </c>
      <c r="U3417">
        <f t="shared" si="161"/>
        <v>30</v>
      </c>
    </row>
    <row r="3418" spans="1:21" ht="48" hidden="1" x14ac:dyDescent="0.2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s="10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>ROUND(E3418/D3418*100, 0)</f>
        <v>125</v>
      </c>
      <c r="P3418">
        <f>IFERROR((ROUND(E3418/L3418, 2)), 0)</f>
        <v>44.21</v>
      </c>
      <c r="Q3418" s="12" t="s">
        <v>8324</v>
      </c>
      <c r="R3418" s="12" t="s">
        <v>8348</v>
      </c>
      <c r="S3418" s="17">
        <f t="shared" si="159"/>
        <v>41270.954351851848</v>
      </c>
      <c r="T3418" s="17">
        <f t="shared" si="160"/>
        <v>41300.954351851848</v>
      </c>
      <c r="U3418">
        <f t="shared" si="161"/>
        <v>30</v>
      </c>
    </row>
    <row r="3419" spans="1:21" ht="48" hidden="1" x14ac:dyDescent="0.2">
      <c r="A3419">
        <v>3227</v>
      </c>
      <c r="B3419" s="3" t="s">
        <v>3227</v>
      </c>
      <c r="C3419" s="3" t="s">
        <v>7337</v>
      </c>
      <c r="D3419" s="6">
        <v>1200</v>
      </c>
      <c r="E3419" s="8">
        <v>1500</v>
      </c>
      <c r="F3419" s="10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>ROUND(E3419/D3419*100, 0)</f>
        <v>125</v>
      </c>
      <c r="P3419">
        <f>IFERROR((ROUND(E3419/L3419, 2)), 0)</f>
        <v>50</v>
      </c>
      <c r="Q3419" s="12" t="s">
        <v>8310</v>
      </c>
      <c r="R3419" s="12" t="s">
        <v>8334</v>
      </c>
      <c r="S3419" s="17">
        <f t="shared" si="159"/>
        <v>42722.882361111115</v>
      </c>
      <c r="T3419" s="17">
        <f t="shared" si="160"/>
        <v>42752.882361111115</v>
      </c>
      <c r="U3419">
        <f t="shared" si="161"/>
        <v>30</v>
      </c>
    </row>
    <row r="3420" spans="1:21" ht="48" hidden="1" x14ac:dyDescent="0.2">
      <c r="A3420">
        <v>3180</v>
      </c>
      <c r="B3420" s="3" t="s">
        <v>3180</v>
      </c>
      <c r="C3420" s="3" t="s">
        <v>7290</v>
      </c>
      <c r="D3420" s="6">
        <v>1200</v>
      </c>
      <c r="E3420" s="8">
        <v>1437</v>
      </c>
      <c r="F3420" s="1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>ROUND(E3420/D3420*100, 0)</f>
        <v>120</v>
      </c>
      <c r="P3420">
        <f>IFERROR((ROUND(E3420/L3420, 2)), 0)</f>
        <v>31.93</v>
      </c>
      <c r="Q3420" s="12" t="s">
        <v>8310</v>
      </c>
      <c r="R3420" s="12" t="s">
        <v>8334</v>
      </c>
      <c r="S3420" s="17">
        <f t="shared" si="159"/>
        <v>41780.412604166668</v>
      </c>
      <c r="T3420" s="17">
        <f t="shared" si="160"/>
        <v>41810.412604166668</v>
      </c>
      <c r="U3420">
        <f t="shared" si="161"/>
        <v>30</v>
      </c>
    </row>
    <row r="3421" spans="1:21" ht="48" hidden="1" x14ac:dyDescent="0.2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s="10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>ROUND(E3421/D3421*100, 0)</f>
        <v>117</v>
      </c>
      <c r="P3421">
        <f>IFERROR((ROUND(E3421/L3421, 2)), 0)</f>
        <v>70</v>
      </c>
      <c r="Q3421" s="12" t="s">
        <v>8310</v>
      </c>
      <c r="R3421" s="12" t="s">
        <v>8334</v>
      </c>
      <c r="S3421" s="17">
        <f t="shared" si="159"/>
        <v>41963.872361111105</v>
      </c>
      <c r="T3421" s="17">
        <f t="shared" si="160"/>
        <v>41974.797916666663</v>
      </c>
      <c r="U3421">
        <f t="shared" si="161"/>
        <v>11</v>
      </c>
    </row>
    <row r="3422" spans="1:21" ht="48" hidden="1" x14ac:dyDescent="0.2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s="10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>ROUND(E3422/D3422*100, 0)</f>
        <v>114</v>
      </c>
      <c r="P3422">
        <f>IFERROR((ROUND(E3422/L3422, 2)), 0)</f>
        <v>80.59</v>
      </c>
      <c r="Q3422" s="12" t="s">
        <v>8324</v>
      </c>
      <c r="R3422" s="12" t="s">
        <v>8348</v>
      </c>
      <c r="S3422" s="17">
        <f t="shared" si="159"/>
        <v>41549.627615740741</v>
      </c>
      <c r="T3422" s="17">
        <f t="shared" si="160"/>
        <v>41579.627615740741</v>
      </c>
      <c r="U3422">
        <f t="shared" si="161"/>
        <v>30</v>
      </c>
    </row>
    <row r="3423" spans="1:21" ht="48" hidden="1" x14ac:dyDescent="0.2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s="10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>ROUND(E3423/D3423*100, 0)</f>
        <v>114</v>
      </c>
      <c r="P3423">
        <f>IFERROR((ROUND(E3423/L3423, 2)), 0)</f>
        <v>29.02</v>
      </c>
      <c r="Q3423" s="12" t="s">
        <v>8324</v>
      </c>
      <c r="R3423" s="12" t="s">
        <v>8345</v>
      </c>
      <c r="S3423" s="17">
        <f t="shared" si="159"/>
        <v>40557.429733796293</v>
      </c>
      <c r="T3423" s="17">
        <f t="shared" si="160"/>
        <v>40582.429733796293</v>
      </c>
      <c r="U3423">
        <f t="shared" si="161"/>
        <v>25</v>
      </c>
    </row>
    <row r="3424" spans="1:21" ht="32" hidden="1" x14ac:dyDescent="0.2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s="10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>ROUND(E3424/D3424*100, 0)</f>
        <v>111</v>
      </c>
      <c r="P3424">
        <f>IFERROR((ROUND(E3424/L3424, 2)), 0)</f>
        <v>25.58</v>
      </c>
      <c r="Q3424" s="12" t="s">
        <v>8328</v>
      </c>
      <c r="R3424" s="12" t="s">
        <v>8329</v>
      </c>
      <c r="S3424" s="17">
        <f t="shared" si="159"/>
        <v>42120.628136574072</v>
      </c>
      <c r="T3424" s="17">
        <f t="shared" si="160"/>
        <v>42165.628136574072</v>
      </c>
      <c r="U3424">
        <f t="shared" si="161"/>
        <v>45</v>
      </c>
    </row>
    <row r="3425" spans="1:21" ht="48" hidden="1" x14ac:dyDescent="0.2">
      <c r="A3425">
        <v>3541</v>
      </c>
      <c r="B3425" s="3" t="s">
        <v>3540</v>
      </c>
      <c r="C3425" s="3" t="s">
        <v>7651</v>
      </c>
      <c r="D3425" s="6">
        <v>1200</v>
      </c>
      <c r="E3425" s="8">
        <v>1260</v>
      </c>
      <c r="F3425" s="10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>ROUND(E3425/D3425*100, 0)</f>
        <v>105</v>
      </c>
      <c r="P3425">
        <f>IFERROR((ROUND(E3425/L3425, 2)), 0)</f>
        <v>39.380000000000003</v>
      </c>
      <c r="Q3425" s="12" t="s">
        <v>8310</v>
      </c>
      <c r="R3425" s="12" t="s">
        <v>8334</v>
      </c>
      <c r="S3425" s="17">
        <f t="shared" si="159"/>
        <v>42222.730034722219</v>
      </c>
      <c r="T3425" s="17">
        <f t="shared" si="160"/>
        <v>42247.730034722219</v>
      </c>
      <c r="U3425">
        <f t="shared" si="161"/>
        <v>25</v>
      </c>
    </row>
    <row r="3426" spans="1:21" ht="48" hidden="1" x14ac:dyDescent="0.2">
      <c r="A3426">
        <v>3832</v>
      </c>
      <c r="B3426" s="3" t="s">
        <v>3829</v>
      </c>
      <c r="C3426" s="3" t="s">
        <v>7941</v>
      </c>
      <c r="D3426" s="6">
        <v>1200</v>
      </c>
      <c r="E3426" s="8">
        <v>1256</v>
      </c>
      <c r="F3426" s="10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>ROUND(E3426/D3426*100, 0)</f>
        <v>105</v>
      </c>
      <c r="P3426">
        <f>IFERROR((ROUND(E3426/L3426, 2)), 0)</f>
        <v>139.56</v>
      </c>
      <c r="Q3426" s="12" t="s">
        <v>8310</v>
      </c>
      <c r="R3426" s="12" t="s">
        <v>8334</v>
      </c>
      <c r="S3426" s="17">
        <f t="shared" si="159"/>
        <v>42375.114988425921</v>
      </c>
      <c r="T3426" s="17">
        <f t="shared" si="160"/>
        <v>42420.114988425921</v>
      </c>
      <c r="U3426">
        <f t="shared" si="161"/>
        <v>45</v>
      </c>
    </row>
    <row r="3427" spans="1:21" ht="48" hidden="1" x14ac:dyDescent="0.2">
      <c r="A3427">
        <v>3226</v>
      </c>
      <c r="B3427" s="3" t="s">
        <v>3226</v>
      </c>
      <c r="C3427" s="3" t="s">
        <v>7336</v>
      </c>
      <c r="D3427" s="6">
        <v>1200</v>
      </c>
      <c r="E3427" s="8">
        <v>1250</v>
      </c>
      <c r="F3427" s="10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>ROUND(E3427/D3427*100, 0)</f>
        <v>104</v>
      </c>
      <c r="P3427">
        <f>IFERROR((ROUND(E3427/L3427, 2)), 0)</f>
        <v>59.52</v>
      </c>
      <c r="Q3427" s="12" t="s">
        <v>8310</v>
      </c>
      <c r="R3427" s="12" t="s">
        <v>8334</v>
      </c>
      <c r="S3427" s="17">
        <f t="shared" si="159"/>
        <v>42277.583472222221</v>
      </c>
      <c r="T3427" s="17">
        <f t="shared" si="160"/>
        <v>42307.583472222221</v>
      </c>
      <c r="U3427">
        <f t="shared" si="161"/>
        <v>30</v>
      </c>
    </row>
    <row r="3428" spans="1:21" ht="48" hidden="1" x14ac:dyDescent="0.2">
      <c r="A3428">
        <v>3399</v>
      </c>
      <c r="B3428" s="3" t="s">
        <v>3398</v>
      </c>
      <c r="C3428" s="3" t="s">
        <v>7509</v>
      </c>
      <c r="D3428" s="6">
        <v>1200</v>
      </c>
      <c r="E3428" s="8">
        <v>1245</v>
      </c>
      <c r="F3428" s="10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>ROUND(E3428/D3428*100, 0)</f>
        <v>104</v>
      </c>
      <c r="P3428">
        <f>IFERROR((ROUND(E3428/L3428, 2)), 0)</f>
        <v>27.07</v>
      </c>
      <c r="Q3428" s="12" t="s">
        <v>8310</v>
      </c>
      <c r="R3428" s="12" t="s">
        <v>8334</v>
      </c>
      <c r="S3428" s="17">
        <f t="shared" si="159"/>
        <v>42026.920428240745</v>
      </c>
      <c r="T3428" s="17">
        <f t="shared" si="160"/>
        <v>42056.920428240745</v>
      </c>
      <c r="U3428">
        <f t="shared" si="161"/>
        <v>30</v>
      </c>
    </row>
    <row r="3429" spans="1:21" ht="48" hidden="1" x14ac:dyDescent="0.2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s="10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>ROUND(E3429/D3429*100, 0)</f>
        <v>102</v>
      </c>
      <c r="P3429">
        <f>IFERROR((ROUND(E3429/L3429, 2)), 0)</f>
        <v>42.24</v>
      </c>
      <c r="Q3429" s="12" t="s">
        <v>8324</v>
      </c>
      <c r="R3429" s="12" t="s">
        <v>8345</v>
      </c>
      <c r="S3429" s="17">
        <f t="shared" si="159"/>
        <v>41925.906689814816</v>
      </c>
      <c r="T3429" s="17">
        <f t="shared" si="160"/>
        <v>41955.94835648148</v>
      </c>
      <c r="U3429">
        <f t="shared" si="161"/>
        <v>30</v>
      </c>
    </row>
    <row r="3430" spans="1:21" ht="32" hidden="1" x14ac:dyDescent="0.2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s="1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>ROUND(E3430/D3430*100, 0)</f>
        <v>101</v>
      </c>
      <c r="P3430">
        <f>IFERROR((ROUND(E3430/L3430, 2)), 0)</f>
        <v>52.83</v>
      </c>
      <c r="Q3430" s="12" t="s">
        <v>8324</v>
      </c>
      <c r="R3430" s="12" t="s">
        <v>8348</v>
      </c>
      <c r="S3430" s="17">
        <f t="shared" si="159"/>
        <v>41607.83085648148</v>
      </c>
      <c r="T3430" s="17">
        <f t="shared" si="160"/>
        <v>41640.226388888892</v>
      </c>
      <c r="U3430">
        <f t="shared" si="161"/>
        <v>32</v>
      </c>
    </row>
    <row r="3431" spans="1:21" ht="32" hidden="1" x14ac:dyDescent="0.2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s="10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>ROUND(E3431/D3431*100, 0)</f>
        <v>100</v>
      </c>
      <c r="P3431">
        <f>IFERROR((ROUND(E3431/L3431, 2)), 0)</f>
        <v>50</v>
      </c>
      <c r="Q3431" s="12" t="s">
        <v>8324</v>
      </c>
      <c r="R3431" s="12" t="s">
        <v>8353</v>
      </c>
      <c r="S3431" s="17">
        <f t="shared" si="159"/>
        <v>42291.581377314811</v>
      </c>
      <c r="T3431" s="17">
        <f t="shared" si="160"/>
        <v>42333.623043981483</v>
      </c>
      <c r="U3431">
        <f t="shared" si="161"/>
        <v>42</v>
      </c>
    </row>
    <row r="3432" spans="1:21" ht="48" hidden="1" x14ac:dyDescent="0.2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s="10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>ROUND(E3432/D3432*100, 0)</f>
        <v>100</v>
      </c>
      <c r="P3432">
        <f>IFERROR((ROUND(E3432/L3432, 2)), 0)</f>
        <v>42.86</v>
      </c>
      <c r="Q3432" s="12" t="s">
        <v>8324</v>
      </c>
      <c r="R3432" s="12" t="s">
        <v>8354</v>
      </c>
      <c r="S3432" s="17">
        <f t="shared" si="159"/>
        <v>40688.024618055555</v>
      </c>
      <c r="T3432" s="17">
        <f t="shared" si="160"/>
        <v>40708.024618055555</v>
      </c>
      <c r="U3432">
        <f t="shared" si="161"/>
        <v>20</v>
      </c>
    </row>
    <row r="3433" spans="1:21" ht="16" hidden="1" x14ac:dyDescent="0.2">
      <c r="A3433">
        <v>3666</v>
      </c>
      <c r="B3433" s="3" t="s">
        <v>3663</v>
      </c>
      <c r="C3433" s="3" t="s">
        <v>7776</v>
      </c>
      <c r="D3433" s="6">
        <v>1200</v>
      </c>
      <c r="E3433" s="8">
        <v>1200</v>
      </c>
      <c r="F3433" s="10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>ROUND(E3433/D3433*100, 0)</f>
        <v>100</v>
      </c>
      <c r="P3433">
        <f>IFERROR((ROUND(E3433/L3433, 2)), 0)</f>
        <v>31.58</v>
      </c>
      <c r="Q3433" s="12" t="s">
        <v>8310</v>
      </c>
      <c r="R3433" s="12" t="s">
        <v>8334</v>
      </c>
      <c r="S3433" s="17">
        <f t="shared" si="159"/>
        <v>41822.90488425926</v>
      </c>
      <c r="T3433" s="17">
        <f t="shared" si="160"/>
        <v>41844.291666666664</v>
      </c>
      <c r="U3433">
        <f t="shared" si="161"/>
        <v>21</v>
      </c>
    </row>
    <row r="3434" spans="1:21" ht="32" hidden="1" x14ac:dyDescent="0.2">
      <c r="A3434">
        <v>2955</v>
      </c>
      <c r="B3434" s="3" t="s">
        <v>2955</v>
      </c>
      <c r="C3434" s="3" t="s">
        <v>7065</v>
      </c>
      <c r="D3434" s="6">
        <v>1200</v>
      </c>
      <c r="E3434" s="8">
        <v>715</v>
      </c>
      <c r="F3434" s="10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>ROUND(E3434/D3434*100, 0)</f>
        <v>60</v>
      </c>
      <c r="P3434">
        <f>IFERROR((ROUND(E3434/L3434, 2)), 0)</f>
        <v>65</v>
      </c>
      <c r="Q3434" s="12" t="s">
        <v>8310</v>
      </c>
      <c r="R3434" s="12" t="s">
        <v>8311</v>
      </c>
      <c r="S3434" s="17">
        <f t="shared" si="159"/>
        <v>42141.741307870368</v>
      </c>
      <c r="T3434" s="17">
        <f t="shared" si="160"/>
        <v>42171.741307870368</v>
      </c>
      <c r="U3434">
        <f t="shared" si="161"/>
        <v>30</v>
      </c>
    </row>
    <row r="3435" spans="1:21" ht="48" hidden="1" x14ac:dyDescent="0.2">
      <c r="A3435">
        <v>4001</v>
      </c>
      <c r="B3435" s="3" t="s">
        <v>3997</v>
      </c>
      <c r="C3435" s="3" t="s">
        <v>8107</v>
      </c>
      <c r="D3435" s="6">
        <v>1200</v>
      </c>
      <c r="E3435" s="8">
        <v>453</v>
      </c>
      <c r="F3435" s="10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>ROUND(E3435/D3435*100, 0)</f>
        <v>38</v>
      </c>
      <c r="P3435">
        <f>IFERROR((ROUND(E3435/L3435, 2)), 0)</f>
        <v>32.36</v>
      </c>
      <c r="Q3435" s="12" t="s">
        <v>8310</v>
      </c>
      <c r="R3435" s="12" t="s">
        <v>8334</v>
      </c>
      <c r="S3435" s="17">
        <f t="shared" si="159"/>
        <v>42775.964212962965</v>
      </c>
      <c r="T3435" s="17">
        <f t="shared" si="160"/>
        <v>42795.791666666672</v>
      </c>
      <c r="U3435">
        <f t="shared" si="161"/>
        <v>20</v>
      </c>
    </row>
    <row r="3436" spans="1:21" ht="48" hidden="1" x14ac:dyDescent="0.2">
      <c r="A3436">
        <v>180</v>
      </c>
      <c r="B3436" s="3" t="s">
        <v>182</v>
      </c>
      <c r="C3436" s="3" t="s">
        <v>4290</v>
      </c>
      <c r="D3436" s="6">
        <v>1200</v>
      </c>
      <c r="E3436" s="8">
        <v>401</v>
      </c>
      <c r="F3436" s="10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>ROUND(E3436/D3436*100, 0)</f>
        <v>33</v>
      </c>
      <c r="P3436">
        <f>IFERROR((ROUND(E3436/L3436, 2)), 0)</f>
        <v>30.85</v>
      </c>
      <c r="Q3436" s="12" t="s">
        <v>8308</v>
      </c>
      <c r="R3436" s="12" t="s">
        <v>8317</v>
      </c>
      <c r="S3436" s="17">
        <f t="shared" si="159"/>
        <v>42067.991238425922</v>
      </c>
      <c r="T3436" s="17">
        <f t="shared" si="160"/>
        <v>42107.791666666672</v>
      </c>
      <c r="U3436">
        <f t="shared" si="161"/>
        <v>40</v>
      </c>
    </row>
    <row r="3437" spans="1:21" ht="48" hidden="1" x14ac:dyDescent="0.2">
      <c r="A3437">
        <v>3959</v>
      </c>
      <c r="B3437" s="3" t="s">
        <v>3956</v>
      </c>
      <c r="C3437" s="3" t="s">
        <v>8066</v>
      </c>
      <c r="D3437" s="6">
        <v>1200</v>
      </c>
      <c r="E3437" s="8">
        <v>292</v>
      </c>
      <c r="F3437" s="10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>ROUND(E3437/D3437*100, 0)</f>
        <v>24</v>
      </c>
      <c r="P3437">
        <f>IFERROR((ROUND(E3437/L3437, 2)), 0)</f>
        <v>24.33</v>
      </c>
      <c r="Q3437" s="12" t="s">
        <v>8310</v>
      </c>
      <c r="R3437" s="12" t="s">
        <v>8334</v>
      </c>
      <c r="S3437" s="17">
        <f t="shared" si="159"/>
        <v>41880.788842592592</v>
      </c>
      <c r="T3437" s="17">
        <f t="shared" si="160"/>
        <v>41910.788842592592</v>
      </c>
      <c r="U3437">
        <f t="shared" si="161"/>
        <v>30</v>
      </c>
    </row>
    <row r="3438" spans="1:21" ht="48" hidden="1" x14ac:dyDescent="0.2">
      <c r="A3438">
        <v>2403</v>
      </c>
      <c r="B3438" s="3" t="s">
        <v>2404</v>
      </c>
      <c r="C3438" s="3" t="s">
        <v>6513</v>
      </c>
      <c r="D3438" s="6">
        <v>1200</v>
      </c>
      <c r="E3438" s="8">
        <v>202</v>
      </c>
      <c r="F3438" s="10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>ROUND(E3438/D3438*100, 0)</f>
        <v>17</v>
      </c>
      <c r="P3438">
        <f>IFERROR((ROUND(E3438/L3438, 2)), 0)</f>
        <v>16.829999999999998</v>
      </c>
      <c r="Q3438" s="12" t="s">
        <v>8331</v>
      </c>
      <c r="R3438" s="12" t="s">
        <v>8332</v>
      </c>
      <c r="S3438" s="17">
        <f t="shared" si="159"/>
        <v>42399.882615740738</v>
      </c>
      <c r="T3438" s="17">
        <f t="shared" si="160"/>
        <v>42459.840949074074</v>
      </c>
      <c r="U3438">
        <f t="shared" si="161"/>
        <v>60</v>
      </c>
    </row>
    <row r="3439" spans="1:21" ht="32" hidden="1" x14ac:dyDescent="0.2">
      <c r="A3439">
        <v>1491</v>
      </c>
      <c r="B3439" s="3" t="s">
        <v>1492</v>
      </c>
      <c r="C3439" s="3" t="s">
        <v>5601</v>
      </c>
      <c r="D3439" s="6">
        <v>1200</v>
      </c>
      <c r="E3439" s="8">
        <v>100</v>
      </c>
      <c r="F3439" s="10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>ROUND(E3439/D3439*100, 0)</f>
        <v>8</v>
      </c>
      <c r="P3439">
        <f>IFERROR((ROUND(E3439/L3439, 2)), 0)</f>
        <v>100</v>
      </c>
      <c r="Q3439" s="12" t="s">
        <v>8312</v>
      </c>
      <c r="R3439" s="12" t="s">
        <v>8351</v>
      </c>
      <c r="S3439" s="17">
        <f t="shared" si="159"/>
        <v>41991.713460648149</v>
      </c>
      <c r="T3439" s="17">
        <f t="shared" si="160"/>
        <v>42050.651388888888</v>
      </c>
      <c r="U3439">
        <f t="shared" si="161"/>
        <v>59</v>
      </c>
    </row>
    <row r="3440" spans="1:21" ht="48" hidden="1" x14ac:dyDescent="0.2">
      <c r="A3440">
        <v>1819</v>
      </c>
      <c r="B3440" s="3" t="s">
        <v>1820</v>
      </c>
      <c r="C3440" s="3" t="s">
        <v>5929</v>
      </c>
      <c r="D3440" s="6">
        <v>1200</v>
      </c>
      <c r="E3440" s="8">
        <v>25</v>
      </c>
      <c r="F3440" s="1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>ROUND(E3440/D3440*100, 0)</f>
        <v>2</v>
      </c>
      <c r="P3440">
        <f>IFERROR((ROUND(E3440/L3440, 2)), 0)</f>
        <v>6.25</v>
      </c>
      <c r="Q3440" s="12" t="s">
        <v>8328</v>
      </c>
      <c r="R3440" s="12" t="s">
        <v>8329</v>
      </c>
      <c r="S3440" s="17">
        <f t="shared" si="159"/>
        <v>41820.752268518518</v>
      </c>
      <c r="T3440" s="17">
        <f t="shared" si="160"/>
        <v>41850.752268518518</v>
      </c>
      <c r="U3440">
        <f t="shared" si="161"/>
        <v>30</v>
      </c>
    </row>
    <row r="3441" spans="1:21" ht="16" hidden="1" x14ac:dyDescent="0.2">
      <c r="A3441">
        <v>131</v>
      </c>
      <c r="B3441" s="3" t="s">
        <v>133</v>
      </c>
      <c r="C3441" s="3" t="s">
        <v>4242</v>
      </c>
      <c r="D3441" s="6">
        <v>1200</v>
      </c>
      <c r="E3441" s="8">
        <v>0</v>
      </c>
      <c r="F3441" s="10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>ROUND(E3441/D3441*100, 0)</f>
        <v>0</v>
      </c>
      <c r="P3441">
        <f>IFERROR((ROUND(E3441/L3441, 2)), 0)</f>
        <v>0</v>
      </c>
      <c r="Q3441" s="12" t="s">
        <v>8308</v>
      </c>
      <c r="R3441" s="12" t="s">
        <v>8309</v>
      </c>
      <c r="S3441" s="17">
        <f t="shared" si="159"/>
        <v>42541.837511574078</v>
      </c>
      <c r="T3441" s="17">
        <f t="shared" si="160"/>
        <v>42557</v>
      </c>
      <c r="U3441">
        <f t="shared" si="161"/>
        <v>15</v>
      </c>
    </row>
    <row r="3442" spans="1:21" ht="32" hidden="1" x14ac:dyDescent="0.2">
      <c r="A3442">
        <v>710</v>
      </c>
      <c r="B3442" s="3" t="s">
        <v>711</v>
      </c>
      <c r="C3442" s="3" t="s">
        <v>4820</v>
      </c>
      <c r="D3442" s="6">
        <v>1200</v>
      </c>
      <c r="E3442" s="8">
        <v>0</v>
      </c>
      <c r="F3442" s="10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>ROUND(E3442/D3442*100, 0)</f>
        <v>0</v>
      </c>
      <c r="P3442">
        <f>IFERROR((ROUND(E3442/L3442, 2)), 0)</f>
        <v>0</v>
      </c>
      <c r="Q3442" s="12" t="s">
        <v>8315</v>
      </c>
      <c r="R3442" s="12" t="s">
        <v>8323</v>
      </c>
      <c r="S3442" s="17">
        <f t="shared" si="159"/>
        <v>41837.984976851854</v>
      </c>
      <c r="T3442" s="17">
        <f t="shared" si="160"/>
        <v>41871.030555555553</v>
      </c>
      <c r="U3442">
        <f t="shared" si="161"/>
        <v>33</v>
      </c>
    </row>
    <row r="3443" spans="1:21" ht="48" hidden="1" x14ac:dyDescent="0.2">
      <c r="A3443">
        <v>1584</v>
      </c>
      <c r="B3443" s="3" t="s">
        <v>1585</v>
      </c>
      <c r="C3443" s="3" t="s">
        <v>5694</v>
      </c>
      <c r="D3443" s="6">
        <v>1200</v>
      </c>
      <c r="E3443" s="8">
        <v>0</v>
      </c>
      <c r="F3443" s="10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>ROUND(E3443/D3443*100, 0)</f>
        <v>0</v>
      </c>
      <c r="P3443">
        <f>IFERROR((ROUND(E3443/L3443, 2)), 0)</f>
        <v>0</v>
      </c>
      <c r="Q3443" s="12" t="s">
        <v>8328</v>
      </c>
      <c r="R3443" s="12" t="s">
        <v>8340</v>
      </c>
      <c r="S3443" s="17">
        <f t="shared" si="159"/>
        <v>41779.649317129632</v>
      </c>
      <c r="T3443" s="17">
        <f t="shared" si="160"/>
        <v>41789.649317129632</v>
      </c>
      <c r="U3443">
        <f t="shared" si="161"/>
        <v>10</v>
      </c>
    </row>
    <row r="3444" spans="1:21" ht="48" hidden="1" x14ac:dyDescent="0.2">
      <c r="A3444">
        <v>1589</v>
      </c>
      <c r="B3444" s="3" t="s">
        <v>1590</v>
      </c>
      <c r="C3444" s="3" t="s">
        <v>5699</v>
      </c>
      <c r="D3444" s="6">
        <v>1200</v>
      </c>
      <c r="E3444" s="8">
        <v>0</v>
      </c>
      <c r="F3444" s="10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>ROUND(E3444/D3444*100, 0)</f>
        <v>0</v>
      </c>
      <c r="P3444">
        <f>IFERROR((ROUND(E3444/L3444, 2)), 0)</f>
        <v>0</v>
      </c>
      <c r="Q3444" s="12" t="s">
        <v>8328</v>
      </c>
      <c r="R3444" s="12" t="s">
        <v>8340</v>
      </c>
      <c r="S3444" s="17">
        <f t="shared" si="159"/>
        <v>42256.984791666662</v>
      </c>
      <c r="T3444" s="17">
        <f t="shared" si="160"/>
        <v>42286.984791666662</v>
      </c>
      <c r="U3444">
        <f t="shared" si="161"/>
        <v>30</v>
      </c>
    </row>
    <row r="3445" spans="1:21" ht="48" hidden="1" x14ac:dyDescent="0.2">
      <c r="A3445">
        <v>2843</v>
      </c>
      <c r="B3445" s="3" t="s">
        <v>2843</v>
      </c>
      <c r="C3445" s="3" t="s">
        <v>6953</v>
      </c>
      <c r="D3445" s="6">
        <v>1200</v>
      </c>
      <c r="E3445" s="8">
        <v>0</v>
      </c>
      <c r="F3445" s="10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>ROUND(E3445/D3445*100, 0)</f>
        <v>0</v>
      </c>
      <c r="P3445">
        <f>IFERROR((ROUND(E3445/L3445, 2)), 0)</f>
        <v>0</v>
      </c>
      <c r="Q3445" s="12" t="s">
        <v>8310</v>
      </c>
      <c r="R3445" s="12" t="s">
        <v>8334</v>
      </c>
      <c r="S3445" s="17">
        <f t="shared" si="159"/>
        <v>42492.737847222219</v>
      </c>
      <c r="T3445" s="17">
        <f t="shared" si="160"/>
        <v>42534.166666666672</v>
      </c>
      <c r="U3445">
        <f t="shared" si="161"/>
        <v>41</v>
      </c>
    </row>
    <row r="3446" spans="1:21" ht="48" hidden="1" x14ac:dyDescent="0.2">
      <c r="A3446">
        <v>3744</v>
      </c>
      <c r="B3446" s="3" t="s">
        <v>3741</v>
      </c>
      <c r="C3446" s="3" t="s">
        <v>7854</v>
      </c>
      <c r="D3446" s="6">
        <v>1200</v>
      </c>
      <c r="E3446" s="8">
        <v>0</v>
      </c>
      <c r="F3446" s="10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>ROUND(E3446/D3446*100, 0)</f>
        <v>0</v>
      </c>
      <c r="P3446">
        <f>IFERROR((ROUND(E3446/L3446, 2)), 0)</f>
        <v>0</v>
      </c>
      <c r="Q3446" s="12" t="s">
        <v>8310</v>
      </c>
      <c r="R3446" s="12" t="s">
        <v>8334</v>
      </c>
      <c r="S3446" s="17">
        <f t="shared" si="159"/>
        <v>41793.814259259263</v>
      </c>
      <c r="T3446" s="17">
        <f t="shared" si="160"/>
        <v>41825.165972222225</v>
      </c>
      <c r="U3446">
        <f t="shared" si="161"/>
        <v>31</v>
      </c>
    </row>
    <row r="3447" spans="1:21" ht="48" hidden="1" x14ac:dyDescent="0.2">
      <c r="A3447">
        <v>3942</v>
      </c>
      <c r="B3447" s="3" t="s">
        <v>3939</v>
      </c>
      <c r="C3447" s="3" t="s">
        <v>8050</v>
      </c>
      <c r="D3447" s="6">
        <v>1200</v>
      </c>
      <c r="E3447" s="8">
        <v>0</v>
      </c>
      <c r="F3447" s="10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>ROUND(E3447/D3447*100, 0)</f>
        <v>0</v>
      </c>
      <c r="P3447">
        <f>IFERROR((ROUND(E3447/L3447, 2)), 0)</f>
        <v>0</v>
      </c>
      <c r="Q3447" s="12" t="s">
        <v>8310</v>
      </c>
      <c r="R3447" s="12" t="s">
        <v>8334</v>
      </c>
      <c r="S3447" s="17">
        <f t="shared" si="159"/>
        <v>42111.904097222221</v>
      </c>
      <c r="T3447" s="17">
        <f t="shared" si="160"/>
        <v>42171.904097222221</v>
      </c>
      <c r="U3447">
        <f t="shared" si="161"/>
        <v>60</v>
      </c>
    </row>
    <row r="3448" spans="1:21" ht="16" hidden="1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s="10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ROUND(E3448/D3448*100, 0)</f>
        <v>116</v>
      </c>
      <c r="P3448">
        <f>IFERROR((ROUND(E3448/L3448, 2)), 0)</f>
        <v>44.33</v>
      </c>
      <c r="Q3448" s="12" t="s">
        <v>8310</v>
      </c>
      <c r="R3448" s="12" t="s">
        <v>8334</v>
      </c>
      <c r="S3448" s="17">
        <f t="shared" si="159"/>
        <v>42155.920219907406</v>
      </c>
      <c r="T3448" s="17">
        <f t="shared" si="160"/>
        <v>42176.888888888891</v>
      </c>
      <c r="U3448">
        <f t="shared" si="161"/>
        <v>21</v>
      </c>
    </row>
    <row r="3449" spans="1:21" ht="48" hidden="1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s="10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 0)</f>
        <v>0</v>
      </c>
      <c r="P3449">
        <f>IFERROR((ROUND(E3449/L3449, 2)), 0)</f>
        <v>0</v>
      </c>
      <c r="Q3449" s="12" t="s">
        <v>8331</v>
      </c>
      <c r="R3449" s="12" t="s">
        <v>8336</v>
      </c>
      <c r="S3449" s="17">
        <f t="shared" si="159"/>
        <v>41971.876863425925</v>
      </c>
      <c r="T3449" s="17">
        <f t="shared" si="160"/>
        <v>41986.876863425925</v>
      </c>
      <c r="U3449">
        <f t="shared" si="161"/>
        <v>15</v>
      </c>
    </row>
    <row r="3450" spans="1:21" ht="48" hidden="1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s="1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 0)</f>
        <v>0</v>
      </c>
      <c r="P3450">
        <f>IFERROR((ROUND(E3450/L3450, 2)), 0)</f>
        <v>0</v>
      </c>
      <c r="Q3450" s="12" t="s">
        <v>8308</v>
      </c>
      <c r="R3450" s="12" t="s">
        <v>8317</v>
      </c>
      <c r="S3450" s="17">
        <f t="shared" si="159"/>
        <v>42033.573009259257</v>
      </c>
      <c r="T3450" s="17">
        <f t="shared" si="160"/>
        <v>42063.573009259257</v>
      </c>
      <c r="U3450">
        <f t="shared" si="161"/>
        <v>30</v>
      </c>
    </row>
    <row r="3451" spans="1:21" ht="48" hidden="1" x14ac:dyDescent="0.2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s="10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>ROUND(E3451/D3451*100, 0)</f>
        <v>384</v>
      </c>
      <c r="P3451">
        <f>IFERROR((ROUND(E3451/L3451, 2)), 0)</f>
        <v>22.12</v>
      </c>
      <c r="Q3451" s="12" t="s">
        <v>8315</v>
      </c>
      <c r="R3451" s="12" t="s">
        <v>8326</v>
      </c>
      <c r="S3451" s="17">
        <f t="shared" si="159"/>
        <v>41719.887928240743</v>
      </c>
      <c r="T3451" s="17">
        <f t="shared" si="160"/>
        <v>41764.887928240743</v>
      </c>
      <c r="U3451">
        <f t="shared" si="161"/>
        <v>45</v>
      </c>
    </row>
    <row r="3452" spans="1:21" ht="32" hidden="1" x14ac:dyDescent="0.2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s="10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>ROUND(E3452/D3452*100, 0)</f>
        <v>122</v>
      </c>
      <c r="P3452">
        <f>IFERROR((ROUND(E3452/L3452, 2)), 0)</f>
        <v>28.55</v>
      </c>
      <c r="Q3452" s="12" t="s">
        <v>8324</v>
      </c>
      <c r="R3452" s="12" t="s">
        <v>8353</v>
      </c>
      <c r="S3452" s="17">
        <f t="shared" si="159"/>
        <v>41694.391840277778</v>
      </c>
      <c r="T3452" s="17">
        <f t="shared" si="160"/>
        <v>41708.583333333336</v>
      </c>
      <c r="U3452">
        <f t="shared" si="161"/>
        <v>14</v>
      </c>
    </row>
    <row r="3453" spans="1:21" ht="48" hidden="1" x14ac:dyDescent="0.2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s="10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>ROUND(E3453/D3453*100, 0)</f>
        <v>120</v>
      </c>
      <c r="P3453">
        <f>IFERROR((ROUND(E3453/L3453, 2)), 0)</f>
        <v>38.79</v>
      </c>
      <c r="Q3453" s="12" t="s">
        <v>8324</v>
      </c>
      <c r="R3453" s="12" t="s">
        <v>8354</v>
      </c>
      <c r="S3453" s="17">
        <f t="shared" si="159"/>
        <v>40987.890740740739</v>
      </c>
      <c r="T3453" s="17">
        <f t="shared" si="160"/>
        <v>41017.890740740739</v>
      </c>
      <c r="U3453">
        <f t="shared" si="161"/>
        <v>30</v>
      </c>
    </row>
    <row r="3454" spans="1:21" ht="32" hidden="1" x14ac:dyDescent="0.2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s="10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>ROUND(E3454/D3454*100, 0)</f>
        <v>114</v>
      </c>
      <c r="P3454">
        <f>IFERROR((ROUND(E3454/L3454, 2)), 0)</f>
        <v>65.84</v>
      </c>
      <c r="Q3454" s="12" t="s">
        <v>8324</v>
      </c>
      <c r="R3454" s="12" t="s">
        <v>8345</v>
      </c>
      <c r="S3454" s="17">
        <f t="shared" si="159"/>
        <v>40970.750034722223</v>
      </c>
      <c r="T3454" s="17">
        <f t="shared" si="160"/>
        <v>41030.708368055559</v>
      </c>
      <c r="U3454">
        <f t="shared" si="161"/>
        <v>60</v>
      </c>
    </row>
    <row r="3455" spans="1:21" ht="48" hidden="1" x14ac:dyDescent="0.2">
      <c r="A3455">
        <v>3596</v>
      </c>
      <c r="B3455" s="3" t="s">
        <v>3595</v>
      </c>
      <c r="C3455" s="3" t="s">
        <v>7706</v>
      </c>
      <c r="D3455" s="6">
        <v>1100</v>
      </c>
      <c r="E3455" s="8">
        <v>1185</v>
      </c>
      <c r="F3455" s="10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>ROUND(E3455/D3455*100, 0)</f>
        <v>108</v>
      </c>
      <c r="P3455">
        <f>IFERROR((ROUND(E3455/L3455, 2)), 0)</f>
        <v>79</v>
      </c>
      <c r="Q3455" s="12" t="s">
        <v>8310</v>
      </c>
      <c r="R3455" s="12" t="s">
        <v>8334</v>
      </c>
      <c r="S3455" s="17">
        <f t="shared" si="159"/>
        <v>41856.715069444443</v>
      </c>
      <c r="T3455" s="17">
        <f t="shared" si="160"/>
        <v>41877.715069444443</v>
      </c>
      <c r="U3455">
        <f t="shared" si="161"/>
        <v>21</v>
      </c>
    </row>
    <row r="3456" spans="1:21" ht="48" hidden="1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s="10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 0)</f>
        <v>103</v>
      </c>
      <c r="P3456">
        <f>IFERROR((ROUND(E3456/L3456, 2)), 0)</f>
        <v>33.24</v>
      </c>
      <c r="Q3456" s="12" t="s">
        <v>8324</v>
      </c>
      <c r="R3456" s="12" t="s">
        <v>8343</v>
      </c>
      <c r="S3456" s="17">
        <f t="shared" si="159"/>
        <v>40997.257222222222</v>
      </c>
      <c r="T3456" s="17">
        <f t="shared" si="160"/>
        <v>41015.257222222222</v>
      </c>
      <c r="U3456">
        <f t="shared" si="161"/>
        <v>18</v>
      </c>
    </row>
    <row r="3457" spans="1:21" ht="48" hidden="1" x14ac:dyDescent="0.2">
      <c r="A3457">
        <v>3546</v>
      </c>
      <c r="B3457" s="3" t="s">
        <v>3545</v>
      </c>
      <c r="C3457" s="3" t="s">
        <v>7656</v>
      </c>
      <c r="D3457" s="6">
        <v>1100</v>
      </c>
      <c r="E3457" s="8">
        <v>1125</v>
      </c>
      <c r="F3457" s="10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>ROUND(E3457/D3457*100, 0)</f>
        <v>102</v>
      </c>
      <c r="P3457">
        <f>IFERROR((ROUND(E3457/L3457, 2)), 0)</f>
        <v>59.21</v>
      </c>
      <c r="Q3457" s="12" t="s">
        <v>8310</v>
      </c>
      <c r="R3457" s="12" t="s">
        <v>8334</v>
      </c>
      <c r="S3457" s="17">
        <f t="shared" si="159"/>
        <v>42073.660694444443</v>
      </c>
      <c r="T3457" s="17">
        <f t="shared" si="160"/>
        <v>42095.165972222225</v>
      </c>
      <c r="U3457">
        <f t="shared" si="161"/>
        <v>22</v>
      </c>
    </row>
    <row r="3458" spans="1:21" ht="48" hidden="1" x14ac:dyDescent="0.2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s="10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>ROUND(E3458/D3458*100, 0)</f>
        <v>100</v>
      </c>
      <c r="P3458">
        <f>IFERROR((ROUND(E3458/L3458, 2)), 0)</f>
        <v>73.33</v>
      </c>
      <c r="Q3458" s="12" t="s">
        <v>8310</v>
      </c>
      <c r="R3458" s="12" t="s">
        <v>8318</v>
      </c>
      <c r="S3458" s="17">
        <f t="shared" si="159"/>
        <v>42445.598136574074</v>
      </c>
      <c r="T3458" s="17">
        <f t="shared" si="160"/>
        <v>42475.598136574074</v>
      </c>
      <c r="U3458">
        <f t="shared" si="161"/>
        <v>30</v>
      </c>
    </row>
    <row r="3459" spans="1:21" ht="48" hidden="1" x14ac:dyDescent="0.2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s="10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>ROUND(E3459/D3459*100, 0)</f>
        <v>10</v>
      </c>
      <c r="P3459">
        <f>IFERROR((ROUND(E3459/L3459, 2)), 0)</f>
        <v>23</v>
      </c>
      <c r="Q3459" s="12" t="s">
        <v>8321</v>
      </c>
      <c r="R3459" s="12" t="s">
        <v>8322</v>
      </c>
      <c r="S3459" s="17">
        <f t="shared" ref="S3459:S3522" si="162">(((J3459/60)/60)/24)+DATE(1970,1,1)</f>
        <v>40464.028182870366</v>
      </c>
      <c r="T3459" s="17">
        <f t="shared" ref="T3459:T3522" si="163">(((I3459/60)/60)/24)+DATE(1970,1,1)</f>
        <v>40512.208333333336</v>
      </c>
      <c r="U3459">
        <f t="shared" ref="U3459:U3522" si="164">ROUND(T3459-S3459, 0)</f>
        <v>48</v>
      </c>
    </row>
    <row r="3460" spans="1:21" ht="16" hidden="1" x14ac:dyDescent="0.2">
      <c r="A3460">
        <v>1059</v>
      </c>
      <c r="B3460" s="3" t="s">
        <v>1060</v>
      </c>
      <c r="C3460" s="3" t="s">
        <v>5169</v>
      </c>
      <c r="D3460" s="6">
        <v>1100</v>
      </c>
      <c r="E3460" s="8">
        <v>0</v>
      </c>
      <c r="F3460" s="1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>ROUND(E3460/D3460*100, 0)</f>
        <v>0</v>
      </c>
      <c r="P3460">
        <f>IFERROR((ROUND(E3460/L3460, 2)), 0)</f>
        <v>0</v>
      </c>
      <c r="Q3460" s="12" t="s">
        <v>8338</v>
      </c>
      <c r="R3460" s="12" t="s">
        <v>8339</v>
      </c>
      <c r="S3460" s="17">
        <f t="shared" si="162"/>
        <v>42046.79</v>
      </c>
      <c r="T3460" s="17">
        <f t="shared" si="163"/>
        <v>42076.748333333337</v>
      </c>
      <c r="U3460">
        <f t="shared" si="164"/>
        <v>30</v>
      </c>
    </row>
    <row r="3461" spans="1:21" ht="48" hidden="1" x14ac:dyDescent="0.2">
      <c r="A3461">
        <v>1087</v>
      </c>
      <c r="B3461" s="3" t="s">
        <v>1088</v>
      </c>
      <c r="C3461" s="3" t="s">
        <v>5197</v>
      </c>
      <c r="D3461" s="6">
        <v>1100</v>
      </c>
      <c r="E3461" s="8">
        <v>0</v>
      </c>
      <c r="F3461" s="10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>ROUND(E3461/D3461*100, 0)</f>
        <v>0</v>
      </c>
      <c r="P3461">
        <f>IFERROR((ROUND(E3461/L3461, 2)), 0)</f>
        <v>0</v>
      </c>
      <c r="Q3461" s="12" t="s">
        <v>8321</v>
      </c>
      <c r="R3461" s="12" t="s">
        <v>8322</v>
      </c>
      <c r="S3461" s="17">
        <f t="shared" si="162"/>
        <v>41775.713969907411</v>
      </c>
      <c r="T3461" s="17">
        <f t="shared" si="163"/>
        <v>41805.713969907411</v>
      </c>
      <c r="U3461">
        <f t="shared" si="164"/>
        <v>30</v>
      </c>
    </row>
    <row r="3462" spans="1:21" ht="48" hidden="1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s="10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 0)</f>
        <v>137</v>
      </c>
      <c r="P3462">
        <f>IFERROR((ROUND(E3462/L3462, 2)), 0)</f>
        <v>34.9</v>
      </c>
      <c r="Q3462" s="12" t="s">
        <v>8315</v>
      </c>
      <c r="R3462" s="12" t="s">
        <v>8320</v>
      </c>
      <c r="S3462" s="17">
        <f t="shared" si="162"/>
        <v>42494.061793981484</v>
      </c>
      <c r="T3462" s="17">
        <f t="shared" si="163"/>
        <v>42519.061793981484</v>
      </c>
      <c r="U3462">
        <f t="shared" si="164"/>
        <v>25</v>
      </c>
    </row>
    <row r="3463" spans="1:21" ht="48" hidden="1" x14ac:dyDescent="0.2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s="10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>ROUND(E3463/D3463*100, 0)</f>
        <v>123</v>
      </c>
      <c r="P3463">
        <f>IFERROR((ROUND(E3463/L3463, 2)), 0)</f>
        <v>43.2</v>
      </c>
      <c r="Q3463" s="12" t="s">
        <v>8310</v>
      </c>
      <c r="R3463" s="12" t="s">
        <v>8334</v>
      </c>
      <c r="S3463" s="17">
        <f t="shared" si="162"/>
        <v>42556.504490740743</v>
      </c>
      <c r="T3463" s="17">
        <f t="shared" si="163"/>
        <v>42595.290972222225</v>
      </c>
      <c r="U3463">
        <f t="shared" si="164"/>
        <v>39</v>
      </c>
    </row>
    <row r="3464" spans="1:21" ht="48" hidden="1" x14ac:dyDescent="0.2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s="10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>ROUND(E3464/D3464*100, 0)</f>
        <v>106</v>
      </c>
      <c r="P3464">
        <f>IFERROR((ROUND(E3464/L3464, 2)), 0)</f>
        <v>61.94</v>
      </c>
      <c r="Q3464" s="12" t="s">
        <v>8310</v>
      </c>
      <c r="R3464" s="12" t="s">
        <v>8334</v>
      </c>
      <c r="S3464" s="17">
        <f t="shared" si="162"/>
        <v>42499.039629629624</v>
      </c>
      <c r="T3464" s="17">
        <f t="shared" si="163"/>
        <v>42529.039629629624</v>
      </c>
      <c r="U3464">
        <f t="shared" si="164"/>
        <v>30</v>
      </c>
    </row>
    <row r="3465" spans="1:21" ht="32" hidden="1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s="10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 0)</f>
        <v>0</v>
      </c>
      <c r="P3465">
        <f>IFERROR((ROUND(E3465/L3465, 2)), 0)</f>
        <v>1</v>
      </c>
      <c r="Q3465" s="12" t="s">
        <v>8308</v>
      </c>
      <c r="R3465" s="12" t="s">
        <v>8314</v>
      </c>
      <c r="S3465" s="17">
        <f t="shared" si="162"/>
        <v>42488.848784722228</v>
      </c>
      <c r="T3465" s="17">
        <f t="shared" si="163"/>
        <v>42508.848784722228</v>
      </c>
      <c r="U3465">
        <f t="shared" si="164"/>
        <v>20</v>
      </c>
    </row>
    <row r="3466" spans="1:21" ht="48" hidden="1" x14ac:dyDescent="0.2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s="10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>ROUND(E3466/D3466*100, 0)</f>
        <v>1867</v>
      </c>
      <c r="P3466">
        <f>IFERROR((ROUND(E3466/L3466, 2)), 0)</f>
        <v>90.64</v>
      </c>
      <c r="Q3466" s="12" t="s">
        <v>8321</v>
      </c>
      <c r="R3466" s="12" t="s">
        <v>8349</v>
      </c>
      <c r="S3466" s="17">
        <f t="shared" si="162"/>
        <v>42702.804814814815</v>
      </c>
      <c r="T3466" s="17">
        <f t="shared" si="163"/>
        <v>42712.804814814815</v>
      </c>
      <c r="U3466">
        <f t="shared" si="164"/>
        <v>10</v>
      </c>
    </row>
    <row r="3467" spans="1:21" ht="48" hidden="1" x14ac:dyDescent="0.2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s="10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>ROUND(E3467/D3467*100, 0)</f>
        <v>1357</v>
      </c>
      <c r="P3467">
        <f>IFERROR((ROUND(E3467/L3467, 2)), 0)</f>
        <v>14.37</v>
      </c>
      <c r="Q3467" s="12" t="s">
        <v>8321</v>
      </c>
      <c r="R3467" s="12" t="s">
        <v>8349</v>
      </c>
      <c r="S3467" s="17">
        <f t="shared" si="162"/>
        <v>42315.699490740735</v>
      </c>
      <c r="T3467" s="17">
        <f t="shared" si="163"/>
        <v>42345.699490740735</v>
      </c>
      <c r="U3467">
        <f t="shared" si="164"/>
        <v>30</v>
      </c>
    </row>
    <row r="3468" spans="1:21" ht="48" hidden="1" x14ac:dyDescent="0.2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s="10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>ROUND(E3468/D3468*100, 0)</f>
        <v>1174</v>
      </c>
      <c r="P3468">
        <f>IFERROR((ROUND(E3468/L3468, 2)), 0)</f>
        <v>81.56</v>
      </c>
      <c r="Q3468" s="12" t="s">
        <v>8321</v>
      </c>
      <c r="R3468" s="12" t="s">
        <v>8349</v>
      </c>
      <c r="S3468" s="17">
        <f t="shared" si="162"/>
        <v>42202.278194444443</v>
      </c>
      <c r="T3468" s="17">
        <f t="shared" si="163"/>
        <v>42232.278194444443</v>
      </c>
      <c r="U3468">
        <f t="shared" si="164"/>
        <v>30</v>
      </c>
    </row>
    <row r="3469" spans="1:21" ht="48" hidden="1" x14ac:dyDescent="0.2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s="10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>ROUND(E3469/D3469*100, 0)</f>
        <v>806</v>
      </c>
      <c r="P3469">
        <f>IFERROR((ROUND(E3469/L3469, 2)), 0)</f>
        <v>49.47</v>
      </c>
      <c r="Q3469" s="12" t="s">
        <v>8321</v>
      </c>
      <c r="R3469" s="12" t="s">
        <v>8349</v>
      </c>
      <c r="S3469" s="17">
        <f t="shared" si="162"/>
        <v>42766.827546296292</v>
      </c>
      <c r="T3469" s="17">
        <f t="shared" si="163"/>
        <v>42796.827546296292</v>
      </c>
      <c r="U3469">
        <f t="shared" si="164"/>
        <v>30</v>
      </c>
    </row>
    <row r="3470" spans="1:21" ht="48" hidden="1" x14ac:dyDescent="0.2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s="1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>ROUND(E3470/D3470*100, 0)</f>
        <v>780</v>
      </c>
      <c r="P3470">
        <f>IFERROR((ROUND(E3470/L3470, 2)), 0)</f>
        <v>37.119999999999997</v>
      </c>
      <c r="Q3470" s="12" t="s">
        <v>8321</v>
      </c>
      <c r="R3470" s="12" t="s">
        <v>8349</v>
      </c>
      <c r="S3470" s="17">
        <f t="shared" si="162"/>
        <v>42759.724768518514</v>
      </c>
      <c r="T3470" s="17">
        <f t="shared" si="163"/>
        <v>42780.724768518514</v>
      </c>
      <c r="U3470">
        <f t="shared" si="164"/>
        <v>21</v>
      </c>
    </row>
    <row r="3471" spans="1:21" ht="48" hidden="1" x14ac:dyDescent="0.2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s="10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>ROUND(E3471/D3471*100, 0)</f>
        <v>508</v>
      </c>
      <c r="P3471">
        <f>IFERROR((ROUND(E3471/L3471, 2)), 0)</f>
        <v>101.56</v>
      </c>
      <c r="Q3471" s="12" t="s">
        <v>8315</v>
      </c>
      <c r="R3471" s="12" t="s">
        <v>8326</v>
      </c>
      <c r="S3471" s="17">
        <f t="shared" si="162"/>
        <v>42289.957175925927</v>
      </c>
      <c r="T3471" s="17">
        <f t="shared" si="163"/>
        <v>42319.998842592591</v>
      </c>
      <c r="U3471">
        <f t="shared" si="164"/>
        <v>30</v>
      </c>
    </row>
    <row r="3472" spans="1:21" ht="48" hidden="1" x14ac:dyDescent="0.2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s="10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>ROUND(E3472/D3472*100, 0)</f>
        <v>385</v>
      </c>
      <c r="P3472">
        <f>IFERROR((ROUND(E3472/L3472, 2)), 0)</f>
        <v>32.1</v>
      </c>
      <c r="Q3472" s="12" t="s">
        <v>8308</v>
      </c>
      <c r="R3472" s="12" t="s">
        <v>8337</v>
      </c>
      <c r="S3472" s="17">
        <f t="shared" si="162"/>
        <v>41304.833194444444</v>
      </c>
      <c r="T3472" s="17">
        <f t="shared" si="163"/>
        <v>41334.833194444444</v>
      </c>
      <c r="U3472">
        <f t="shared" si="164"/>
        <v>30</v>
      </c>
    </row>
    <row r="3473" spans="1:21" ht="32" hidden="1" x14ac:dyDescent="0.2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s="10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>ROUND(E3473/D3473*100, 0)</f>
        <v>293</v>
      </c>
      <c r="P3473">
        <f>IFERROR((ROUND(E3473/L3473, 2)), 0)</f>
        <v>36.61</v>
      </c>
      <c r="Q3473" s="12" t="s">
        <v>8308</v>
      </c>
      <c r="R3473" s="12" t="s">
        <v>8337</v>
      </c>
      <c r="S3473" s="17">
        <f t="shared" si="162"/>
        <v>41333.837187500001</v>
      </c>
      <c r="T3473" s="17">
        <f t="shared" si="163"/>
        <v>41353.795520833337</v>
      </c>
      <c r="U3473">
        <f t="shared" si="164"/>
        <v>20</v>
      </c>
    </row>
    <row r="3474" spans="1:21" ht="48" hidden="1" x14ac:dyDescent="0.2">
      <c r="A3474">
        <v>3582</v>
      </c>
      <c r="B3474" s="3" t="s">
        <v>3581</v>
      </c>
      <c r="C3474" s="3" t="s">
        <v>7692</v>
      </c>
      <c r="D3474" s="6">
        <v>1000</v>
      </c>
      <c r="E3474" s="8">
        <v>2870</v>
      </c>
      <c r="F3474" s="10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>ROUND(E3474/D3474*100, 0)</f>
        <v>287</v>
      </c>
      <c r="P3474">
        <f>IFERROR((ROUND(E3474/L3474, 2)), 0)</f>
        <v>58.57</v>
      </c>
      <c r="Q3474" s="12" t="s">
        <v>8310</v>
      </c>
      <c r="R3474" s="12" t="s">
        <v>8334</v>
      </c>
      <c r="S3474" s="17">
        <f t="shared" si="162"/>
        <v>42451.095856481479</v>
      </c>
      <c r="T3474" s="17">
        <f t="shared" si="163"/>
        <v>42465.095856481479</v>
      </c>
      <c r="U3474">
        <f t="shared" si="164"/>
        <v>14</v>
      </c>
    </row>
    <row r="3475" spans="1:21" ht="48" hidden="1" x14ac:dyDescent="0.2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s="10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>ROUND(E3475/D3475*100, 0)</f>
        <v>220</v>
      </c>
      <c r="P3475">
        <f>IFERROR((ROUND(E3475/L3475, 2)), 0)</f>
        <v>46.7</v>
      </c>
      <c r="Q3475" s="12" t="s">
        <v>8308</v>
      </c>
      <c r="R3475" s="12" t="s">
        <v>8357</v>
      </c>
      <c r="S3475" s="17">
        <f t="shared" si="162"/>
        <v>40570.025810185187</v>
      </c>
      <c r="T3475" s="17">
        <f t="shared" si="163"/>
        <v>40600.025810185187</v>
      </c>
      <c r="U3475">
        <f t="shared" si="164"/>
        <v>30</v>
      </c>
    </row>
    <row r="3476" spans="1:21" ht="48" hidden="1" x14ac:dyDescent="0.2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s="10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>ROUND(E3476/D3476*100, 0)</f>
        <v>211</v>
      </c>
      <c r="P3476">
        <f>IFERROR((ROUND(E3476/L3476, 2)), 0)</f>
        <v>95.93</v>
      </c>
      <c r="Q3476" s="12" t="s">
        <v>8324</v>
      </c>
      <c r="R3476" s="12" t="s">
        <v>8348</v>
      </c>
      <c r="S3476" s="17">
        <f t="shared" si="162"/>
        <v>41320.717465277776</v>
      </c>
      <c r="T3476" s="17">
        <f t="shared" si="163"/>
        <v>41344.166666666664</v>
      </c>
      <c r="U3476">
        <f t="shared" si="164"/>
        <v>23</v>
      </c>
    </row>
    <row r="3477" spans="1:21" ht="48" hidden="1" x14ac:dyDescent="0.2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s="10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>ROUND(E3477/D3477*100, 0)</f>
        <v>205</v>
      </c>
      <c r="P3477">
        <f>IFERROR((ROUND(E3477/L3477, 2)), 0)</f>
        <v>45.62</v>
      </c>
      <c r="Q3477" s="12" t="s">
        <v>8324</v>
      </c>
      <c r="R3477" s="12" t="s">
        <v>8348</v>
      </c>
      <c r="S3477" s="17">
        <f t="shared" si="162"/>
        <v>42614.722013888888</v>
      </c>
      <c r="T3477" s="17">
        <f t="shared" si="163"/>
        <v>42644.722013888888</v>
      </c>
      <c r="U3477">
        <f t="shared" si="164"/>
        <v>30</v>
      </c>
    </row>
    <row r="3478" spans="1:21" ht="48" hidden="1" x14ac:dyDescent="0.2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s="10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>ROUND(E3478/D3478*100, 0)</f>
        <v>204</v>
      </c>
      <c r="P3478">
        <f>IFERROR((ROUND(E3478/L3478, 2)), 0)</f>
        <v>59.85</v>
      </c>
      <c r="Q3478" s="12" t="s">
        <v>8324</v>
      </c>
      <c r="R3478" s="12" t="s">
        <v>8348</v>
      </c>
      <c r="S3478" s="17">
        <f t="shared" si="162"/>
        <v>41059.006805555553</v>
      </c>
      <c r="T3478" s="17">
        <f t="shared" si="163"/>
        <v>41097.165972222225</v>
      </c>
      <c r="U3478">
        <f t="shared" si="164"/>
        <v>38</v>
      </c>
    </row>
    <row r="3479" spans="1:21" ht="48" hidden="1" x14ac:dyDescent="0.2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s="10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>ROUND(E3479/D3479*100, 0)</f>
        <v>188</v>
      </c>
      <c r="P3479">
        <f>IFERROR((ROUND(E3479/L3479, 2)), 0)</f>
        <v>35.549999999999997</v>
      </c>
      <c r="Q3479" s="12" t="s">
        <v>8315</v>
      </c>
      <c r="R3479" s="12" t="s">
        <v>8320</v>
      </c>
      <c r="S3479" s="17">
        <f t="shared" si="162"/>
        <v>42273.884305555555</v>
      </c>
      <c r="T3479" s="17">
        <f t="shared" si="163"/>
        <v>42300.458333333328</v>
      </c>
      <c r="U3479">
        <f t="shared" si="164"/>
        <v>27</v>
      </c>
    </row>
    <row r="3480" spans="1:21" ht="48" hidden="1" x14ac:dyDescent="0.2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s="1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>ROUND(E3480/D3480*100, 0)</f>
        <v>187</v>
      </c>
      <c r="P3480">
        <f>IFERROR((ROUND(E3480/L3480, 2)), 0)</f>
        <v>37.46</v>
      </c>
      <c r="Q3480" s="12" t="s">
        <v>8315</v>
      </c>
      <c r="R3480" s="12" t="s">
        <v>8320</v>
      </c>
      <c r="S3480" s="17">
        <f t="shared" si="162"/>
        <v>42636.614745370374</v>
      </c>
      <c r="T3480" s="17">
        <f t="shared" si="163"/>
        <v>42659.041666666672</v>
      </c>
      <c r="U3480">
        <f t="shared" si="164"/>
        <v>22</v>
      </c>
    </row>
    <row r="3481" spans="1:21" ht="48" hidden="1" x14ac:dyDescent="0.2">
      <c r="A3481">
        <v>2835</v>
      </c>
      <c r="B3481" s="3" t="s">
        <v>2835</v>
      </c>
      <c r="C3481" s="3" t="s">
        <v>6945</v>
      </c>
      <c r="D3481" s="6">
        <v>1000</v>
      </c>
      <c r="E3481" s="8">
        <v>1870.99</v>
      </c>
      <c r="F3481" s="10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>ROUND(E3481/D3481*100, 0)</f>
        <v>187</v>
      </c>
      <c r="P3481">
        <f>IFERROR((ROUND(E3481/L3481, 2)), 0)</f>
        <v>20.12</v>
      </c>
      <c r="Q3481" s="12" t="s">
        <v>8310</v>
      </c>
      <c r="R3481" s="12" t="s">
        <v>8334</v>
      </c>
      <c r="S3481" s="17">
        <f t="shared" si="162"/>
        <v>42313.703900462962</v>
      </c>
      <c r="T3481" s="17">
        <f t="shared" si="163"/>
        <v>42343</v>
      </c>
      <c r="U3481">
        <f t="shared" si="164"/>
        <v>29</v>
      </c>
    </row>
    <row r="3482" spans="1:21" ht="32" hidden="1" x14ac:dyDescent="0.2">
      <c r="A3482">
        <v>3707</v>
      </c>
      <c r="B3482" s="3" t="s">
        <v>3704</v>
      </c>
      <c r="C3482" s="3" t="s">
        <v>7817</v>
      </c>
      <c r="D3482" s="6">
        <v>1000</v>
      </c>
      <c r="E3482" s="8">
        <v>1860</v>
      </c>
      <c r="F3482" s="10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>ROUND(E3482/D3482*100, 0)</f>
        <v>186</v>
      </c>
      <c r="P3482">
        <f>IFERROR((ROUND(E3482/L3482, 2)), 0)</f>
        <v>80.87</v>
      </c>
      <c r="Q3482" s="12" t="s">
        <v>8310</v>
      </c>
      <c r="R3482" s="12" t="s">
        <v>8334</v>
      </c>
      <c r="S3482" s="17">
        <f t="shared" si="162"/>
        <v>42552.048356481479</v>
      </c>
      <c r="T3482" s="17">
        <f t="shared" si="163"/>
        <v>42573.226388888885</v>
      </c>
      <c r="U3482">
        <f t="shared" si="164"/>
        <v>21</v>
      </c>
    </row>
    <row r="3483" spans="1:21" ht="48" hidden="1" x14ac:dyDescent="0.2">
      <c r="A3483">
        <v>3443</v>
      </c>
      <c r="B3483" s="3" t="s">
        <v>3442</v>
      </c>
      <c r="C3483" s="3" t="s">
        <v>7553</v>
      </c>
      <c r="D3483" s="6">
        <v>1000</v>
      </c>
      <c r="E3483" s="8">
        <v>1855</v>
      </c>
      <c r="F3483" s="10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>ROUND(E3483/D3483*100, 0)</f>
        <v>186</v>
      </c>
      <c r="P3483">
        <f>IFERROR((ROUND(E3483/L3483, 2)), 0)</f>
        <v>41.22</v>
      </c>
      <c r="Q3483" s="12" t="s">
        <v>8310</v>
      </c>
      <c r="R3483" s="12" t="s">
        <v>8334</v>
      </c>
      <c r="S3483" s="17">
        <f t="shared" si="162"/>
        <v>41861.524837962963</v>
      </c>
      <c r="T3483" s="17">
        <f t="shared" si="163"/>
        <v>41891.524837962963</v>
      </c>
      <c r="U3483">
        <f t="shared" si="164"/>
        <v>30</v>
      </c>
    </row>
    <row r="3484" spans="1:21" ht="32" hidden="1" x14ac:dyDescent="0.2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s="10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>ROUND(E3484/D3484*100, 0)</f>
        <v>171</v>
      </c>
      <c r="P3484">
        <f>IFERROR((ROUND(E3484/L3484, 2)), 0)</f>
        <v>60.96</v>
      </c>
      <c r="Q3484" s="12" t="s">
        <v>8315</v>
      </c>
      <c r="R3484" s="12" t="s">
        <v>8316</v>
      </c>
      <c r="S3484" s="17">
        <f t="shared" si="162"/>
        <v>42275.588715277772</v>
      </c>
      <c r="T3484" s="17">
        <f t="shared" si="163"/>
        <v>42317.60555555555</v>
      </c>
      <c r="U3484">
        <f t="shared" si="164"/>
        <v>42</v>
      </c>
    </row>
    <row r="3485" spans="1:21" ht="32" hidden="1" x14ac:dyDescent="0.2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s="10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>ROUND(E3485/D3485*100, 0)</f>
        <v>167</v>
      </c>
      <c r="P3485">
        <f>IFERROR((ROUND(E3485/L3485, 2)), 0)</f>
        <v>59.46</v>
      </c>
      <c r="Q3485" s="12" t="s">
        <v>8308</v>
      </c>
      <c r="R3485" s="12" t="s">
        <v>8347</v>
      </c>
      <c r="S3485" s="17">
        <f t="shared" si="162"/>
        <v>42098.291828703703</v>
      </c>
      <c r="T3485" s="17">
        <f t="shared" si="163"/>
        <v>42122</v>
      </c>
      <c r="U3485">
        <f t="shared" si="164"/>
        <v>24</v>
      </c>
    </row>
    <row r="3486" spans="1:21" ht="48" hidden="1" x14ac:dyDescent="0.2">
      <c r="A3486">
        <v>2969</v>
      </c>
      <c r="B3486" s="3" t="s">
        <v>2969</v>
      </c>
      <c r="C3486" s="3" t="s">
        <v>7079</v>
      </c>
      <c r="D3486" s="6">
        <v>1000</v>
      </c>
      <c r="E3486" s="8">
        <v>1625</v>
      </c>
      <c r="F3486" s="10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>ROUND(E3486/D3486*100, 0)</f>
        <v>163</v>
      </c>
      <c r="P3486">
        <f>IFERROR((ROUND(E3486/L3486, 2)), 0)</f>
        <v>95.59</v>
      </c>
      <c r="Q3486" s="12" t="s">
        <v>8310</v>
      </c>
      <c r="R3486" s="12" t="s">
        <v>8334</v>
      </c>
      <c r="S3486" s="17">
        <f t="shared" si="162"/>
        <v>42097.786493055552</v>
      </c>
      <c r="T3486" s="17">
        <f t="shared" si="163"/>
        <v>42127.952083333337</v>
      </c>
      <c r="U3486">
        <f t="shared" si="164"/>
        <v>30</v>
      </c>
    </row>
    <row r="3487" spans="1:21" ht="48" hidden="1" x14ac:dyDescent="0.2">
      <c r="A3487">
        <v>3610</v>
      </c>
      <c r="B3487" s="3" t="s">
        <v>3609</v>
      </c>
      <c r="C3487" s="3" t="s">
        <v>7720</v>
      </c>
      <c r="D3487" s="6">
        <v>1000</v>
      </c>
      <c r="E3487" s="8">
        <v>1623</v>
      </c>
      <c r="F3487" s="10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>ROUND(E3487/D3487*100, 0)</f>
        <v>162</v>
      </c>
      <c r="P3487">
        <f>IFERROR((ROUND(E3487/L3487, 2)), 0)</f>
        <v>52.35</v>
      </c>
      <c r="Q3487" s="12" t="s">
        <v>8310</v>
      </c>
      <c r="R3487" s="12" t="s">
        <v>8334</v>
      </c>
      <c r="S3487" s="17">
        <f t="shared" si="162"/>
        <v>42203.432129629626</v>
      </c>
      <c r="T3487" s="17">
        <f t="shared" si="163"/>
        <v>42233.432129629626</v>
      </c>
      <c r="U3487">
        <f t="shared" si="164"/>
        <v>30</v>
      </c>
    </row>
    <row r="3488" spans="1:21" ht="32" hidden="1" x14ac:dyDescent="0.2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s="10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>ROUND(E3488/D3488*100, 0)</f>
        <v>161</v>
      </c>
      <c r="P3488">
        <f>IFERROR((ROUND(E3488/L3488, 2)), 0)</f>
        <v>76.86</v>
      </c>
      <c r="Q3488" s="12" t="s">
        <v>8324</v>
      </c>
      <c r="R3488" s="12" t="s">
        <v>8348</v>
      </c>
      <c r="S3488" s="17">
        <f t="shared" si="162"/>
        <v>42075.171203703707</v>
      </c>
      <c r="T3488" s="17">
        <f t="shared" si="163"/>
        <v>42105.171203703707</v>
      </c>
      <c r="U3488">
        <f t="shared" si="164"/>
        <v>30</v>
      </c>
    </row>
    <row r="3489" spans="1:21" ht="48" hidden="1" x14ac:dyDescent="0.2">
      <c r="A3489">
        <v>3231</v>
      </c>
      <c r="B3489" s="3" t="s">
        <v>3231</v>
      </c>
      <c r="C3489" s="3" t="s">
        <v>7341</v>
      </c>
      <c r="D3489" s="6">
        <v>1000</v>
      </c>
      <c r="E3489" s="8">
        <v>1610</v>
      </c>
      <c r="F3489" s="10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>ROUND(E3489/D3489*100, 0)</f>
        <v>161</v>
      </c>
      <c r="P3489">
        <f>IFERROR((ROUND(E3489/L3489, 2)), 0)</f>
        <v>57.5</v>
      </c>
      <c r="Q3489" s="12" t="s">
        <v>8310</v>
      </c>
      <c r="R3489" s="12" t="s">
        <v>8334</v>
      </c>
      <c r="S3489" s="17">
        <f t="shared" si="162"/>
        <v>42446.943831018521</v>
      </c>
      <c r="T3489" s="17">
        <f t="shared" si="163"/>
        <v>42476.943831018521</v>
      </c>
      <c r="U3489">
        <f t="shared" si="164"/>
        <v>30</v>
      </c>
    </row>
    <row r="3490" spans="1:21" ht="48" hidden="1" x14ac:dyDescent="0.2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s="1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>ROUND(E3490/D3490*100, 0)</f>
        <v>154</v>
      </c>
      <c r="P3490">
        <f>IFERROR((ROUND(E3490/L3490, 2)), 0)</f>
        <v>48.06</v>
      </c>
      <c r="Q3490" s="12" t="s">
        <v>8321</v>
      </c>
      <c r="R3490" s="12" t="s">
        <v>8349</v>
      </c>
      <c r="S3490" s="17">
        <f t="shared" si="162"/>
        <v>42020.806701388887</v>
      </c>
      <c r="T3490" s="17">
        <f t="shared" si="163"/>
        <v>42039.166666666672</v>
      </c>
      <c r="U3490">
        <f t="shared" si="164"/>
        <v>18</v>
      </c>
    </row>
    <row r="3491" spans="1:21" ht="48" hidden="1" x14ac:dyDescent="0.2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s="10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>ROUND(E3491/D3491*100, 0)</f>
        <v>153</v>
      </c>
      <c r="P3491">
        <f>IFERROR((ROUND(E3491/L3491, 2)), 0)</f>
        <v>109.57</v>
      </c>
      <c r="Q3491" s="12" t="s">
        <v>8310</v>
      </c>
      <c r="R3491" s="12" t="s">
        <v>8334</v>
      </c>
      <c r="S3491" s="17">
        <f t="shared" si="162"/>
        <v>42513.110787037032</v>
      </c>
      <c r="T3491" s="17">
        <f t="shared" si="163"/>
        <v>42534.708333333328</v>
      </c>
      <c r="U3491">
        <f t="shared" si="164"/>
        <v>22</v>
      </c>
    </row>
    <row r="3492" spans="1:21" ht="48" hidden="1" x14ac:dyDescent="0.2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s="10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>ROUND(E3492/D3492*100, 0)</f>
        <v>153</v>
      </c>
      <c r="P3492">
        <f>IFERROR((ROUND(E3492/L3492, 2)), 0)</f>
        <v>41.41</v>
      </c>
      <c r="Q3492" s="12" t="s">
        <v>8310</v>
      </c>
      <c r="R3492" s="12" t="s">
        <v>8334</v>
      </c>
      <c r="S3492" s="17">
        <f t="shared" si="162"/>
        <v>41820.639189814814</v>
      </c>
      <c r="T3492" s="17">
        <f t="shared" si="163"/>
        <v>41843.165972222225</v>
      </c>
      <c r="U3492">
        <f t="shared" si="164"/>
        <v>23</v>
      </c>
    </row>
    <row r="3493" spans="1:21" ht="32" hidden="1" x14ac:dyDescent="0.2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s="10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>ROUND(E3493/D3493*100, 0)</f>
        <v>146</v>
      </c>
      <c r="P3493">
        <f>IFERROR((ROUND(E3493/L3493, 2)), 0)</f>
        <v>38.42</v>
      </c>
      <c r="Q3493" s="12" t="s">
        <v>8310</v>
      </c>
      <c r="R3493" s="12" t="s">
        <v>8318</v>
      </c>
      <c r="S3493" s="17">
        <f t="shared" si="162"/>
        <v>42493.857083333336</v>
      </c>
      <c r="T3493" s="17">
        <f t="shared" si="163"/>
        <v>42508</v>
      </c>
      <c r="U3493">
        <f t="shared" si="164"/>
        <v>14</v>
      </c>
    </row>
    <row r="3494" spans="1:21" ht="48" hidden="1" x14ac:dyDescent="0.2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s="10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>ROUND(E3494/D3494*100, 0)</f>
        <v>146</v>
      </c>
      <c r="P3494">
        <f>IFERROR((ROUND(E3494/L3494, 2)), 0)</f>
        <v>40.42</v>
      </c>
      <c r="Q3494" s="12" t="s">
        <v>8308</v>
      </c>
      <c r="R3494" s="12" t="s">
        <v>8337</v>
      </c>
      <c r="S3494" s="17">
        <f t="shared" si="162"/>
        <v>40205.174849537041</v>
      </c>
      <c r="T3494" s="17">
        <f t="shared" si="163"/>
        <v>40291.160416666666</v>
      </c>
      <c r="U3494">
        <f t="shared" si="164"/>
        <v>86</v>
      </c>
    </row>
    <row r="3495" spans="1:21" ht="48" hidden="1" x14ac:dyDescent="0.2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s="10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>ROUND(E3495/D3495*100, 0)</f>
        <v>145</v>
      </c>
      <c r="P3495">
        <f>IFERROR((ROUND(E3495/L3495, 2)), 0)</f>
        <v>68.81</v>
      </c>
      <c r="Q3495" s="12" t="s">
        <v>8324</v>
      </c>
      <c r="R3495" s="12" t="s">
        <v>8345</v>
      </c>
      <c r="S3495" s="17">
        <f t="shared" si="162"/>
        <v>42366.192974537036</v>
      </c>
      <c r="T3495" s="17">
        <f t="shared" si="163"/>
        <v>42401.75</v>
      </c>
      <c r="U3495">
        <f t="shared" si="164"/>
        <v>36</v>
      </c>
    </row>
    <row r="3496" spans="1:21" ht="48" hidden="1" x14ac:dyDescent="0.2">
      <c r="A3496">
        <v>3669</v>
      </c>
      <c r="B3496" s="3" t="s">
        <v>3666</v>
      </c>
      <c r="C3496" s="3" t="s">
        <v>7779</v>
      </c>
      <c r="D3496" s="6">
        <v>1000</v>
      </c>
      <c r="E3496" s="8">
        <v>1382</v>
      </c>
      <c r="F3496" s="10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>ROUND(E3496/D3496*100, 0)</f>
        <v>138</v>
      </c>
      <c r="P3496">
        <f>IFERROR((ROUND(E3496/L3496, 2)), 0)</f>
        <v>81.290000000000006</v>
      </c>
      <c r="Q3496" s="12" t="s">
        <v>8310</v>
      </c>
      <c r="R3496" s="12" t="s">
        <v>8334</v>
      </c>
      <c r="S3496" s="17">
        <f t="shared" si="162"/>
        <v>42136.675196759257</v>
      </c>
      <c r="T3496" s="17">
        <f t="shared" si="163"/>
        <v>42166.675196759257</v>
      </c>
      <c r="U3496">
        <f t="shared" si="164"/>
        <v>30</v>
      </c>
    </row>
    <row r="3497" spans="1:21" ht="32" hidden="1" x14ac:dyDescent="0.2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s="10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>ROUND(E3497/D3497*100, 0)</f>
        <v>137</v>
      </c>
      <c r="P3497">
        <f>IFERROR((ROUND(E3497/L3497, 2)), 0)</f>
        <v>40.42</v>
      </c>
      <c r="Q3497" s="12" t="s">
        <v>8324</v>
      </c>
      <c r="R3497" s="12" t="s">
        <v>8354</v>
      </c>
      <c r="S3497" s="17">
        <f t="shared" si="162"/>
        <v>40802.733101851853</v>
      </c>
      <c r="T3497" s="17">
        <f t="shared" si="163"/>
        <v>40832.918749999997</v>
      </c>
      <c r="U3497">
        <f t="shared" si="164"/>
        <v>30</v>
      </c>
    </row>
    <row r="3498" spans="1:21" ht="48" hidden="1" x14ac:dyDescent="0.2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s="10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>ROUND(E3498/D3498*100, 0)</f>
        <v>136</v>
      </c>
      <c r="P3498">
        <f>IFERROR((ROUND(E3498/L3498, 2)), 0)</f>
        <v>35.79</v>
      </c>
      <c r="Q3498" s="12" t="s">
        <v>8324</v>
      </c>
      <c r="R3498" s="12" t="s">
        <v>8345</v>
      </c>
      <c r="S3498" s="17">
        <f t="shared" si="162"/>
        <v>40638.868611111109</v>
      </c>
      <c r="T3498" s="17">
        <f t="shared" si="163"/>
        <v>40668.868611111109</v>
      </c>
      <c r="U3498">
        <f t="shared" si="164"/>
        <v>30</v>
      </c>
    </row>
    <row r="3499" spans="1:21" ht="48" hidden="1" x14ac:dyDescent="0.2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s="10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>ROUND(E3499/D3499*100, 0)</f>
        <v>135</v>
      </c>
      <c r="P3499">
        <f>IFERROR((ROUND(E3499/L3499, 2)), 0)</f>
        <v>51.96</v>
      </c>
      <c r="Q3499" s="12" t="s">
        <v>8324</v>
      </c>
      <c r="R3499" s="12" t="s">
        <v>8345</v>
      </c>
      <c r="S3499" s="17">
        <f t="shared" si="162"/>
        <v>41205.198321759257</v>
      </c>
      <c r="T3499" s="17">
        <f t="shared" si="163"/>
        <v>41240.5</v>
      </c>
      <c r="U3499">
        <f t="shared" si="164"/>
        <v>35</v>
      </c>
    </row>
    <row r="3500" spans="1:21" ht="32" hidden="1" x14ac:dyDescent="0.2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s="1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>ROUND(E3500/D3500*100, 0)</f>
        <v>135</v>
      </c>
      <c r="P3500">
        <f>IFERROR((ROUND(E3500/L3500, 2)), 0)</f>
        <v>79.180000000000007</v>
      </c>
      <c r="Q3500" s="12" t="s">
        <v>8324</v>
      </c>
      <c r="R3500" s="12" t="s">
        <v>8345</v>
      </c>
      <c r="S3500" s="17">
        <f t="shared" si="162"/>
        <v>40718.839537037034</v>
      </c>
      <c r="T3500" s="17">
        <f t="shared" si="163"/>
        <v>40748.839537037034</v>
      </c>
      <c r="U3500">
        <f t="shared" si="164"/>
        <v>30</v>
      </c>
    </row>
    <row r="3501" spans="1:21" ht="32" hidden="1" x14ac:dyDescent="0.2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s="10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>ROUND(E3501/D3501*100, 0)</f>
        <v>134</v>
      </c>
      <c r="P3501">
        <f>IFERROR((ROUND(E3501/L3501, 2)), 0)</f>
        <v>31.81</v>
      </c>
      <c r="Q3501" s="12" t="s">
        <v>8312</v>
      </c>
      <c r="R3501" s="12" t="s">
        <v>8346</v>
      </c>
      <c r="S3501" s="17">
        <f t="shared" si="162"/>
        <v>41309.11791666667</v>
      </c>
      <c r="T3501" s="17">
        <f t="shared" si="163"/>
        <v>41344</v>
      </c>
      <c r="U3501">
        <f t="shared" si="164"/>
        <v>35</v>
      </c>
    </row>
    <row r="3502" spans="1:21" ht="48" hidden="1" x14ac:dyDescent="0.2">
      <c r="A3502">
        <v>2800</v>
      </c>
      <c r="B3502" s="3" t="s">
        <v>2800</v>
      </c>
      <c r="C3502" s="3" t="s">
        <v>6910</v>
      </c>
      <c r="D3502" s="6">
        <v>1000</v>
      </c>
      <c r="E3502" s="8">
        <v>1330</v>
      </c>
      <c r="F3502" s="10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>ROUND(E3502/D3502*100, 0)</f>
        <v>133</v>
      </c>
      <c r="P3502">
        <f>IFERROR((ROUND(E3502/L3502, 2)), 0)</f>
        <v>42.9</v>
      </c>
      <c r="Q3502" s="12" t="s">
        <v>8310</v>
      </c>
      <c r="R3502" s="12" t="s">
        <v>8334</v>
      </c>
      <c r="S3502" s="17">
        <f t="shared" si="162"/>
        <v>41948.552847222221</v>
      </c>
      <c r="T3502" s="17">
        <f t="shared" si="163"/>
        <v>42008.552847222221</v>
      </c>
      <c r="U3502">
        <f t="shared" si="164"/>
        <v>60</v>
      </c>
    </row>
    <row r="3503" spans="1:21" ht="48" hidden="1" x14ac:dyDescent="0.2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s="10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>ROUND(E3503/D3503*100, 0)</f>
        <v>133</v>
      </c>
      <c r="P3503">
        <f>IFERROR((ROUND(E3503/L3503, 2)), 0)</f>
        <v>120.55</v>
      </c>
      <c r="Q3503" s="12" t="s">
        <v>8310</v>
      </c>
      <c r="R3503" s="12" t="s">
        <v>8318</v>
      </c>
      <c r="S3503" s="17">
        <f t="shared" si="162"/>
        <v>42403.035567129627</v>
      </c>
      <c r="T3503" s="17">
        <f t="shared" si="163"/>
        <v>42462.993900462956</v>
      </c>
      <c r="U3503">
        <f t="shared" si="164"/>
        <v>60</v>
      </c>
    </row>
    <row r="3504" spans="1:21" ht="48" hidden="1" x14ac:dyDescent="0.2">
      <c r="A3504">
        <v>3232</v>
      </c>
      <c r="B3504" s="3" t="s">
        <v>3232</v>
      </c>
      <c r="C3504" s="3" t="s">
        <v>7342</v>
      </c>
      <c r="D3504" s="6">
        <v>1000</v>
      </c>
      <c r="E3504" s="8">
        <v>1312</v>
      </c>
      <c r="F3504" s="10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>ROUND(E3504/D3504*100, 0)</f>
        <v>131</v>
      </c>
      <c r="P3504">
        <f>IFERROR((ROUND(E3504/L3504, 2)), 0)</f>
        <v>50.46</v>
      </c>
      <c r="Q3504" s="12" t="s">
        <v>8310</v>
      </c>
      <c r="R3504" s="12" t="s">
        <v>8334</v>
      </c>
      <c r="S3504" s="17">
        <f t="shared" si="162"/>
        <v>42463.81385416667</v>
      </c>
      <c r="T3504" s="17">
        <f t="shared" si="163"/>
        <v>42494.165972222225</v>
      </c>
      <c r="U3504">
        <f t="shared" si="164"/>
        <v>30</v>
      </c>
    </row>
    <row r="3505" spans="1:21" ht="48" hidden="1" x14ac:dyDescent="0.2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s="10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>ROUND(E3505/D3505*100, 0)</f>
        <v>128</v>
      </c>
      <c r="P3505">
        <f>IFERROR((ROUND(E3505/L3505, 2)), 0)</f>
        <v>183.29</v>
      </c>
      <c r="Q3505" s="12" t="s">
        <v>8308</v>
      </c>
      <c r="R3505" s="12" t="s">
        <v>8337</v>
      </c>
      <c r="S3505" s="17">
        <f t="shared" si="162"/>
        <v>42113.981446759266</v>
      </c>
      <c r="T3505" s="17">
        <f t="shared" si="163"/>
        <v>42173.981446759266</v>
      </c>
      <c r="U3505">
        <f t="shared" si="164"/>
        <v>60</v>
      </c>
    </row>
    <row r="3506" spans="1:21" ht="48" hidden="1" x14ac:dyDescent="0.2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s="10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>ROUND(E3506/D3506*100, 0)</f>
        <v>128</v>
      </c>
      <c r="P3506">
        <f>IFERROR((ROUND(E3506/L3506, 2)), 0)</f>
        <v>37.65</v>
      </c>
      <c r="Q3506" s="12" t="s">
        <v>8310</v>
      </c>
      <c r="R3506" s="12" t="s">
        <v>8318</v>
      </c>
      <c r="S3506" s="17">
        <f t="shared" si="162"/>
        <v>41912.650729166664</v>
      </c>
      <c r="T3506" s="17">
        <f t="shared" si="163"/>
        <v>41925.207638888889</v>
      </c>
      <c r="U3506">
        <f t="shared" si="164"/>
        <v>13</v>
      </c>
    </row>
    <row r="3507" spans="1:21" ht="16" hidden="1" x14ac:dyDescent="0.2">
      <c r="A3507">
        <v>3531</v>
      </c>
      <c r="B3507" s="3" t="s">
        <v>3530</v>
      </c>
      <c r="C3507" s="3" t="s">
        <v>7641</v>
      </c>
      <c r="D3507" s="6">
        <v>1000</v>
      </c>
      <c r="E3507" s="8">
        <v>1280</v>
      </c>
      <c r="F3507" s="10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>ROUND(E3507/D3507*100, 0)</f>
        <v>128</v>
      </c>
      <c r="P3507">
        <f>IFERROR((ROUND(E3507/L3507, 2)), 0)</f>
        <v>49.23</v>
      </c>
      <c r="Q3507" s="12" t="s">
        <v>8310</v>
      </c>
      <c r="R3507" s="12" t="s">
        <v>8334</v>
      </c>
      <c r="S3507" s="17">
        <f t="shared" si="162"/>
        <v>42521.654328703706</v>
      </c>
      <c r="T3507" s="17">
        <f t="shared" si="163"/>
        <v>42551.654328703706</v>
      </c>
      <c r="U3507">
        <f t="shared" si="164"/>
        <v>30</v>
      </c>
    </row>
    <row r="3508" spans="1:21" ht="48" hidden="1" x14ac:dyDescent="0.2">
      <c r="A3508">
        <v>3490</v>
      </c>
      <c r="B3508" s="3" t="s">
        <v>3489</v>
      </c>
      <c r="C3508" s="3" t="s">
        <v>7600</v>
      </c>
      <c r="D3508" s="6">
        <v>1000</v>
      </c>
      <c r="E3508" s="8">
        <v>1275</v>
      </c>
      <c r="F3508" s="10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>ROUND(E3508/D3508*100, 0)</f>
        <v>128</v>
      </c>
      <c r="P3508">
        <f>IFERROR((ROUND(E3508/L3508, 2)), 0)</f>
        <v>47.22</v>
      </c>
      <c r="Q3508" s="12" t="s">
        <v>8310</v>
      </c>
      <c r="R3508" s="12" t="s">
        <v>8334</v>
      </c>
      <c r="S3508" s="17">
        <f t="shared" si="162"/>
        <v>42443.802361111113</v>
      </c>
      <c r="T3508" s="17">
        <f t="shared" si="163"/>
        <v>42473.802361111113</v>
      </c>
      <c r="U3508">
        <f t="shared" si="164"/>
        <v>30</v>
      </c>
    </row>
    <row r="3509" spans="1:21" ht="48" hidden="1" x14ac:dyDescent="0.2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s="10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>ROUND(E3509/D3509*100, 0)</f>
        <v>127</v>
      </c>
      <c r="P3509">
        <f>IFERROR((ROUND(E3509/L3509, 2)), 0)</f>
        <v>45.46</v>
      </c>
      <c r="Q3509" s="12" t="s">
        <v>8324</v>
      </c>
      <c r="R3509" s="12" t="s">
        <v>8348</v>
      </c>
      <c r="S3509" s="17">
        <f t="shared" si="162"/>
        <v>40679.743067129632</v>
      </c>
      <c r="T3509" s="17">
        <f t="shared" si="163"/>
        <v>40694.75277777778</v>
      </c>
      <c r="U3509">
        <f t="shared" si="164"/>
        <v>15</v>
      </c>
    </row>
    <row r="3510" spans="1:21" ht="48" hidden="1" x14ac:dyDescent="0.2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s="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>ROUND(E3510/D3510*100, 0)</f>
        <v>127</v>
      </c>
      <c r="P3510">
        <f>IFERROR((ROUND(E3510/L3510, 2)), 0)</f>
        <v>50.88</v>
      </c>
      <c r="Q3510" s="12" t="s">
        <v>8310</v>
      </c>
      <c r="R3510" s="12" t="s">
        <v>8311</v>
      </c>
      <c r="S3510" s="17">
        <f t="shared" si="162"/>
        <v>42228.044664351852</v>
      </c>
      <c r="T3510" s="17">
        <f t="shared" si="163"/>
        <v>42258.044664351852</v>
      </c>
      <c r="U3510">
        <f t="shared" si="164"/>
        <v>30</v>
      </c>
    </row>
    <row r="3511" spans="1:21" ht="32" hidden="1" x14ac:dyDescent="0.2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s="10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>ROUND(E3511/D3511*100, 0)</f>
        <v>127</v>
      </c>
      <c r="P3511">
        <f>IFERROR((ROUND(E3511/L3511, 2)), 0)</f>
        <v>48.85</v>
      </c>
      <c r="Q3511" s="12" t="s">
        <v>8324</v>
      </c>
      <c r="R3511" s="12" t="s">
        <v>8345</v>
      </c>
      <c r="S3511" s="17">
        <f t="shared" si="162"/>
        <v>41402.558819444443</v>
      </c>
      <c r="T3511" s="17">
        <f t="shared" si="163"/>
        <v>41462.558819444443</v>
      </c>
      <c r="U3511">
        <f t="shared" si="164"/>
        <v>60</v>
      </c>
    </row>
    <row r="3512" spans="1:21" ht="32" hidden="1" x14ac:dyDescent="0.2">
      <c r="A3512">
        <v>3692</v>
      </c>
      <c r="B3512" s="3" t="s">
        <v>3689</v>
      </c>
      <c r="C3512" s="3" t="s">
        <v>7802</v>
      </c>
      <c r="D3512" s="6">
        <v>1000</v>
      </c>
      <c r="E3512" s="8">
        <v>1260</v>
      </c>
      <c r="F3512" s="10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>ROUND(E3512/D3512*100, 0)</f>
        <v>126</v>
      </c>
      <c r="P3512">
        <f>IFERROR((ROUND(E3512/L3512, 2)), 0)</f>
        <v>74.12</v>
      </c>
      <c r="Q3512" s="12" t="s">
        <v>8310</v>
      </c>
      <c r="R3512" s="12" t="s">
        <v>8334</v>
      </c>
      <c r="S3512" s="17">
        <f t="shared" si="162"/>
        <v>41891.96503472222</v>
      </c>
      <c r="T3512" s="17">
        <f t="shared" si="163"/>
        <v>41901</v>
      </c>
      <c r="U3512">
        <f t="shared" si="164"/>
        <v>9</v>
      </c>
    </row>
    <row r="3513" spans="1:21" ht="48" hidden="1" x14ac:dyDescent="0.2">
      <c r="A3513">
        <v>3323</v>
      </c>
      <c r="B3513" s="3" t="s">
        <v>3323</v>
      </c>
      <c r="C3513" s="3" t="s">
        <v>7433</v>
      </c>
      <c r="D3513" s="6">
        <v>1000</v>
      </c>
      <c r="E3513" s="8">
        <v>1259</v>
      </c>
      <c r="F3513" s="10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>ROUND(E3513/D3513*100, 0)</f>
        <v>126</v>
      </c>
      <c r="P3513">
        <f>IFERROR((ROUND(E3513/L3513, 2)), 0)</f>
        <v>25.69</v>
      </c>
      <c r="Q3513" s="12" t="s">
        <v>8310</v>
      </c>
      <c r="R3513" s="12" t="s">
        <v>8334</v>
      </c>
      <c r="S3513" s="17">
        <f t="shared" si="162"/>
        <v>42608.36583333333</v>
      </c>
      <c r="T3513" s="17">
        <f t="shared" si="163"/>
        <v>42638.36583333333</v>
      </c>
      <c r="U3513">
        <f t="shared" si="164"/>
        <v>30</v>
      </c>
    </row>
    <row r="3514" spans="1:21" ht="48" hidden="1" x14ac:dyDescent="0.2">
      <c r="A3514">
        <v>2962</v>
      </c>
      <c r="B3514" s="3" t="s">
        <v>2962</v>
      </c>
      <c r="C3514" s="3" t="s">
        <v>7072</v>
      </c>
      <c r="D3514" s="6">
        <v>1000</v>
      </c>
      <c r="E3514" s="8">
        <v>1218</v>
      </c>
      <c r="F3514" s="10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>ROUND(E3514/D3514*100, 0)</f>
        <v>122</v>
      </c>
      <c r="P3514">
        <f>IFERROR((ROUND(E3514/L3514, 2)), 0)</f>
        <v>60.9</v>
      </c>
      <c r="Q3514" s="12" t="s">
        <v>8310</v>
      </c>
      <c r="R3514" s="12" t="s">
        <v>8334</v>
      </c>
      <c r="S3514" s="17">
        <f t="shared" si="162"/>
        <v>42036.24428240741</v>
      </c>
      <c r="T3514" s="17">
        <f t="shared" si="163"/>
        <v>42064.290972222225</v>
      </c>
      <c r="U3514">
        <f t="shared" si="164"/>
        <v>28</v>
      </c>
    </row>
    <row r="3515" spans="1:21" ht="32" hidden="1" x14ac:dyDescent="0.2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s="10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>ROUND(E3515/D3515*100, 0)</f>
        <v>120</v>
      </c>
      <c r="P3515">
        <f>IFERROR((ROUND(E3515/L3515, 2)), 0)</f>
        <v>48.09</v>
      </c>
      <c r="Q3515" s="12" t="s">
        <v>8308</v>
      </c>
      <c r="R3515" s="12" t="s">
        <v>8337</v>
      </c>
      <c r="S3515" s="17">
        <f t="shared" si="162"/>
        <v>41648.396192129629</v>
      </c>
      <c r="T3515" s="17">
        <f t="shared" si="163"/>
        <v>41678.396192129629</v>
      </c>
      <c r="U3515">
        <f t="shared" si="164"/>
        <v>30</v>
      </c>
    </row>
    <row r="3516" spans="1:21" ht="32" hidden="1" x14ac:dyDescent="0.2">
      <c r="A3516">
        <v>2782</v>
      </c>
      <c r="B3516" s="3" t="s">
        <v>2782</v>
      </c>
      <c r="C3516" s="3" t="s">
        <v>6892</v>
      </c>
      <c r="D3516" s="6">
        <v>1000</v>
      </c>
      <c r="E3516" s="8">
        <v>1200</v>
      </c>
      <c r="F3516" s="10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>ROUND(E3516/D3516*100, 0)</f>
        <v>120</v>
      </c>
      <c r="P3516">
        <f>IFERROR((ROUND(E3516/L3516, 2)), 0)</f>
        <v>66.67</v>
      </c>
      <c r="Q3516" s="12" t="s">
        <v>8310</v>
      </c>
      <c r="R3516" s="12" t="s">
        <v>8334</v>
      </c>
      <c r="S3516" s="17">
        <f t="shared" si="162"/>
        <v>42026.924976851849</v>
      </c>
      <c r="T3516" s="17">
        <f t="shared" si="163"/>
        <v>42052.207638888889</v>
      </c>
      <c r="U3516">
        <f t="shared" si="164"/>
        <v>25</v>
      </c>
    </row>
    <row r="3517" spans="1:21" ht="48" hidden="1" x14ac:dyDescent="0.2">
      <c r="A3517">
        <v>2787</v>
      </c>
      <c r="B3517" s="3" t="s">
        <v>2787</v>
      </c>
      <c r="C3517" s="3" t="s">
        <v>6897</v>
      </c>
      <c r="D3517" s="6">
        <v>1000</v>
      </c>
      <c r="E3517" s="8">
        <v>1197</v>
      </c>
      <c r="F3517" s="10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>ROUND(E3517/D3517*100, 0)</f>
        <v>120</v>
      </c>
      <c r="P3517">
        <f>IFERROR((ROUND(E3517/L3517, 2)), 0)</f>
        <v>31.5</v>
      </c>
      <c r="Q3517" s="12" t="s">
        <v>8310</v>
      </c>
      <c r="R3517" s="12" t="s">
        <v>8334</v>
      </c>
      <c r="S3517" s="17">
        <f t="shared" si="162"/>
        <v>41808.198518518519</v>
      </c>
      <c r="T3517" s="17">
        <f t="shared" si="163"/>
        <v>41838.198518518519</v>
      </c>
      <c r="U3517">
        <f t="shared" si="164"/>
        <v>30</v>
      </c>
    </row>
    <row r="3518" spans="1:21" ht="48" hidden="1" x14ac:dyDescent="0.2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s="10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>ROUND(E3518/D3518*100, 0)</f>
        <v>119</v>
      </c>
      <c r="P3518">
        <f>IFERROR((ROUND(E3518/L3518, 2)), 0)</f>
        <v>27.56</v>
      </c>
      <c r="Q3518" s="12" t="s">
        <v>8324</v>
      </c>
      <c r="R3518" s="12" t="s">
        <v>8345</v>
      </c>
      <c r="S3518" s="17">
        <f t="shared" si="162"/>
        <v>41025.874201388891</v>
      </c>
      <c r="T3518" s="17">
        <f t="shared" si="163"/>
        <v>41039.708333333336</v>
      </c>
      <c r="U3518">
        <f t="shared" si="164"/>
        <v>14</v>
      </c>
    </row>
    <row r="3519" spans="1:21" ht="32" hidden="1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s="10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 0)</f>
        <v>118</v>
      </c>
      <c r="P3519">
        <f>IFERROR((ROUND(E3519/L3519, 2)), 0)</f>
        <v>47.2</v>
      </c>
      <c r="Q3519" s="12" t="s">
        <v>8324</v>
      </c>
      <c r="R3519" s="12" t="s">
        <v>8348</v>
      </c>
      <c r="S3519" s="17">
        <f t="shared" si="162"/>
        <v>41243.367303240739</v>
      </c>
      <c r="T3519" s="17">
        <f t="shared" si="163"/>
        <v>41283.367303240739</v>
      </c>
      <c r="U3519">
        <f t="shared" si="164"/>
        <v>40</v>
      </c>
    </row>
    <row r="3520" spans="1:21" ht="32" hidden="1" x14ac:dyDescent="0.2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s="1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>ROUND(E3520/D3520*100, 0)</f>
        <v>118</v>
      </c>
      <c r="P3520">
        <f>IFERROR((ROUND(E3520/L3520, 2)), 0)</f>
        <v>47</v>
      </c>
      <c r="Q3520" s="12" t="s">
        <v>8324</v>
      </c>
      <c r="R3520" s="12" t="s">
        <v>8354</v>
      </c>
      <c r="S3520" s="17">
        <f t="shared" si="162"/>
        <v>41802.757719907408</v>
      </c>
      <c r="T3520" s="17">
        <f t="shared" si="163"/>
        <v>41832.757719907408</v>
      </c>
      <c r="U3520">
        <f t="shared" si="164"/>
        <v>30</v>
      </c>
    </row>
    <row r="3521" spans="1:21" ht="48" hidden="1" x14ac:dyDescent="0.2">
      <c r="A3521">
        <v>3329</v>
      </c>
      <c r="B3521" s="3" t="s">
        <v>3329</v>
      </c>
      <c r="C3521" s="3" t="s">
        <v>7439</v>
      </c>
      <c r="D3521" s="6">
        <v>1000</v>
      </c>
      <c r="E3521" s="8">
        <v>1168</v>
      </c>
      <c r="F3521" s="10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>ROUND(E3521/D3521*100, 0)</f>
        <v>117</v>
      </c>
      <c r="P3521">
        <f>IFERROR((ROUND(E3521/L3521, 2)), 0)</f>
        <v>44.92</v>
      </c>
      <c r="Q3521" s="12" t="s">
        <v>8310</v>
      </c>
      <c r="R3521" s="12" t="s">
        <v>8334</v>
      </c>
      <c r="S3521" s="17">
        <f t="shared" si="162"/>
        <v>41837.323009259257</v>
      </c>
      <c r="T3521" s="17">
        <f t="shared" si="163"/>
        <v>41847.958333333336</v>
      </c>
      <c r="U3521">
        <f t="shared" si="164"/>
        <v>11</v>
      </c>
    </row>
    <row r="3522" spans="1:21" ht="48" hidden="1" x14ac:dyDescent="0.2">
      <c r="A3522">
        <v>2804</v>
      </c>
      <c r="B3522" s="3" t="s">
        <v>2804</v>
      </c>
      <c r="C3522" s="3" t="s">
        <v>6914</v>
      </c>
      <c r="D3522" s="6">
        <v>1000</v>
      </c>
      <c r="E3522" s="8">
        <v>1150</v>
      </c>
      <c r="F3522" s="10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>ROUND(E3522/D3522*100, 0)</f>
        <v>115</v>
      </c>
      <c r="P3522">
        <f>IFERROR((ROUND(E3522/L3522, 2)), 0)</f>
        <v>50</v>
      </c>
      <c r="Q3522" s="12" t="s">
        <v>8310</v>
      </c>
      <c r="R3522" s="12" t="s">
        <v>8334</v>
      </c>
      <c r="S3522" s="17">
        <f t="shared" si="162"/>
        <v>41881.453587962962</v>
      </c>
      <c r="T3522" s="17">
        <f t="shared" si="163"/>
        <v>41911.453587962962</v>
      </c>
      <c r="U3522">
        <f t="shared" si="164"/>
        <v>30</v>
      </c>
    </row>
    <row r="3523" spans="1:21" ht="48" hidden="1" x14ac:dyDescent="0.2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s="10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>ROUND(E3523/D3523*100, 0)</f>
        <v>115</v>
      </c>
      <c r="P3523">
        <f>IFERROR((ROUND(E3523/L3523, 2)), 0)</f>
        <v>115</v>
      </c>
      <c r="Q3523" s="12" t="s">
        <v>8310</v>
      </c>
      <c r="R3523" s="12" t="s">
        <v>8318</v>
      </c>
      <c r="S3523" s="17">
        <f t="shared" ref="S3523:S3586" si="165">(((J3523/60)/60)/24)+DATE(1970,1,1)</f>
        <v>42531.980694444443</v>
      </c>
      <c r="T3523" s="17">
        <f t="shared" ref="T3523:T3586" si="166">(((I3523/60)/60)/24)+DATE(1970,1,1)</f>
        <v>42561.980694444443</v>
      </c>
      <c r="U3523">
        <f t="shared" ref="U3523:U3586" si="167">ROUND(T3523-S3523, 0)</f>
        <v>30</v>
      </c>
    </row>
    <row r="3524" spans="1:21" ht="48" hidden="1" x14ac:dyDescent="0.2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s="10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>ROUND(E3524/D3524*100, 0)</f>
        <v>115</v>
      </c>
      <c r="P3524">
        <f>IFERROR((ROUND(E3524/L3524, 2)), 0)</f>
        <v>42.48</v>
      </c>
      <c r="Q3524" s="12" t="s">
        <v>8328</v>
      </c>
      <c r="R3524" s="12" t="s">
        <v>8329</v>
      </c>
      <c r="S3524" s="17">
        <f t="shared" si="165"/>
        <v>42505.955925925926</v>
      </c>
      <c r="T3524" s="17">
        <f t="shared" si="166"/>
        <v>42565.955925925926</v>
      </c>
      <c r="U3524">
        <f t="shared" si="167"/>
        <v>60</v>
      </c>
    </row>
    <row r="3525" spans="1:21" ht="16" hidden="1" x14ac:dyDescent="0.2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s="10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>ROUND(E3525/D3525*100, 0)</f>
        <v>115</v>
      </c>
      <c r="P3525">
        <f>IFERROR((ROUND(E3525/L3525, 2)), 0)</f>
        <v>57.25</v>
      </c>
      <c r="Q3525" s="12" t="s">
        <v>8324</v>
      </c>
      <c r="R3525" s="12" t="s">
        <v>8345</v>
      </c>
      <c r="S3525" s="17">
        <f t="shared" si="165"/>
        <v>40920.904895833337</v>
      </c>
      <c r="T3525" s="17">
        <f t="shared" si="166"/>
        <v>40951.904895833337</v>
      </c>
      <c r="U3525">
        <f t="shared" si="167"/>
        <v>31</v>
      </c>
    </row>
    <row r="3526" spans="1:21" ht="48" hidden="1" x14ac:dyDescent="0.2">
      <c r="A3526">
        <v>2783</v>
      </c>
      <c r="B3526" s="3" t="s">
        <v>2783</v>
      </c>
      <c r="C3526" s="3" t="s">
        <v>6893</v>
      </c>
      <c r="D3526" s="6">
        <v>1000</v>
      </c>
      <c r="E3526" s="8">
        <v>1145</v>
      </c>
      <c r="F3526" s="10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>ROUND(E3526/D3526*100, 0)</f>
        <v>115</v>
      </c>
      <c r="P3526">
        <f>IFERROR((ROUND(E3526/L3526, 2)), 0)</f>
        <v>18.77</v>
      </c>
      <c r="Q3526" s="12" t="s">
        <v>8310</v>
      </c>
      <c r="R3526" s="12" t="s">
        <v>8334</v>
      </c>
      <c r="S3526" s="17">
        <f t="shared" si="165"/>
        <v>42103.535254629634</v>
      </c>
      <c r="T3526" s="17">
        <f t="shared" si="166"/>
        <v>42117.535254629634</v>
      </c>
      <c r="U3526">
        <f t="shared" si="167"/>
        <v>14</v>
      </c>
    </row>
    <row r="3527" spans="1:21" ht="32" hidden="1" x14ac:dyDescent="0.2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s="10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>ROUND(E3527/D3527*100, 0)</f>
        <v>113</v>
      </c>
      <c r="P3527">
        <f>IFERROR((ROUND(E3527/L3527, 2)), 0)</f>
        <v>66.47</v>
      </c>
      <c r="Q3527" s="12" t="s">
        <v>8324</v>
      </c>
      <c r="R3527" s="12" t="s">
        <v>8348</v>
      </c>
      <c r="S3527" s="17">
        <f t="shared" si="165"/>
        <v>41321.339583333334</v>
      </c>
      <c r="T3527" s="17">
        <f t="shared" si="166"/>
        <v>41328.339583333334</v>
      </c>
      <c r="U3527">
        <f t="shared" si="167"/>
        <v>7</v>
      </c>
    </row>
    <row r="3528" spans="1:21" ht="48" hidden="1" x14ac:dyDescent="0.2">
      <c r="A3528">
        <v>3619</v>
      </c>
      <c r="B3528" s="3" t="s">
        <v>3617</v>
      </c>
      <c r="C3528" s="3" t="s">
        <v>7729</v>
      </c>
      <c r="D3528" s="6">
        <v>1000</v>
      </c>
      <c r="E3528" s="8">
        <v>1130</v>
      </c>
      <c r="F3528" s="10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>ROUND(E3528/D3528*100, 0)</f>
        <v>113</v>
      </c>
      <c r="P3528">
        <f>IFERROR((ROUND(E3528/L3528, 2)), 0)</f>
        <v>66.47</v>
      </c>
      <c r="Q3528" s="12" t="s">
        <v>8310</v>
      </c>
      <c r="R3528" s="12" t="s">
        <v>8334</v>
      </c>
      <c r="S3528" s="17">
        <f t="shared" si="165"/>
        <v>42661.132245370376</v>
      </c>
      <c r="T3528" s="17">
        <f t="shared" si="166"/>
        <v>42693.916666666672</v>
      </c>
      <c r="U3528">
        <f t="shared" si="167"/>
        <v>33</v>
      </c>
    </row>
    <row r="3529" spans="1:21" ht="48" hidden="1" x14ac:dyDescent="0.2">
      <c r="A3529">
        <v>3435</v>
      </c>
      <c r="B3529" s="3" t="s">
        <v>3434</v>
      </c>
      <c r="C3529" s="3" t="s">
        <v>7545</v>
      </c>
      <c r="D3529" s="6">
        <v>1000</v>
      </c>
      <c r="E3529" s="8">
        <v>1120</v>
      </c>
      <c r="F3529" s="10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>ROUND(E3529/D3529*100, 0)</f>
        <v>112</v>
      </c>
      <c r="P3529">
        <f>IFERROR((ROUND(E3529/L3529, 2)), 0)</f>
        <v>58.95</v>
      </c>
      <c r="Q3529" s="12" t="s">
        <v>8310</v>
      </c>
      <c r="R3529" s="12" t="s">
        <v>8334</v>
      </c>
      <c r="S3529" s="17">
        <f t="shared" si="165"/>
        <v>42572.61681712963</v>
      </c>
      <c r="T3529" s="17">
        <f t="shared" si="166"/>
        <v>42589.125</v>
      </c>
      <c r="U3529">
        <f t="shared" si="167"/>
        <v>17</v>
      </c>
    </row>
    <row r="3530" spans="1:21" ht="64" hidden="1" x14ac:dyDescent="0.2">
      <c r="A3530">
        <v>3681</v>
      </c>
      <c r="B3530" s="3" t="s">
        <v>3678</v>
      </c>
      <c r="C3530" s="3" t="s">
        <v>7791</v>
      </c>
      <c r="D3530" s="6">
        <v>1000</v>
      </c>
      <c r="E3530" s="8">
        <v>1119</v>
      </c>
      <c r="F3530" s="1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>ROUND(E3530/D3530*100, 0)</f>
        <v>112</v>
      </c>
      <c r="P3530">
        <f>IFERROR((ROUND(E3530/L3530, 2)), 0)</f>
        <v>62.17</v>
      </c>
      <c r="Q3530" s="12" t="s">
        <v>8310</v>
      </c>
      <c r="R3530" s="12" t="s">
        <v>8334</v>
      </c>
      <c r="S3530" s="17">
        <f t="shared" si="165"/>
        <v>42374.651504629626</v>
      </c>
      <c r="T3530" s="17">
        <f t="shared" si="166"/>
        <v>42384.651504629626</v>
      </c>
      <c r="U3530">
        <f t="shared" si="167"/>
        <v>10</v>
      </c>
    </row>
    <row r="3531" spans="1:21" ht="48" hidden="1" x14ac:dyDescent="0.2">
      <c r="A3531">
        <v>3568</v>
      </c>
      <c r="B3531" s="3" t="s">
        <v>3567</v>
      </c>
      <c r="C3531" s="3" t="s">
        <v>7678</v>
      </c>
      <c r="D3531" s="6">
        <v>1000</v>
      </c>
      <c r="E3531" s="8">
        <v>1110</v>
      </c>
      <c r="F3531" s="10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>ROUND(E3531/D3531*100, 0)</f>
        <v>111</v>
      </c>
      <c r="P3531">
        <f>IFERROR((ROUND(E3531/L3531, 2)), 0)</f>
        <v>58.42</v>
      </c>
      <c r="Q3531" s="12" t="s">
        <v>8310</v>
      </c>
      <c r="R3531" s="12" t="s">
        <v>8334</v>
      </c>
      <c r="S3531" s="17">
        <f t="shared" si="165"/>
        <v>41869.740671296298</v>
      </c>
      <c r="T3531" s="17">
        <f t="shared" si="166"/>
        <v>41899.740671296298</v>
      </c>
      <c r="U3531">
        <f t="shared" si="167"/>
        <v>30</v>
      </c>
    </row>
    <row r="3532" spans="1:21" ht="48" hidden="1" x14ac:dyDescent="0.2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s="10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>ROUND(E3532/D3532*100, 0)</f>
        <v>111</v>
      </c>
      <c r="P3532">
        <f>IFERROR((ROUND(E3532/L3532, 2)), 0)</f>
        <v>73.73</v>
      </c>
      <c r="Q3532" s="12" t="s">
        <v>8308</v>
      </c>
      <c r="R3532" s="12" t="s">
        <v>8357</v>
      </c>
      <c r="S3532" s="17">
        <f t="shared" si="165"/>
        <v>41065.858067129629</v>
      </c>
      <c r="T3532" s="17">
        <f t="shared" si="166"/>
        <v>41093.875</v>
      </c>
      <c r="U3532">
        <f t="shared" si="167"/>
        <v>28</v>
      </c>
    </row>
    <row r="3533" spans="1:21" ht="48" hidden="1" x14ac:dyDescent="0.2">
      <c r="A3533">
        <v>3598</v>
      </c>
      <c r="B3533" s="3" t="s">
        <v>3597</v>
      </c>
      <c r="C3533" s="3" t="s">
        <v>7708</v>
      </c>
      <c r="D3533" s="6">
        <v>1000</v>
      </c>
      <c r="E3533" s="8">
        <v>1101</v>
      </c>
      <c r="F3533" s="10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>ROUND(E3533/D3533*100, 0)</f>
        <v>110</v>
      </c>
      <c r="P3533">
        <f>IFERROR((ROUND(E3533/L3533, 2)), 0)</f>
        <v>40.78</v>
      </c>
      <c r="Q3533" s="12" t="s">
        <v>8310</v>
      </c>
      <c r="R3533" s="12" t="s">
        <v>8334</v>
      </c>
      <c r="S3533" s="17">
        <f t="shared" si="165"/>
        <v>41866.79886574074</v>
      </c>
      <c r="T3533" s="17">
        <f t="shared" si="166"/>
        <v>41885.207638888889</v>
      </c>
      <c r="U3533">
        <f t="shared" si="167"/>
        <v>18</v>
      </c>
    </row>
    <row r="3534" spans="1:21" ht="48" hidden="1" x14ac:dyDescent="0.2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s="10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>ROUND(E3534/D3534*100, 0)</f>
        <v>110</v>
      </c>
      <c r="P3534">
        <f>IFERROR((ROUND(E3534/L3534, 2)), 0)</f>
        <v>100</v>
      </c>
      <c r="Q3534" s="12" t="s">
        <v>8324</v>
      </c>
      <c r="R3534" s="12" t="s">
        <v>8355</v>
      </c>
      <c r="S3534" s="17">
        <f t="shared" si="165"/>
        <v>40696.648784722223</v>
      </c>
      <c r="T3534" s="17">
        <f t="shared" si="166"/>
        <v>40756.648784722223</v>
      </c>
      <c r="U3534">
        <f t="shared" si="167"/>
        <v>60</v>
      </c>
    </row>
    <row r="3535" spans="1:21" ht="32" hidden="1" x14ac:dyDescent="0.2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s="10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>ROUND(E3535/D3535*100, 0)</f>
        <v>109</v>
      </c>
      <c r="P3535">
        <f>IFERROR((ROUND(E3535/L3535, 2)), 0)</f>
        <v>43.64</v>
      </c>
      <c r="Q3535" s="12" t="s">
        <v>8312</v>
      </c>
      <c r="R3535" s="12" t="s">
        <v>8346</v>
      </c>
      <c r="S3535" s="17">
        <f t="shared" si="165"/>
        <v>41464.934386574074</v>
      </c>
      <c r="T3535" s="17">
        <f t="shared" si="166"/>
        <v>41524.934386574074</v>
      </c>
      <c r="U3535">
        <f t="shared" si="167"/>
        <v>60</v>
      </c>
    </row>
    <row r="3536" spans="1:21" ht="48" hidden="1" x14ac:dyDescent="0.2">
      <c r="A3536">
        <v>3567</v>
      </c>
      <c r="B3536" s="3" t="s">
        <v>3566</v>
      </c>
      <c r="C3536" s="3" t="s">
        <v>7677</v>
      </c>
      <c r="D3536" s="6">
        <v>1000</v>
      </c>
      <c r="E3536" s="8">
        <v>1088</v>
      </c>
      <c r="F3536" s="10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>ROUND(E3536/D3536*100, 0)</f>
        <v>109</v>
      </c>
      <c r="P3536">
        <f>IFERROR((ROUND(E3536/L3536, 2)), 0)</f>
        <v>26.54</v>
      </c>
      <c r="Q3536" s="12" t="s">
        <v>8310</v>
      </c>
      <c r="R3536" s="12" t="s">
        <v>8334</v>
      </c>
      <c r="S3536" s="17">
        <f t="shared" si="165"/>
        <v>42135.810694444444</v>
      </c>
      <c r="T3536" s="17">
        <f t="shared" si="166"/>
        <v>42165.810694444444</v>
      </c>
      <c r="U3536">
        <f t="shared" si="167"/>
        <v>30</v>
      </c>
    </row>
    <row r="3537" spans="1:21" ht="48" hidden="1" x14ac:dyDescent="0.2">
      <c r="A3537">
        <v>3709</v>
      </c>
      <c r="B3537" s="3" t="s">
        <v>3706</v>
      </c>
      <c r="C3537" s="3" t="s">
        <v>7819</v>
      </c>
      <c r="D3537" s="6">
        <v>1000</v>
      </c>
      <c r="E3537" s="8">
        <v>1082.5</v>
      </c>
      <c r="F3537" s="10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>ROUND(E3537/D3537*100, 0)</f>
        <v>108</v>
      </c>
      <c r="P3537">
        <f>IFERROR((ROUND(E3537/L3537, 2)), 0)</f>
        <v>30.93</v>
      </c>
      <c r="Q3537" s="12" t="s">
        <v>8310</v>
      </c>
      <c r="R3537" s="12" t="s">
        <v>8334</v>
      </c>
      <c r="S3537" s="17">
        <f t="shared" si="165"/>
        <v>41785.707708333335</v>
      </c>
      <c r="T3537" s="17">
        <f t="shared" si="166"/>
        <v>41815.707708333335</v>
      </c>
      <c r="U3537">
        <f t="shared" si="167"/>
        <v>30</v>
      </c>
    </row>
    <row r="3538" spans="1:21" ht="48" hidden="1" x14ac:dyDescent="0.2">
      <c r="A3538">
        <v>3446</v>
      </c>
      <c r="B3538" s="3" t="s">
        <v>3445</v>
      </c>
      <c r="C3538" s="3" t="s">
        <v>7556</v>
      </c>
      <c r="D3538" s="6">
        <v>1000</v>
      </c>
      <c r="E3538" s="8">
        <v>1082</v>
      </c>
      <c r="F3538" s="10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>ROUND(E3538/D3538*100, 0)</f>
        <v>108</v>
      </c>
      <c r="P3538">
        <f>IFERROR((ROUND(E3538/L3538, 2)), 0)</f>
        <v>43.28</v>
      </c>
      <c r="Q3538" s="12" t="s">
        <v>8310</v>
      </c>
      <c r="R3538" s="12" t="s">
        <v>8334</v>
      </c>
      <c r="S3538" s="17">
        <f t="shared" si="165"/>
        <v>42016.832465277781</v>
      </c>
      <c r="T3538" s="17">
        <f t="shared" si="166"/>
        <v>42040.513888888891</v>
      </c>
      <c r="U3538">
        <f t="shared" si="167"/>
        <v>24</v>
      </c>
    </row>
    <row r="3539" spans="1:21" ht="32" hidden="1" x14ac:dyDescent="0.2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s="10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>ROUND(E3539/D3539*100, 0)</f>
        <v>108</v>
      </c>
      <c r="P3539">
        <f>IFERROR((ROUND(E3539/L3539, 2)), 0)</f>
        <v>33.75</v>
      </c>
      <c r="Q3539" s="12" t="s">
        <v>8324</v>
      </c>
      <c r="R3539" s="12" t="s">
        <v>8354</v>
      </c>
      <c r="S3539" s="17">
        <f t="shared" si="165"/>
        <v>42006.02207175926</v>
      </c>
      <c r="T3539" s="17">
        <f t="shared" si="166"/>
        <v>42036.02207175926</v>
      </c>
      <c r="U3539">
        <f t="shared" si="167"/>
        <v>30</v>
      </c>
    </row>
    <row r="3540" spans="1:21" ht="32" hidden="1" x14ac:dyDescent="0.2">
      <c r="A3540">
        <v>3447</v>
      </c>
      <c r="B3540" s="3" t="s">
        <v>3446</v>
      </c>
      <c r="C3540" s="3" t="s">
        <v>7557</v>
      </c>
      <c r="D3540" s="6">
        <v>1000</v>
      </c>
      <c r="E3540" s="8">
        <v>1078</v>
      </c>
      <c r="F3540" s="1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>ROUND(E3540/D3540*100, 0)</f>
        <v>108</v>
      </c>
      <c r="P3540">
        <f>IFERROR((ROUND(E3540/L3540, 2)), 0)</f>
        <v>77</v>
      </c>
      <c r="Q3540" s="12" t="s">
        <v>8310</v>
      </c>
      <c r="R3540" s="12" t="s">
        <v>8334</v>
      </c>
      <c r="S3540" s="17">
        <f t="shared" si="165"/>
        <v>42402.889027777783</v>
      </c>
      <c r="T3540" s="17">
        <f t="shared" si="166"/>
        <v>42447.847361111111</v>
      </c>
      <c r="U3540">
        <f t="shared" si="167"/>
        <v>45</v>
      </c>
    </row>
    <row r="3541" spans="1:21" ht="48" hidden="1" x14ac:dyDescent="0.2">
      <c r="A3541">
        <v>3307</v>
      </c>
      <c r="B3541" s="3" t="s">
        <v>3307</v>
      </c>
      <c r="C3541" s="3" t="s">
        <v>7417</v>
      </c>
      <c r="D3541" s="6">
        <v>1000</v>
      </c>
      <c r="E3541" s="8">
        <v>1066.8</v>
      </c>
      <c r="F3541" s="10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>ROUND(E3541/D3541*100, 0)</f>
        <v>107</v>
      </c>
      <c r="P3541">
        <f>IFERROR((ROUND(E3541/L3541, 2)), 0)</f>
        <v>53.34</v>
      </c>
      <c r="Q3541" s="12" t="s">
        <v>8310</v>
      </c>
      <c r="R3541" s="12" t="s">
        <v>8334</v>
      </c>
      <c r="S3541" s="17">
        <f t="shared" si="165"/>
        <v>42475.057164351849</v>
      </c>
      <c r="T3541" s="17">
        <f t="shared" si="166"/>
        <v>42505.057164351849</v>
      </c>
      <c r="U3541">
        <f t="shared" si="167"/>
        <v>30</v>
      </c>
    </row>
    <row r="3542" spans="1:21" ht="32" hidden="1" x14ac:dyDescent="0.2">
      <c r="A3542">
        <v>3819</v>
      </c>
      <c r="B3542" s="3" t="s">
        <v>3816</v>
      </c>
      <c r="C3542" s="3" t="s">
        <v>7817</v>
      </c>
      <c r="D3542" s="6">
        <v>1000</v>
      </c>
      <c r="E3542" s="8">
        <v>1064</v>
      </c>
      <c r="F3542" s="10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>ROUND(E3542/D3542*100, 0)</f>
        <v>106</v>
      </c>
      <c r="P3542">
        <f>IFERROR((ROUND(E3542/L3542, 2)), 0)</f>
        <v>40.92</v>
      </c>
      <c r="Q3542" s="12" t="s">
        <v>8310</v>
      </c>
      <c r="R3542" s="12" t="s">
        <v>8334</v>
      </c>
      <c r="S3542" s="17">
        <f t="shared" si="165"/>
        <v>42184.209537037037</v>
      </c>
      <c r="T3542" s="17">
        <f t="shared" si="166"/>
        <v>42202.876388888893</v>
      </c>
      <c r="U3542">
        <f t="shared" si="167"/>
        <v>19</v>
      </c>
    </row>
    <row r="3543" spans="1:21" ht="48" hidden="1" x14ac:dyDescent="0.2">
      <c r="A3543">
        <v>3500</v>
      </c>
      <c r="B3543" s="3" t="s">
        <v>3499</v>
      </c>
      <c r="C3543" s="3" t="s">
        <v>7610</v>
      </c>
      <c r="D3543" s="6">
        <v>1000</v>
      </c>
      <c r="E3543" s="8">
        <v>1063</v>
      </c>
      <c r="F3543" s="10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>ROUND(E3543/D3543*100, 0)</f>
        <v>106</v>
      </c>
      <c r="P3543">
        <f>IFERROR((ROUND(E3543/L3543, 2)), 0)</f>
        <v>25.31</v>
      </c>
      <c r="Q3543" s="12" t="s">
        <v>8310</v>
      </c>
      <c r="R3543" s="12" t="s">
        <v>8334</v>
      </c>
      <c r="S3543" s="17">
        <f t="shared" si="165"/>
        <v>42419.91942129629</v>
      </c>
      <c r="T3543" s="17">
        <f t="shared" si="166"/>
        <v>42436.207638888889</v>
      </c>
      <c r="U3543">
        <f t="shared" si="167"/>
        <v>16</v>
      </c>
    </row>
    <row r="3544" spans="1:21" ht="48" hidden="1" x14ac:dyDescent="0.2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s="10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>ROUND(E3544/D3544*100, 0)</f>
        <v>106</v>
      </c>
      <c r="P3544">
        <f>IFERROR((ROUND(E3544/L3544, 2)), 0)</f>
        <v>52.8</v>
      </c>
      <c r="Q3544" s="12" t="s">
        <v>8324</v>
      </c>
      <c r="R3544" s="12" t="s">
        <v>8345</v>
      </c>
      <c r="S3544" s="17">
        <f t="shared" si="165"/>
        <v>42017.967442129629</v>
      </c>
      <c r="T3544" s="17">
        <f t="shared" si="166"/>
        <v>42031.967442129629</v>
      </c>
      <c r="U3544">
        <f t="shared" si="167"/>
        <v>14</v>
      </c>
    </row>
    <row r="3545" spans="1:21" ht="32" hidden="1" x14ac:dyDescent="0.2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s="10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>ROUND(E3545/D3545*100, 0)</f>
        <v>105</v>
      </c>
      <c r="P3545">
        <f>IFERROR((ROUND(E3545/L3545, 2)), 0)</f>
        <v>38.89</v>
      </c>
      <c r="Q3545" s="12" t="s">
        <v>8324</v>
      </c>
      <c r="R3545" s="12" t="s">
        <v>8348</v>
      </c>
      <c r="S3545" s="17">
        <f t="shared" si="165"/>
        <v>41288.68712962963</v>
      </c>
      <c r="T3545" s="17">
        <f t="shared" si="166"/>
        <v>41333.892361111109</v>
      </c>
      <c r="U3545">
        <f t="shared" si="167"/>
        <v>45</v>
      </c>
    </row>
    <row r="3546" spans="1:21" ht="48" hidden="1" x14ac:dyDescent="0.2">
      <c r="A3546">
        <v>3368</v>
      </c>
      <c r="B3546" s="3" t="s">
        <v>3367</v>
      </c>
      <c r="C3546" s="3" t="s">
        <v>7478</v>
      </c>
      <c r="D3546" s="6">
        <v>1000</v>
      </c>
      <c r="E3546" s="8">
        <v>1046</v>
      </c>
      <c r="F3546" s="10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>ROUND(E3546/D3546*100, 0)</f>
        <v>105</v>
      </c>
      <c r="P3546">
        <f>IFERROR((ROUND(E3546/L3546, 2)), 0)</f>
        <v>45.48</v>
      </c>
      <c r="Q3546" s="12" t="s">
        <v>8310</v>
      </c>
      <c r="R3546" s="12" t="s">
        <v>8334</v>
      </c>
      <c r="S3546" s="17">
        <f t="shared" si="165"/>
        <v>41969.199756944443</v>
      </c>
      <c r="T3546" s="17">
        <f t="shared" si="166"/>
        <v>42005.208333333328</v>
      </c>
      <c r="U3546">
        <f t="shared" si="167"/>
        <v>36</v>
      </c>
    </row>
    <row r="3547" spans="1:21" ht="48" hidden="1" x14ac:dyDescent="0.2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s="10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>ROUND(E3547/D3547*100, 0)</f>
        <v>104</v>
      </c>
      <c r="P3547">
        <f>IFERROR((ROUND(E3547/L3547, 2)), 0)</f>
        <v>28.92</v>
      </c>
      <c r="Q3547" s="12" t="s">
        <v>8308</v>
      </c>
      <c r="R3547" s="12" t="s">
        <v>8337</v>
      </c>
      <c r="S3547" s="17">
        <f t="shared" si="165"/>
        <v>40821.183136574073</v>
      </c>
      <c r="T3547" s="17">
        <f t="shared" si="166"/>
        <v>40836.083333333336</v>
      </c>
      <c r="U3547">
        <f t="shared" si="167"/>
        <v>15</v>
      </c>
    </row>
    <row r="3548" spans="1:21" ht="32" hidden="1" x14ac:dyDescent="0.2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s="10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>ROUND(E3548/D3548*100, 0)</f>
        <v>104</v>
      </c>
      <c r="P3548">
        <f>IFERROR((ROUND(E3548/L3548, 2)), 0)</f>
        <v>38.520000000000003</v>
      </c>
      <c r="Q3548" s="12" t="s">
        <v>8324</v>
      </c>
      <c r="R3548" s="12" t="s">
        <v>8348</v>
      </c>
      <c r="S3548" s="17">
        <f t="shared" si="165"/>
        <v>40636.673900462964</v>
      </c>
      <c r="T3548" s="17">
        <f t="shared" si="166"/>
        <v>40666.673900462964</v>
      </c>
      <c r="U3548">
        <f t="shared" si="167"/>
        <v>30</v>
      </c>
    </row>
    <row r="3549" spans="1:21" ht="32" hidden="1" x14ac:dyDescent="0.2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s="10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>ROUND(E3549/D3549*100, 0)</f>
        <v>104</v>
      </c>
      <c r="P3549">
        <f>IFERROR((ROUND(E3549/L3549, 2)), 0)</f>
        <v>86.67</v>
      </c>
      <c r="Q3549" s="12" t="s">
        <v>8324</v>
      </c>
      <c r="R3549" s="12" t="s">
        <v>8348</v>
      </c>
      <c r="S3549" s="17">
        <f t="shared" si="165"/>
        <v>41443.643541666665</v>
      </c>
      <c r="T3549" s="17">
        <f t="shared" si="166"/>
        <v>41465.702777777777</v>
      </c>
      <c r="U3549">
        <f t="shared" si="167"/>
        <v>22</v>
      </c>
    </row>
    <row r="3550" spans="1:21" ht="48" hidden="1" x14ac:dyDescent="0.2">
      <c r="A3550">
        <v>3372</v>
      </c>
      <c r="B3550" s="3" t="s">
        <v>3371</v>
      </c>
      <c r="C3550" s="3" t="s">
        <v>7482</v>
      </c>
      <c r="D3550" s="6">
        <v>1000</v>
      </c>
      <c r="E3550" s="8">
        <v>1035</v>
      </c>
      <c r="F3550" s="1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>ROUND(E3550/D3550*100, 0)</f>
        <v>104</v>
      </c>
      <c r="P3550">
        <f>IFERROR((ROUND(E3550/L3550, 2)), 0)</f>
        <v>38.33</v>
      </c>
      <c r="Q3550" s="12" t="s">
        <v>8310</v>
      </c>
      <c r="R3550" s="12" t="s">
        <v>8334</v>
      </c>
      <c r="S3550" s="17">
        <f t="shared" si="165"/>
        <v>41855.548101851848</v>
      </c>
      <c r="T3550" s="17">
        <f t="shared" si="166"/>
        <v>41876.207638888889</v>
      </c>
      <c r="U3550">
        <f t="shared" si="167"/>
        <v>21</v>
      </c>
    </row>
    <row r="3551" spans="1:21" ht="48" hidden="1" x14ac:dyDescent="0.2">
      <c r="A3551">
        <v>3559</v>
      </c>
      <c r="B3551" s="3" t="s">
        <v>3558</v>
      </c>
      <c r="C3551" s="3" t="s">
        <v>7669</v>
      </c>
      <c r="D3551" s="6">
        <v>1000</v>
      </c>
      <c r="E3551" s="8">
        <v>1035</v>
      </c>
      <c r="F3551" s="10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>ROUND(E3551/D3551*100, 0)</f>
        <v>104</v>
      </c>
      <c r="P3551">
        <f>IFERROR((ROUND(E3551/L3551, 2)), 0)</f>
        <v>43.13</v>
      </c>
      <c r="Q3551" s="12" t="s">
        <v>8310</v>
      </c>
      <c r="R3551" s="12" t="s">
        <v>8334</v>
      </c>
      <c r="S3551" s="17">
        <f t="shared" si="165"/>
        <v>42194.096157407403</v>
      </c>
      <c r="T3551" s="17">
        <f t="shared" si="166"/>
        <v>42216.373611111107</v>
      </c>
      <c r="U3551">
        <f t="shared" si="167"/>
        <v>22</v>
      </c>
    </row>
    <row r="3552" spans="1:21" ht="48" hidden="1" x14ac:dyDescent="0.2">
      <c r="A3552">
        <v>3668</v>
      </c>
      <c r="B3552" s="3" t="s">
        <v>3665</v>
      </c>
      <c r="C3552" s="3" t="s">
        <v>7778</v>
      </c>
      <c r="D3552" s="6">
        <v>1000</v>
      </c>
      <c r="E3552" s="8">
        <v>1035</v>
      </c>
      <c r="F3552" s="10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>ROUND(E3552/D3552*100, 0)</f>
        <v>104</v>
      </c>
      <c r="P3552">
        <f>IFERROR((ROUND(E3552/L3552, 2)), 0)</f>
        <v>36.96</v>
      </c>
      <c r="Q3552" s="12" t="s">
        <v>8310</v>
      </c>
      <c r="R3552" s="12" t="s">
        <v>8334</v>
      </c>
      <c r="S3552" s="17">
        <f t="shared" si="165"/>
        <v>42185.556157407409</v>
      </c>
      <c r="T3552" s="17">
        <f t="shared" si="166"/>
        <v>42208.772916666669</v>
      </c>
      <c r="U3552">
        <f t="shared" si="167"/>
        <v>23</v>
      </c>
    </row>
    <row r="3553" spans="1:21" ht="48" hidden="1" x14ac:dyDescent="0.2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s="10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>ROUND(E3553/D3553*100, 0)</f>
        <v>103</v>
      </c>
      <c r="P3553">
        <f>IFERROR((ROUND(E3553/L3553, 2)), 0)</f>
        <v>28.66</v>
      </c>
      <c r="Q3553" s="12" t="s">
        <v>8324</v>
      </c>
      <c r="R3553" s="12" t="s">
        <v>8345</v>
      </c>
      <c r="S3553" s="17">
        <f t="shared" si="165"/>
        <v>41023.07471064815</v>
      </c>
      <c r="T3553" s="17">
        <f t="shared" si="166"/>
        <v>41053.07471064815</v>
      </c>
      <c r="U3553">
        <f t="shared" si="167"/>
        <v>30</v>
      </c>
    </row>
    <row r="3554" spans="1:21" ht="48" hidden="1" x14ac:dyDescent="0.2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s="10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>ROUND(E3554/D3554*100, 0)</f>
        <v>103</v>
      </c>
      <c r="P3554">
        <f>IFERROR((ROUND(E3554/L3554, 2)), 0)</f>
        <v>73.569999999999993</v>
      </c>
      <c r="Q3554" s="12" t="s">
        <v>8324</v>
      </c>
      <c r="R3554" s="12" t="s">
        <v>8348</v>
      </c>
      <c r="S3554" s="17">
        <f t="shared" si="165"/>
        <v>41026.996099537035</v>
      </c>
      <c r="T3554" s="17">
        <f t="shared" si="166"/>
        <v>41041.996099537035</v>
      </c>
      <c r="U3554">
        <f t="shared" si="167"/>
        <v>15</v>
      </c>
    </row>
    <row r="3555" spans="1:21" ht="64" hidden="1" x14ac:dyDescent="0.2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s="10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>ROUND(E3555/D3555*100, 0)</f>
        <v>103</v>
      </c>
      <c r="P3555">
        <f>IFERROR((ROUND(E3555/L3555, 2)), 0)</f>
        <v>44.61</v>
      </c>
      <c r="Q3555" s="12" t="s">
        <v>8324</v>
      </c>
      <c r="R3555" s="12" t="s">
        <v>8354</v>
      </c>
      <c r="S3555" s="17">
        <f t="shared" si="165"/>
        <v>40313.930543981485</v>
      </c>
      <c r="T3555" s="17">
        <f t="shared" si="166"/>
        <v>40364.166666666664</v>
      </c>
      <c r="U3555">
        <f t="shared" si="167"/>
        <v>50</v>
      </c>
    </row>
    <row r="3556" spans="1:21" ht="48" hidden="1" x14ac:dyDescent="0.2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s="10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>ROUND(E3556/D3556*100, 0)</f>
        <v>103</v>
      </c>
      <c r="P3556">
        <f>IFERROR((ROUND(E3556/L3556, 2)), 0)</f>
        <v>102.5</v>
      </c>
      <c r="Q3556" s="12" t="s">
        <v>8324</v>
      </c>
      <c r="R3556" s="12" t="s">
        <v>8348</v>
      </c>
      <c r="S3556" s="17">
        <f t="shared" si="165"/>
        <v>41675.149525462963</v>
      </c>
      <c r="T3556" s="17">
        <f t="shared" si="166"/>
        <v>41715.107858796298</v>
      </c>
      <c r="U3556">
        <f t="shared" si="167"/>
        <v>40</v>
      </c>
    </row>
    <row r="3557" spans="1:21" ht="48" hidden="1" x14ac:dyDescent="0.2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s="10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>ROUND(E3557/D3557*100, 0)</f>
        <v>102</v>
      </c>
      <c r="P3557">
        <f>IFERROR((ROUND(E3557/L3557, 2)), 0)</f>
        <v>48.62</v>
      </c>
      <c r="Q3557" s="12" t="s">
        <v>8324</v>
      </c>
      <c r="R3557" s="12" t="s">
        <v>8343</v>
      </c>
      <c r="S3557" s="17">
        <f t="shared" si="165"/>
        <v>42119.822476851856</v>
      </c>
      <c r="T3557" s="17">
        <f t="shared" si="166"/>
        <v>42142.208333333328</v>
      </c>
      <c r="U3557">
        <f t="shared" si="167"/>
        <v>22</v>
      </c>
    </row>
    <row r="3558" spans="1:21" ht="48" hidden="1" x14ac:dyDescent="0.2">
      <c r="A3558">
        <v>3549</v>
      </c>
      <c r="B3558" s="3" t="s">
        <v>3548</v>
      </c>
      <c r="C3558" s="3" t="s">
        <v>7659</v>
      </c>
      <c r="D3558" s="6">
        <v>1000</v>
      </c>
      <c r="E3558" s="8">
        <v>1020</v>
      </c>
      <c r="F3558" s="10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>ROUND(E3558/D3558*100, 0)</f>
        <v>102</v>
      </c>
      <c r="P3558">
        <f>IFERROR((ROUND(E3558/L3558, 2)), 0)</f>
        <v>24.29</v>
      </c>
      <c r="Q3558" s="12" t="s">
        <v>8310</v>
      </c>
      <c r="R3558" s="12" t="s">
        <v>8334</v>
      </c>
      <c r="S3558" s="17">
        <f t="shared" si="165"/>
        <v>42223.394363425927</v>
      </c>
      <c r="T3558" s="17">
        <f t="shared" si="166"/>
        <v>42251.394363425927</v>
      </c>
      <c r="U3558">
        <f t="shared" si="167"/>
        <v>28</v>
      </c>
    </row>
    <row r="3559" spans="1:21" ht="48" hidden="1" x14ac:dyDescent="0.2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s="10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>ROUND(E3559/D3559*100, 0)</f>
        <v>102</v>
      </c>
      <c r="P3559">
        <f>IFERROR((ROUND(E3559/L3559, 2)), 0)</f>
        <v>42.33</v>
      </c>
      <c r="Q3559" s="12" t="s">
        <v>8324</v>
      </c>
      <c r="R3559" s="12" t="s">
        <v>8343</v>
      </c>
      <c r="S3559" s="17">
        <f t="shared" si="165"/>
        <v>40946.882245370369</v>
      </c>
      <c r="T3559" s="17">
        <f t="shared" si="166"/>
        <v>41006.166666666664</v>
      </c>
      <c r="U3559">
        <f t="shared" si="167"/>
        <v>59</v>
      </c>
    </row>
    <row r="3560" spans="1:21" ht="48" hidden="1" x14ac:dyDescent="0.2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s="1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>ROUND(E3560/D3560*100, 0)</f>
        <v>102</v>
      </c>
      <c r="P3560">
        <f>IFERROR((ROUND(E3560/L3560, 2)), 0)</f>
        <v>39.04</v>
      </c>
      <c r="Q3560" s="12" t="s">
        <v>8324</v>
      </c>
      <c r="R3560" s="12" t="s">
        <v>8348</v>
      </c>
      <c r="S3560" s="17">
        <f t="shared" si="165"/>
        <v>41082.069467592592</v>
      </c>
      <c r="T3560" s="17">
        <f t="shared" si="166"/>
        <v>41112.069467592592</v>
      </c>
      <c r="U3560">
        <f t="shared" si="167"/>
        <v>30</v>
      </c>
    </row>
    <row r="3561" spans="1:21" ht="48" hidden="1" x14ac:dyDescent="0.2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s="10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>ROUND(E3561/D3561*100, 0)</f>
        <v>102</v>
      </c>
      <c r="P3561">
        <f>IFERROR((ROUND(E3561/L3561, 2)), 0)</f>
        <v>53.42</v>
      </c>
      <c r="Q3561" s="12" t="s">
        <v>8324</v>
      </c>
      <c r="R3561" s="12" t="s">
        <v>8343</v>
      </c>
      <c r="S3561" s="17">
        <f t="shared" si="165"/>
        <v>42205.718888888892</v>
      </c>
      <c r="T3561" s="17">
        <f t="shared" si="166"/>
        <v>42235.718888888892</v>
      </c>
      <c r="U3561">
        <f t="shared" si="167"/>
        <v>30</v>
      </c>
    </row>
    <row r="3562" spans="1:21" ht="48" hidden="1" x14ac:dyDescent="0.2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s="10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>ROUND(E3562/D3562*100, 0)</f>
        <v>101</v>
      </c>
      <c r="P3562">
        <f>IFERROR((ROUND(E3562/L3562, 2)), 0)</f>
        <v>168.5</v>
      </c>
      <c r="Q3562" s="12" t="s">
        <v>8328</v>
      </c>
      <c r="R3562" s="12" t="s">
        <v>8329</v>
      </c>
      <c r="S3562" s="17">
        <f t="shared" si="165"/>
        <v>42515.866446759261</v>
      </c>
      <c r="T3562" s="17">
        <f t="shared" si="166"/>
        <v>42530.866446759261</v>
      </c>
      <c r="U3562">
        <f t="shared" si="167"/>
        <v>15</v>
      </c>
    </row>
    <row r="3563" spans="1:21" ht="32" hidden="1" x14ac:dyDescent="0.2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s="10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>ROUND(E3563/D3563*100, 0)</f>
        <v>101</v>
      </c>
      <c r="P3563">
        <f>IFERROR((ROUND(E3563/L3563, 2)), 0)</f>
        <v>52.95</v>
      </c>
      <c r="Q3563" s="12" t="s">
        <v>8324</v>
      </c>
      <c r="R3563" s="12" t="s">
        <v>8348</v>
      </c>
      <c r="S3563" s="17">
        <f t="shared" si="165"/>
        <v>40948.042233796295</v>
      </c>
      <c r="T3563" s="17">
        <f t="shared" si="166"/>
        <v>40982.165972222225</v>
      </c>
      <c r="U3563">
        <f t="shared" si="167"/>
        <v>34</v>
      </c>
    </row>
    <row r="3564" spans="1:21" ht="48" hidden="1" x14ac:dyDescent="0.2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s="10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>ROUND(E3564/D3564*100, 0)</f>
        <v>101</v>
      </c>
      <c r="P3564">
        <f>IFERROR((ROUND(E3564/L3564, 2)), 0)</f>
        <v>37.22</v>
      </c>
      <c r="Q3564" s="12" t="s">
        <v>8310</v>
      </c>
      <c r="R3564" s="12" t="s">
        <v>8311</v>
      </c>
      <c r="S3564" s="17">
        <f t="shared" si="165"/>
        <v>42373.252280092594</v>
      </c>
      <c r="T3564" s="17">
        <f t="shared" si="166"/>
        <v>42433.252280092594</v>
      </c>
      <c r="U3564">
        <f t="shared" si="167"/>
        <v>60</v>
      </c>
    </row>
    <row r="3565" spans="1:21" ht="32" hidden="1" x14ac:dyDescent="0.2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s="10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>ROUND(E3565/D3565*100, 0)</f>
        <v>101</v>
      </c>
      <c r="P3565">
        <f>IFERROR((ROUND(E3565/L3565, 2)), 0)</f>
        <v>59.12</v>
      </c>
      <c r="Q3565" s="12" t="s">
        <v>8310</v>
      </c>
      <c r="R3565" s="12" t="s">
        <v>8334</v>
      </c>
      <c r="S3565" s="17">
        <f t="shared" si="165"/>
        <v>42236.623252314821</v>
      </c>
      <c r="T3565" s="17">
        <f t="shared" si="166"/>
        <v>42282.666666666672</v>
      </c>
      <c r="U3565">
        <f t="shared" si="167"/>
        <v>46</v>
      </c>
    </row>
    <row r="3566" spans="1:21" ht="16" hidden="1" x14ac:dyDescent="0.2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s="10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>ROUND(E3566/D3566*100, 0)</f>
        <v>100</v>
      </c>
      <c r="P3566">
        <f>IFERROR((ROUND(E3566/L3566, 2)), 0)</f>
        <v>45.59</v>
      </c>
      <c r="Q3566" s="12" t="s">
        <v>8310</v>
      </c>
      <c r="R3566" s="12" t="s">
        <v>8311</v>
      </c>
      <c r="S3566" s="17">
        <f t="shared" si="165"/>
        <v>42390.838738425926</v>
      </c>
      <c r="T3566" s="17">
        <f t="shared" si="166"/>
        <v>42420.838738425926</v>
      </c>
      <c r="U3566">
        <f t="shared" si="167"/>
        <v>30</v>
      </c>
    </row>
    <row r="3567" spans="1:21" ht="48" hidden="1" x14ac:dyDescent="0.2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s="10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>ROUND(E3567/D3567*100, 0)</f>
        <v>100</v>
      </c>
      <c r="P3567">
        <f>IFERROR((ROUND(E3567/L3567, 2)), 0)</f>
        <v>35.770000000000003</v>
      </c>
      <c r="Q3567" s="12" t="s">
        <v>8324</v>
      </c>
      <c r="R3567" s="12" t="s">
        <v>8348</v>
      </c>
      <c r="S3567" s="17">
        <f t="shared" si="165"/>
        <v>40788.786539351851</v>
      </c>
      <c r="T3567" s="17">
        <f t="shared" si="166"/>
        <v>40817.125</v>
      </c>
      <c r="U3567">
        <f t="shared" si="167"/>
        <v>28</v>
      </c>
    </row>
    <row r="3568" spans="1:21" ht="48" hidden="1" x14ac:dyDescent="0.2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s="10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>ROUND(E3568/D3568*100, 0)</f>
        <v>100</v>
      </c>
      <c r="P3568">
        <f>IFERROR((ROUND(E3568/L3568, 2)), 0)</f>
        <v>40.04</v>
      </c>
      <c r="Q3568" s="12" t="s">
        <v>8324</v>
      </c>
      <c r="R3568" s="12" t="s">
        <v>8348</v>
      </c>
      <c r="S3568" s="17">
        <f t="shared" si="165"/>
        <v>41067.827418981484</v>
      </c>
      <c r="T3568" s="17">
        <f t="shared" si="166"/>
        <v>41086.75</v>
      </c>
      <c r="U3568">
        <f t="shared" si="167"/>
        <v>19</v>
      </c>
    </row>
    <row r="3569" spans="1:21" ht="48" hidden="1" x14ac:dyDescent="0.2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s="10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>ROUND(E3569/D3569*100, 0)</f>
        <v>100</v>
      </c>
      <c r="P3569">
        <f>IFERROR((ROUND(E3569/L3569, 2)), 0)</f>
        <v>40.04</v>
      </c>
      <c r="Q3569" s="12" t="s">
        <v>8324</v>
      </c>
      <c r="R3569" s="12" t="s">
        <v>8345</v>
      </c>
      <c r="S3569" s="17">
        <f t="shared" si="165"/>
        <v>40711.782210648147</v>
      </c>
      <c r="T3569" s="17">
        <f t="shared" si="166"/>
        <v>40756.782210648147</v>
      </c>
      <c r="U3569">
        <f t="shared" si="167"/>
        <v>45</v>
      </c>
    </row>
    <row r="3570" spans="1:21" ht="32" hidden="1" x14ac:dyDescent="0.2">
      <c r="A3570">
        <v>3622</v>
      </c>
      <c r="B3570" s="3" t="s">
        <v>3620</v>
      </c>
      <c r="C3570" s="3" t="s">
        <v>7732</v>
      </c>
      <c r="D3570" s="6">
        <v>1000</v>
      </c>
      <c r="E3570" s="8">
        <v>1000.99</v>
      </c>
      <c r="F3570" s="1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>ROUND(E3570/D3570*100, 0)</f>
        <v>100</v>
      </c>
      <c r="P3570">
        <f>IFERROR((ROUND(E3570/L3570, 2)), 0)</f>
        <v>47.67</v>
      </c>
      <c r="Q3570" s="12" t="s">
        <v>8310</v>
      </c>
      <c r="R3570" s="12" t="s">
        <v>8334</v>
      </c>
      <c r="S3570" s="17">
        <f t="shared" si="165"/>
        <v>41877.221886574072</v>
      </c>
      <c r="T3570" s="17">
        <f t="shared" si="166"/>
        <v>41910.140972222223</v>
      </c>
      <c r="U3570">
        <f t="shared" si="167"/>
        <v>33</v>
      </c>
    </row>
    <row r="3571" spans="1:21" ht="32" hidden="1" x14ac:dyDescent="0.2">
      <c r="A3571">
        <v>3815</v>
      </c>
      <c r="B3571" s="3" t="s">
        <v>3812</v>
      </c>
      <c r="C3571" s="3" t="s">
        <v>7925</v>
      </c>
      <c r="D3571" s="6">
        <v>1000</v>
      </c>
      <c r="E3571" s="8">
        <v>1000.01</v>
      </c>
      <c r="F3571" s="10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>ROUND(E3571/D3571*100, 0)</f>
        <v>100</v>
      </c>
      <c r="P3571">
        <f>IFERROR((ROUND(E3571/L3571, 2)), 0)</f>
        <v>50</v>
      </c>
      <c r="Q3571" s="12" t="s">
        <v>8310</v>
      </c>
      <c r="R3571" s="12" t="s">
        <v>8334</v>
      </c>
      <c r="S3571" s="17">
        <f t="shared" si="165"/>
        <v>42207.259918981479</v>
      </c>
      <c r="T3571" s="17">
        <f t="shared" si="166"/>
        <v>42236.958333333328</v>
      </c>
      <c r="U3571">
        <f t="shared" si="167"/>
        <v>30</v>
      </c>
    </row>
    <row r="3572" spans="1:21" ht="48" hidden="1" x14ac:dyDescent="0.2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s="10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>ROUND(E3572/D3572*100, 0)</f>
        <v>100</v>
      </c>
      <c r="P3572">
        <f>IFERROR((ROUND(E3572/L3572, 2)), 0)</f>
        <v>71.430000000000007</v>
      </c>
      <c r="Q3572" s="12" t="s">
        <v>8308</v>
      </c>
      <c r="R3572" s="12" t="s">
        <v>8337</v>
      </c>
      <c r="S3572" s="17">
        <f t="shared" si="165"/>
        <v>42112.036712962959</v>
      </c>
      <c r="T3572" s="17">
        <f t="shared" si="166"/>
        <v>42132.036712962959</v>
      </c>
      <c r="U3572">
        <f t="shared" si="167"/>
        <v>20</v>
      </c>
    </row>
    <row r="3573" spans="1:21" ht="96" hidden="1" x14ac:dyDescent="0.2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s="10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>ROUND(E3573/D3573*100, 0)</f>
        <v>100</v>
      </c>
      <c r="P3573">
        <f>IFERROR((ROUND(E3573/L3573, 2)), 0)</f>
        <v>52.63</v>
      </c>
      <c r="Q3573" s="12" t="s">
        <v>8324</v>
      </c>
      <c r="R3573" s="12" t="s">
        <v>8348</v>
      </c>
      <c r="S3573" s="17">
        <f t="shared" si="165"/>
        <v>42523.333310185189</v>
      </c>
      <c r="T3573" s="17">
        <f t="shared" si="166"/>
        <v>42538.204861111109</v>
      </c>
      <c r="U3573">
        <f t="shared" si="167"/>
        <v>15</v>
      </c>
    </row>
    <row r="3574" spans="1:21" ht="48" hidden="1" x14ac:dyDescent="0.2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s="10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>ROUND(E3574/D3574*100, 0)</f>
        <v>100</v>
      </c>
      <c r="P3574">
        <f>IFERROR((ROUND(E3574/L3574, 2)), 0)</f>
        <v>76.92</v>
      </c>
      <c r="Q3574" s="12" t="s">
        <v>8324</v>
      </c>
      <c r="R3574" s="12" t="s">
        <v>8348</v>
      </c>
      <c r="S3574" s="17">
        <f t="shared" si="165"/>
        <v>42082.580092592587</v>
      </c>
      <c r="T3574" s="17">
        <f t="shared" si="166"/>
        <v>42112.580092592587</v>
      </c>
      <c r="U3574">
        <f t="shared" si="167"/>
        <v>30</v>
      </c>
    </row>
    <row r="3575" spans="1:21" ht="48" hidden="1" x14ac:dyDescent="0.2">
      <c r="A3575">
        <v>2821</v>
      </c>
      <c r="B3575" s="3" t="s">
        <v>2821</v>
      </c>
      <c r="C3575" s="3" t="s">
        <v>6931</v>
      </c>
      <c r="D3575" s="6">
        <v>1000</v>
      </c>
      <c r="E3575" s="8">
        <v>1000</v>
      </c>
      <c r="F3575" s="10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>ROUND(E3575/D3575*100, 0)</f>
        <v>100</v>
      </c>
      <c r="P3575">
        <f>IFERROR((ROUND(E3575/L3575, 2)), 0)</f>
        <v>28.57</v>
      </c>
      <c r="Q3575" s="12" t="s">
        <v>8310</v>
      </c>
      <c r="R3575" s="12" t="s">
        <v>8334</v>
      </c>
      <c r="S3575" s="17">
        <f t="shared" si="165"/>
        <v>41875.922858796301</v>
      </c>
      <c r="T3575" s="17">
        <f t="shared" si="166"/>
        <v>41905.922858796301</v>
      </c>
      <c r="U3575">
        <f t="shared" si="167"/>
        <v>30</v>
      </c>
    </row>
    <row r="3576" spans="1:21" ht="32" hidden="1" x14ac:dyDescent="0.2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s="10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>ROUND(E3576/D3576*100, 0)</f>
        <v>100</v>
      </c>
      <c r="P3576">
        <f>IFERROR((ROUND(E3576/L3576, 2)), 0)</f>
        <v>41.67</v>
      </c>
      <c r="Q3576" s="12" t="s">
        <v>8310</v>
      </c>
      <c r="R3576" s="12" t="s">
        <v>8318</v>
      </c>
      <c r="S3576" s="17">
        <f t="shared" si="165"/>
        <v>42403.998217592598</v>
      </c>
      <c r="T3576" s="17">
        <f t="shared" si="166"/>
        <v>42433.998217592598</v>
      </c>
      <c r="U3576">
        <f t="shared" si="167"/>
        <v>30</v>
      </c>
    </row>
    <row r="3577" spans="1:21" ht="48" hidden="1" x14ac:dyDescent="0.2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s="10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>ROUND(E3577/D3577*100, 0)</f>
        <v>100</v>
      </c>
      <c r="P3577">
        <f>IFERROR((ROUND(E3577/L3577, 2)), 0)</f>
        <v>35.71</v>
      </c>
      <c r="Q3577" s="12" t="s">
        <v>8310</v>
      </c>
      <c r="R3577" s="12" t="s">
        <v>8311</v>
      </c>
      <c r="S3577" s="17">
        <f t="shared" si="165"/>
        <v>42511.362048611118</v>
      </c>
      <c r="T3577" s="17">
        <f t="shared" si="166"/>
        <v>42541.362048611118</v>
      </c>
      <c r="U3577">
        <f t="shared" si="167"/>
        <v>30</v>
      </c>
    </row>
    <row r="3578" spans="1:21" ht="48" hidden="1" x14ac:dyDescent="0.2">
      <c r="A3578">
        <v>3185</v>
      </c>
      <c r="B3578" s="3" t="s">
        <v>3185</v>
      </c>
      <c r="C3578" s="3" t="s">
        <v>7295</v>
      </c>
      <c r="D3578" s="6">
        <v>1000</v>
      </c>
      <c r="E3578" s="8">
        <v>1000</v>
      </c>
      <c r="F3578" s="10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>ROUND(E3578/D3578*100, 0)</f>
        <v>100</v>
      </c>
      <c r="P3578">
        <f>IFERROR((ROUND(E3578/L3578, 2)), 0)</f>
        <v>41.67</v>
      </c>
      <c r="Q3578" s="12" t="s">
        <v>8310</v>
      </c>
      <c r="R3578" s="12" t="s">
        <v>8334</v>
      </c>
      <c r="S3578" s="17">
        <f t="shared" si="165"/>
        <v>41829.977326388893</v>
      </c>
      <c r="T3578" s="17">
        <f t="shared" si="166"/>
        <v>41836.977326388893</v>
      </c>
      <c r="U3578">
        <f t="shared" si="167"/>
        <v>7</v>
      </c>
    </row>
    <row r="3579" spans="1:21" ht="48" hidden="1" x14ac:dyDescent="0.2">
      <c r="A3579">
        <v>3504</v>
      </c>
      <c r="B3579" s="3" t="s">
        <v>3503</v>
      </c>
      <c r="C3579" s="3" t="s">
        <v>7614</v>
      </c>
      <c r="D3579" s="6">
        <v>1000</v>
      </c>
      <c r="E3579" s="8">
        <v>1000</v>
      </c>
      <c r="F3579" s="10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>ROUND(E3579/D3579*100, 0)</f>
        <v>100</v>
      </c>
      <c r="P3579">
        <f>IFERROR((ROUND(E3579/L3579, 2)), 0)</f>
        <v>125</v>
      </c>
      <c r="Q3579" s="12" t="s">
        <v>8310</v>
      </c>
      <c r="R3579" s="12" t="s">
        <v>8334</v>
      </c>
      <c r="S3579" s="17">
        <f t="shared" si="165"/>
        <v>42297.748738425929</v>
      </c>
      <c r="T3579" s="17">
        <f t="shared" si="166"/>
        <v>42327.790405092594</v>
      </c>
      <c r="U3579">
        <f t="shared" si="167"/>
        <v>30</v>
      </c>
    </row>
    <row r="3580" spans="1:21" ht="48" hidden="1" x14ac:dyDescent="0.2">
      <c r="A3580">
        <v>3512</v>
      </c>
      <c r="B3580" s="3" t="s">
        <v>3511</v>
      </c>
      <c r="C3580" s="3" t="s">
        <v>7622</v>
      </c>
      <c r="D3580" s="6">
        <v>1000</v>
      </c>
      <c r="E3580" s="8">
        <v>1000</v>
      </c>
      <c r="F3580" s="1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>ROUND(E3580/D3580*100, 0)</f>
        <v>100</v>
      </c>
      <c r="P3580">
        <f>IFERROR((ROUND(E3580/L3580, 2)), 0)</f>
        <v>58.82</v>
      </c>
      <c r="Q3580" s="12" t="s">
        <v>8310</v>
      </c>
      <c r="R3580" s="12" t="s">
        <v>8334</v>
      </c>
      <c r="S3580" s="17">
        <f t="shared" si="165"/>
        <v>42057.536944444444</v>
      </c>
      <c r="T3580" s="17">
        <f t="shared" si="166"/>
        <v>42117.49527777778</v>
      </c>
      <c r="U3580">
        <f t="shared" si="167"/>
        <v>60</v>
      </c>
    </row>
    <row r="3581" spans="1:21" ht="48" hidden="1" x14ac:dyDescent="0.2">
      <c r="A3581">
        <v>3808</v>
      </c>
      <c r="B3581" s="3" t="s">
        <v>3805</v>
      </c>
      <c r="C3581" s="3" t="s">
        <v>7918</v>
      </c>
      <c r="D3581" s="6">
        <v>1000</v>
      </c>
      <c r="E3581" s="8">
        <v>1000</v>
      </c>
      <c r="F3581" s="10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>ROUND(E3581/D3581*100, 0)</f>
        <v>100</v>
      </c>
      <c r="P3581">
        <f>IFERROR((ROUND(E3581/L3581, 2)), 0)</f>
        <v>41.67</v>
      </c>
      <c r="Q3581" s="12" t="s">
        <v>8310</v>
      </c>
      <c r="R3581" s="12" t="s">
        <v>8334</v>
      </c>
      <c r="S3581" s="17">
        <f t="shared" si="165"/>
        <v>42059.453923611116</v>
      </c>
      <c r="T3581" s="17">
        <f t="shared" si="166"/>
        <v>42119.412256944444</v>
      </c>
      <c r="U3581">
        <f t="shared" si="167"/>
        <v>60</v>
      </c>
    </row>
    <row r="3582" spans="1:21" ht="48" hidden="1" x14ac:dyDescent="0.2">
      <c r="A3582">
        <v>885</v>
      </c>
      <c r="B3582" s="3" t="s">
        <v>886</v>
      </c>
      <c r="C3582" s="3" t="s">
        <v>4995</v>
      </c>
      <c r="D3582" s="6">
        <v>1000</v>
      </c>
      <c r="E3582" s="8">
        <v>750</v>
      </c>
      <c r="F3582" s="10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>ROUND(E3582/D3582*100, 0)</f>
        <v>75</v>
      </c>
      <c r="P3582">
        <f>IFERROR((ROUND(E3582/L3582, 2)), 0)</f>
        <v>35.71</v>
      </c>
      <c r="Q3582" s="12" t="s">
        <v>8324</v>
      </c>
      <c r="R3582" s="12" t="s">
        <v>8345</v>
      </c>
      <c r="S3582" s="17">
        <f t="shared" si="165"/>
        <v>42713.941099537042</v>
      </c>
      <c r="T3582" s="17">
        <f t="shared" si="166"/>
        <v>42734.941099537042</v>
      </c>
      <c r="U3582">
        <f t="shared" si="167"/>
        <v>21</v>
      </c>
    </row>
    <row r="3583" spans="1:21" ht="48" hidden="1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s="10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>ROUND(E3583/D3583*100, 0)</f>
        <v>61</v>
      </c>
      <c r="P3583">
        <f>IFERROR((ROUND(E3583/L3583, 2)), 0)</f>
        <v>203.67</v>
      </c>
      <c r="Q3583" s="12" t="s">
        <v>8310</v>
      </c>
      <c r="R3583" s="12" t="s">
        <v>8334</v>
      </c>
      <c r="S3583" s="17">
        <f t="shared" si="165"/>
        <v>42415.398032407407</v>
      </c>
      <c r="T3583" s="17">
        <f t="shared" si="166"/>
        <v>42445.356365740736</v>
      </c>
      <c r="U3583">
        <f t="shared" si="167"/>
        <v>30</v>
      </c>
    </row>
    <row r="3584" spans="1:21" ht="48" hidden="1" x14ac:dyDescent="0.2">
      <c r="A3584">
        <v>2854</v>
      </c>
      <c r="B3584" s="3" t="s">
        <v>2854</v>
      </c>
      <c r="C3584" s="3" t="s">
        <v>6964</v>
      </c>
      <c r="D3584" s="6">
        <v>1000</v>
      </c>
      <c r="E3584" s="8">
        <v>417</v>
      </c>
      <c r="F3584" s="10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>ROUND(E3584/D3584*100, 0)</f>
        <v>42</v>
      </c>
      <c r="P3584">
        <f>IFERROR((ROUND(E3584/L3584, 2)), 0)</f>
        <v>29.79</v>
      </c>
      <c r="Q3584" s="12" t="s">
        <v>8310</v>
      </c>
      <c r="R3584" s="12" t="s">
        <v>8334</v>
      </c>
      <c r="S3584" s="17">
        <f t="shared" si="165"/>
        <v>42111.71665509259</v>
      </c>
      <c r="T3584" s="17">
        <f t="shared" si="166"/>
        <v>42131.71665509259</v>
      </c>
      <c r="U3584">
        <f t="shared" si="167"/>
        <v>20</v>
      </c>
    </row>
    <row r="3585" spans="1:21" ht="48" hidden="1" x14ac:dyDescent="0.2">
      <c r="A3585">
        <v>234</v>
      </c>
      <c r="B3585" s="3" t="s">
        <v>236</v>
      </c>
      <c r="C3585" s="3" t="s">
        <v>4344</v>
      </c>
      <c r="D3585" s="6">
        <v>1000</v>
      </c>
      <c r="E3585" s="8">
        <v>401</v>
      </c>
      <c r="F3585" s="10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>ROUND(E3585/D3585*100, 0)</f>
        <v>40</v>
      </c>
      <c r="P3585">
        <f>IFERROR((ROUND(E3585/L3585, 2)), 0)</f>
        <v>80.2</v>
      </c>
      <c r="Q3585" s="12" t="s">
        <v>8308</v>
      </c>
      <c r="R3585" s="12" t="s">
        <v>8317</v>
      </c>
      <c r="S3585" s="17">
        <f t="shared" si="165"/>
        <v>42136.035405092596</v>
      </c>
      <c r="T3585" s="17">
        <f t="shared" si="166"/>
        <v>42176.035405092596</v>
      </c>
      <c r="U3585">
        <f t="shared" si="167"/>
        <v>40</v>
      </c>
    </row>
    <row r="3586" spans="1:21" ht="48" hidden="1" x14ac:dyDescent="0.2">
      <c r="A3586">
        <v>3974</v>
      </c>
      <c r="B3586" s="3" t="s">
        <v>3971</v>
      </c>
      <c r="C3586" s="3" t="s">
        <v>8081</v>
      </c>
      <c r="D3586" s="6">
        <v>1000</v>
      </c>
      <c r="E3586" s="8">
        <v>320</v>
      </c>
      <c r="F3586" s="10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>ROUND(E3586/D3586*100, 0)</f>
        <v>32</v>
      </c>
      <c r="P3586">
        <f>IFERROR((ROUND(E3586/L3586, 2)), 0)</f>
        <v>29.09</v>
      </c>
      <c r="Q3586" s="12" t="s">
        <v>8310</v>
      </c>
      <c r="R3586" s="12" t="s">
        <v>8334</v>
      </c>
      <c r="S3586" s="17">
        <f t="shared" si="165"/>
        <v>42493.546851851846</v>
      </c>
      <c r="T3586" s="17">
        <f t="shared" si="166"/>
        <v>42523.546851851846</v>
      </c>
      <c r="U3586">
        <f t="shared" si="167"/>
        <v>30</v>
      </c>
    </row>
    <row r="3587" spans="1:21" ht="48" hidden="1" x14ac:dyDescent="0.2">
      <c r="A3587">
        <v>1546</v>
      </c>
      <c r="B3587" s="3" t="s">
        <v>1547</v>
      </c>
      <c r="C3587" s="3" t="s">
        <v>5656</v>
      </c>
      <c r="D3587" s="6">
        <v>1000</v>
      </c>
      <c r="E3587" s="8">
        <v>289</v>
      </c>
      <c r="F3587" s="10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>ROUND(E3587/D3587*100, 0)</f>
        <v>29</v>
      </c>
      <c r="P3587">
        <f>IFERROR((ROUND(E3587/L3587, 2)), 0)</f>
        <v>26.27</v>
      </c>
      <c r="Q3587" s="12" t="s">
        <v>8328</v>
      </c>
      <c r="R3587" s="12" t="s">
        <v>8356</v>
      </c>
      <c r="S3587" s="17">
        <f t="shared" ref="S3587:S3650" si="168">(((J3587/60)/60)/24)+DATE(1970,1,1)</f>
        <v>41839.212951388887</v>
      </c>
      <c r="T3587" s="17">
        <f t="shared" ref="T3587:T3650" si="169">(((I3587/60)/60)/24)+DATE(1970,1,1)</f>
        <v>41899.212951388887</v>
      </c>
      <c r="U3587">
        <f t="shared" ref="U3587:U3650" si="170">ROUND(T3587-S3587, 0)</f>
        <v>60</v>
      </c>
    </row>
    <row r="3588" spans="1:21" ht="48" hidden="1" x14ac:dyDescent="0.2">
      <c r="A3588">
        <v>239</v>
      </c>
      <c r="B3588" s="3" t="s">
        <v>241</v>
      </c>
      <c r="C3588" s="3" t="s">
        <v>4349</v>
      </c>
      <c r="D3588" s="6">
        <v>1000</v>
      </c>
      <c r="E3588" s="8">
        <v>250</v>
      </c>
      <c r="F3588" s="10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>ROUND(E3588/D3588*100, 0)</f>
        <v>25</v>
      </c>
      <c r="P3588">
        <f>IFERROR((ROUND(E3588/L3588, 2)), 0)</f>
        <v>50</v>
      </c>
      <c r="Q3588" s="12" t="s">
        <v>8308</v>
      </c>
      <c r="R3588" s="12" t="s">
        <v>8317</v>
      </c>
      <c r="S3588" s="17">
        <f t="shared" si="168"/>
        <v>42297.110300925924</v>
      </c>
      <c r="T3588" s="17">
        <f t="shared" si="169"/>
        <v>42316.5</v>
      </c>
      <c r="U3588">
        <f t="shared" si="170"/>
        <v>19</v>
      </c>
    </row>
    <row r="3589" spans="1:21" ht="32" hidden="1" x14ac:dyDescent="0.2">
      <c r="A3589">
        <v>3203</v>
      </c>
      <c r="B3589" s="3" t="s">
        <v>3203</v>
      </c>
      <c r="C3589" s="3" t="s">
        <v>7313</v>
      </c>
      <c r="D3589" s="6">
        <v>1000</v>
      </c>
      <c r="E3589" s="8">
        <v>250</v>
      </c>
      <c r="F3589" s="10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>ROUND(E3589/D3589*100, 0)</f>
        <v>25</v>
      </c>
      <c r="P3589">
        <f>IFERROR((ROUND(E3589/L3589, 2)), 0)</f>
        <v>41.67</v>
      </c>
      <c r="Q3589" s="12" t="s">
        <v>8310</v>
      </c>
      <c r="R3589" s="12" t="s">
        <v>8318</v>
      </c>
      <c r="S3589" s="17">
        <f t="shared" si="168"/>
        <v>42242.988680555558</v>
      </c>
      <c r="T3589" s="17">
        <f t="shared" si="169"/>
        <v>42272.988680555558</v>
      </c>
      <c r="U3589">
        <f t="shared" si="170"/>
        <v>30</v>
      </c>
    </row>
    <row r="3590" spans="1:21" ht="48" hidden="1" x14ac:dyDescent="0.2">
      <c r="A3590">
        <v>3134</v>
      </c>
      <c r="B3590" s="3" t="s">
        <v>3134</v>
      </c>
      <c r="C3590" s="3" t="s">
        <v>7244</v>
      </c>
      <c r="D3590" s="6">
        <v>1000</v>
      </c>
      <c r="E3590" s="8">
        <v>225</v>
      </c>
      <c r="F3590" s="1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>ROUND(E3590/D3590*100, 0)</f>
        <v>23</v>
      </c>
      <c r="P3590">
        <f>IFERROR((ROUND(E3590/L3590, 2)), 0)</f>
        <v>18.75</v>
      </c>
      <c r="Q3590" s="12" t="s">
        <v>8310</v>
      </c>
      <c r="R3590" s="12" t="s">
        <v>8334</v>
      </c>
      <c r="S3590" s="17">
        <f t="shared" si="168"/>
        <v>42800.720127314817</v>
      </c>
      <c r="T3590" s="17">
        <f t="shared" si="169"/>
        <v>42821.678460648152</v>
      </c>
      <c r="U3590">
        <f t="shared" si="170"/>
        <v>21</v>
      </c>
    </row>
    <row r="3591" spans="1:21" ht="32" hidden="1" x14ac:dyDescent="0.2">
      <c r="A3591">
        <v>3972</v>
      </c>
      <c r="B3591" s="3" t="s">
        <v>3969</v>
      </c>
      <c r="C3591" s="3" t="s">
        <v>8079</v>
      </c>
      <c r="D3591" s="6">
        <v>1000</v>
      </c>
      <c r="E3591" s="8">
        <v>211</v>
      </c>
      <c r="F3591" s="10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>ROUND(E3591/D3591*100, 0)</f>
        <v>21</v>
      </c>
      <c r="P3591">
        <f>IFERROR((ROUND(E3591/L3591, 2)), 0)</f>
        <v>26.38</v>
      </c>
      <c r="Q3591" s="12" t="s">
        <v>8310</v>
      </c>
      <c r="R3591" s="12" t="s">
        <v>8334</v>
      </c>
      <c r="S3591" s="17">
        <f t="shared" si="168"/>
        <v>41981.067523148144</v>
      </c>
      <c r="T3591" s="17">
        <f t="shared" si="169"/>
        <v>42041.067523148144</v>
      </c>
      <c r="U3591">
        <f t="shared" si="170"/>
        <v>60</v>
      </c>
    </row>
    <row r="3592" spans="1:21" ht="32" hidden="1" x14ac:dyDescent="0.2">
      <c r="A3592">
        <v>1594</v>
      </c>
      <c r="B3592" s="3" t="s">
        <v>1595</v>
      </c>
      <c r="C3592" s="3" t="s">
        <v>5704</v>
      </c>
      <c r="D3592" s="6">
        <v>1000</v>
      </c>
      <c r="E3592" s="8">
        <v>205</v>
      </c>
      <c r="F3592" s="10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>ROUND(E3592/D3592*100, 0)</f>
        <v>21</v>
      </c>
      <c r="P3592">
        <f>IFERROR((ROUND(E3592/L3592, 2)), 0)</f>
        <v>20.5</v>
      </c>
      <c r="Q3592" s="12" t="s">
        <v>8328</v>
      </c>
      <c r="R3592" s="12" t="s">
        <v>8340</v>
      </c>
      <c r="S3592" s="17">
        <f t="shared" si="168"/>
        <v>42445.712754629625</v>
      </c>
      <c r="T3592" s="17">
        <f t="shared" si="169"/>
        <v>42505.681249999994</v>
      </c>
      <c r="U3592">
        <f t="shared" si="170"/>
        <v>60</v>
      </c>
    </row>
    <row r="3593" spans="1:21" ht="32" hidden="1" x14ac:dyDescent="0.2">
      <c r="A3593">
        <v>179</v>
      </c>
      <c r="B3593" s="3" t="s">
        <v>181</v>
      </c>
      <c r="C3593" s="3" t="s">
        <v>4289</v>
      </c>
      <c r="D3593" s="6">
        <v>1000</v>
      </c>
      <c r="E3593" s="8">
        <v>200</v>
      </c>
      <c r="F3593" s="10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>ROUND(E3593/D3593*100, 0)</f>
        <v>20</v>
      </c>
      <c r="P3593">
        <f>IFERROR((ROUND(E3593/L3593, 2)), 0)</f>
        <v>100</v>
      </c>
      <c r="Q3593" s="12" t="s">
        <v>8308</v>
      </c>
      <c r="R3593" s="12" t="s">
        <v>8317</v>
      </c>
      <c r="S3593" s="17">
        <f t="shared" si="168"/>
        <v>42403.080497685187</v>
      </c>
      <c r="T3593" s="17">
        <f t="shared" si="169"/>
        <v>42433.080497685187</v>
      </c>
      <c r="U3593">
        <f t="shared" si="170"/>
        <v>30</v>
      </c>
    </row>
    <row r="3594" spans="1:21" ht="48" hidden="1" x14ac:dyDescent="0.2">
      <c r="A3594">
        <v>1238</v>
      </c>
      <c r="B3594" s="3" t="s">
        <v>1239</v>
      </c>
      <c r="C3594" s="3" t="s">
        <v>5348</v>
      </c>
      <c r="D3594" s="6">
        <v>1000</v>
      </c>
      <c r="E3594" s="8">
        <v>178</v>
      </c>
      <c r="F3594" s="10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>ROUND(E3594/D3594*100, 0)</f>
        <v>18</v>
      </c>
      <c r="P3594">
        <f>IFERROR((ROUND(E3594/L3594, 2)), 0)</f>
        <v>59.33</v>
      </c>
      <c r="Q3594" s="12" t="s">
        <v>8324</v>
      </c>
      <c r="R3594" s="12" t="s">
        <v>8325</v>
      </c>
      <c r="S3594" s="17">
        <f t="shared" si="168"/>
        <v>40731.61037037037</v>
      </c>
      <c r="T3594" s="17">
        <f t="shared" si="169"/>
        <v>40761.61037037037</v>
      </c>
      <c r="U3594">
        <f t="shared" si="170"/>
        <v>30</v>
      </c>
    </row>
    <row r="3595" spans="1:21" ht="32" hidden="1" x14ac:dyDescent="0.2">
      <c r="A3595">
        <v>4070</v>
      </c>
      <c r="B3595" s="3" t="s">
        <v>4066</v>
      </c>
      <c r="C3595" s="3" t="s">
        <v>8173</v>
      </c>
      <c r="D3595" s="6">
        <v>1000</v>
      </c>
      <c r="E3595" s="8">
        <v>165</v>
      </c>
      <c r="F3595" s="10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>ROUND(E3595/D3595*100, 0)</f>
        <v>17</v>
      </c>
      <c r="P3595">
        <f>IFERROR((ROUND(E3595/L3595, 2)), 0)</f>
        <v>27.5</v>
      </c>
      <c r="Q3595" s="12" t="s">
        <v>8310</v>
      </c>
      <c r="R3595" s="12" t="s">
        <v>8334</v>
      </c>
      <c r="S3595" s="17">
        <f t="shared" si="168"/>
        <v>42031.666898148149</v>
      </c>
      <c r="T3595" s="17">
        <f t="shared" si="169"/>
        <v>42064.125</v>
      </c>
      <c r="U3595">
        <f t="shared" si="170"/>
        <v>32</v>
      </c>
    </row>
    <row r="3596" spans="1:21" ht="32" hidden="1" x14ac:dyDescent="0.2">
      <c r="A3596">
        <v>3907</v>
      </c>
      <c r="B3596" s="3" t="s">
        <v>3904</v>
      </c>
      <c r="C3596" s="3" t="s">
        <v>8015</v>
      </c>
      <c r="D3596" s="6">
        <v>1000</v>
      </c>
      <c r="E3596" s="8">
        <v>153</v>
      </c>
      <c r="F3596" s="10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>ROUND(E3596/D3596*100, 0)</f>
        <v>15</v>
      </c>
      <c r="P3596">
        <f>IFERROR((ROUND(E3596/L3596, 2)), 0)</f>
        <v>38.25</v>
      </c>
      <c r="Q3596" s="12" t="s">
        <v>8310</v>
      </c>
      <c r="R3596" s="12" t="s">
        <v>8334</v>
      </c>
      <c r="S3596" s="17">
        <f t="shared" si="168"/>
        <v>41906.819513888891</v>
      </c>
      <c r="T3596" s="17">
        <f t="shared" si="169"/>
        <v>41938.838888888888</v>
      </c>
      <c r="U3596">
        <f t="shared" si="170"/>
        <v>32</v>
      </c>
    </row>
    <row r="3597" spans="1:21" ht="48" hidden="1" x14ac:dyDescent="0.2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s="10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>ROUND(E3597/D3597*100, 0)</f>
        <v>14</v>
      </c>
      <c r="P3597">
        <f>IFERROR((ROUND(E3597/L3597, 2)), 0)</f>
        <v>20.14</v>
      </c>
      <c r="Q3597" s="12" t="s">
        <v>8310</v>
      </c>
      <c r="R3597" s="12" t="s">
        <v>8311</v>
      </c>
      <c r="S3597" s="17">
        <f t="shared" si="168"/>
        <v>41957.833726851852</v>
      </c>
      <c r="T3597" s="17">
        <f t="shared" si="169"/>
        <v>41987.833726851852</v>
      </c>
      <c r="U3597">
        <f t="shared" si="170"/>
        <v>30</v>
      </c>
    </row>
    <row r="3598" spans="1:21" ht="48" hidden="1" x14ac:dyDescent="0.2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s="10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>ROUND(E3598/D3598*100, 0)</f>
        <v>13</v>
      </c>
      <c r="P3598">
        <f>IFERROR((ROUND(E3598/L3598, 2)), 0)</f>
        <v>65</v>
      </c>
      <c r="Q3598" s="12" t="s">
        <v>8308</v>
      </c>
      <c r="R3598" s="12" t="s">
        <v>8317</v>
      </c>
      <c r="S3598" s="17">
        <f t="shared" si="168"/>
        <v>42031.769884259258</v>
      </c>
      <c r="T3598" s="17">
        <f t="shared" si="169"/>
        <v>42090.110416666663</v>
      </c>
      <c r="U3598">
        <f t="shared" si="170"/>
        <v>58</v>
      </c>
    </row>
    <row r="3599" spans="1:21" ht="32" hidden="1" x14ac:dyDescent="0.2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s="10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>ROUND(E3599/D3599*100, 0)</f>
        <v>13</v>
      </c>
      <c r="P3599">
        <f>IFERROR((ROUND(E3599/L3599, 2)), 0)</f>
        <v>10.67</v>
      </c>
      <c r="Q3599" s="12" t="s">
        <v>8321</v>
      </c>
      <c r="R3599" s="12" t="s">
        <v>8322</v>
      </c>
      <c r="S3599" s="17">
        <f t="shared" si="168"/>
        <v>41557.013182870374</v>
      </c>
      <c r="T3599" s="17">
        <f t="shared" si="169"/>
        <v>41587.054849537039</v>
      </c>
      <c r="U3599">
        <f t="shared" si="170"/>
        <v>30</v>
      </c>
    </row>
    <row r="3600" spans="1:21" ht="48" hidden="1" x14ac:dyDescent="0.2">
      <c r="A3600">
        <v>1233</v>
      </c>
      <c r="B3600" s="3" t="s">
        <v>1234</v>
      </c>
      <c r="C3600" s="3" t="s">
        <v>5343</v>
      </c>
      <c r="D3600" s="6">
        <v>1000</v>
      </c>
      <c r="E3600" s="8">
        <v>116</v>
      </c>
      <c r="F3600" s="1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>ROUND(E3600/D3600*100, 0)</f>
        <v>12</v>
      </c>
      <c r="P3600">
        <f>IFERROR((ROUND(E3600/L3600, 2)), 0)</f>
        <v>19.329999999999998</v>
      </c>
      <c r="Q3600" s="12" t="s">
        <v>8324</v>
      </c>
      <c r="R3600" s="12" t="s">
        <v>8325</v>
      </c>
      <c r="S3600" s="17">
        <f t="shared" si="168"/>
        <v>40939.948773148149</v>
      </c>
      <c r="T3600" s="17">
        <f t="shared" si="169"/>
        <v>40960.948773148149</v>
      </c>
      <c r="U3600">
        <f t="shared" si="170"/>
        <v>21</v>
      </c>
    </row>
    <row r="3601" spans="1:21" ht="48" hidden="1" x14ac:dyDescent="0.2">
      <c r="A3601">
        <v>1735</v>
      </c>
      <c r="B3601" s="3" t="s">
        <v>1736</v>
      </c>
      <c r="C3601" s="3" t="s">
        <v>5845</v>
      </c>
      <c r="D3601" s="6">
        <v>1000</v>
      </c>
      <c r="E3601" s="8">
        <v>110</v>
      </c>
      <c r="F3601" s="10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>ROUND(E3601/D3601*100, 0)</f>
        <v>11</v>
      </c>
      <c r="P3601">
        <f>IFERROR((ROUND(E3601/L3601, 2)), 0)</f>
        <v>55</v>
      </c>
      <c r="Q3601" s="12" t="s">
        <v>8324</v>
      </c>
      <c r="R3601" s="12" t="s">
        <v>8330</v>
      </c>
      <c r="S3601" s="17">
        <f t="shared" si="168"/>
        <v>42559.814178240747</v>
      </c>
      <c r="T3601" s="17">
        <f t="shared" si="169"/>
        <v>42589.814178240747</v>
      </c>
      <c r="U3601">
        <f t="shared" si="170"/>
        <v>30</v>
      </c>
    </row>
    <row r="3602" spans="1:21" ht="48" hidden="1" x14ac:dyDescent="0.2">
      <c r="A3602">
        <v>2759</v>
      </c>
      <c r="B3602" s="3" t="s">
        <v>2759</v>
      </c>
      <c r="C3602" s="3" t="s">
        <v>6869</v>
      </c>
      <c r="D3602" s="6">
        <v>1000</v>
      </c>
      <c r="E3602" s="8">
        <v>105</v>
      </c>
      <c r="F3602" s="10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>ROUND(E3602/D3602*100, 0)</f>
        <v>11</v>
      </c>
      <c r="P3602">
        <f>IFERROR((ROUND(E3602/L3602, 2)), 0)</f>
        <v>52.5</v>
      </c>
      <c r="Q3602" s="12" t="s">
        <v>8312</v>
      </c>
      <c r="R3602" s="12" t="s">
        <v>8342</v>
      </c>
      <c r="S3602" s="17">
        <f t="shared" si="168"/>
        <v>42524.36650462963</v>
      </c>
      <c r="T3602" s="17">
        <f t="shared" si="169"/>
        <v>42567.36650462963</v>
      </c>
      <c r="U3602">
        <f t="shared" si="170"/>
        <v>43</v>
      </c>
    </row>
    <row r="3603" spans="1:21" ht="48" hidden="1" x14ac:dyDescent="0.2">
      <c r="A3603">
        <v>3730</v>
      </c>
      <c r="B3603" s="3" t="s">
        <v>3727</v>
      </c>
      <c r="C3603" s="3" t="s">
        <v>7840</v>
      </c>
      <c r="D3603" s="6">
        <v>1000</v>
      </c>
      <c r="E3603" s="8">
        <v>100</v>
      </c>
      <c r="F3603" s="10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 0)</f>
        <v>10</v>
      </c>
      <c r="P3603">
        <f>IFERROR((ROUND(E3603/L3603, 2)), 0)</f>
        <v>100</v>
      </c>
      <c r="Q3603" s="12" t="s">
        <v>8310</v>
      </c>
      <c r="R3603" s="12" t="s">
        <v>8334</v>
      </c>
      <c r="S3603" s="17">
        <f t="shared" si="168"/>
        <v>42203.677766203706</v>
      </c>
      <c r="T3603" s="17">
        <f t="shared" si="169"/>
        <v>42233.677766203706</v>
      </c>
      <c r="U3603">
        <f t="shared" si="170"/>
        <v>30</v>
      </c>
    </row>
    <row r="3604" spans="1:21" ht="48" hidden="1" x14ac:dyDescent="0.2">
      <c r="A3604">
        <v>4103</v>
      </c>
      <c r="B3604" s="3" t="s">
        <v>4099</v>
      </c>
      <c r="C3604" s="3" t="s">
        <v>8206</v>
      </c>
      <c r="D3604" s="6">
        <v>1000</v>
      </c>
      <c r="E3604" s="8">
        <v>100</v>
      </c>
      <c r="F3604" s="10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>ROUND(E3604/D3604*100, 0)</f>
        <v>10</v>
      </c>
      <c r="P3604">
        <f>IFERROR((ROUND(E3604/L3604, 2)), 0)</f>
        <v>16.670000000000002</v>
      </c>
      <c r="Q3604" s="12" t="s">
        <v>8310</v>
      </c>
      <c r="R3604" s="12" t="s">
        <v>8334</v>
      </c>
      <c r="S3604" s="17">
        <f t="shared" si="168"/>
        <v>42188.83293981482</v>
      </c>
      <c r="T3604" s="17">
        <f t="shared" si="169"/>
        <v>42242.772222222222</v>
      </c>
      <c r="U3604">
        <f t="shared" si="170"/>
        <v>54</v>
      </c>
    </row>
    <row r="3605" spans="1:21" ht="32" hidden="1" x14ac:dyDescent="0.2">
      <c r="A3605">
        <v>1582</v>
      </c>
      <c r="B3605" s="3" t="s">
        <v>1583</v>
      </c>
      <c r="C3605" s="3" t="s">
        <v>5692</v>
      </c>
      <c r="D3605" s="6">
        <v>1000</v>
      </c>
      <c r="E3605" s="8">
        <v>93</v>
      </c>
      <c r="F3605" s="10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>ROUND(E3605/D3605*100, 0)</f>
        <v>9</v>
      </c>
      <c r="P3605">
        <f>IFERROR((ROUND(E3605/L3605, 2)), 0)</f>
        <v>31</v>
      </c>
      <c r="Q3605" s="12" t="s">
        <v>8328</v>
      </c>
      <c r="R3605" s="12" t="s">
        <v>8340</v>
      </c>
      <c r="S3605" s="17">
        <f t="shared" si="168"/>
        <v>42246.789965277778</v>
      </c>
      <c r="T3605" s="17">
        <f t="shared" si="169"/>
        <v>42303.888888888891</v>
      </c>
      <c r="U3605">
        <f t="shared" si="170"/>
        <v>57</v>
      </c>
    </row>
    <row r="3606" spans="1:21" ht="48" hidden="1" x14ac:dyDescent="0.2">
      <c r="A3606">
        <v>1117</v>
      </c>
      <c r="B3606" s="3" t="s">
        <v>1118</v>
      </c>
      <c r="C3606" s="3" t="s">
        <v>5227</v>
      </c>
      <c r="D3606" s="6">
        <v>1000</v>
      </c>
      <c r="E3606" s="8">
        <v>83</v>
      </c>
      <c r="F3606" s="10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>ROUND(E3606/D3606*100, 0)</f>
        <v>8</v>
      </c>
      <c r="P3606">
        <f>IFERROR((ROUND(E3606/L3606, 2)), 0)</f>
        <v>10.38</v>
      </c>
      <c r="Q3606" s="12" t="s">
        <v>8321</v>
      </c>
      <c r="R3606" s="12" t="s">
        <v>8322</v>
      </c>
      <c r="S3606" s="17">
        <f t="shared" si="168"/>
        <v>42333.598530092597</v>
      </c>
      <c r="T3606" s="17">
        <f t="shared" si="169"/>
        <v>42363.598530092597</v>
      </c>
      <c r="U3606">
        <f t="shared" si="170"/>
        <v>30</v>
      </c>
    </row>
    <row r="3607" spans="1:21" ht="48" hidden="1" x14ac:dyDescent="0.2">
      <c r="A3607">
        <v>2325</v>
      </c>
      <c r="B3607" s="3" t="s">
        <v>2326</v>
      </c>
      <c r="C3607" s="3" t="s">
        <v>6435</v>
      </c>
      <c r="D3607" s="6">
        <v>1000</v>
      </c>
      <c r="E3607" s="8">
        <v>80</v>
      </c>
      <c r="F3607" s="10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>ROUND(E3607/D3607*100, 0)</f>
        <v>8</v>
      </c>
      <c r="P3607">
        <f>IFERROR((ROUND(E3607/L3607, 2)), 0)</f>
        <v>11.43</v>
      </c>
      <c r="Q3607" s="12" t="s">
        <v>8331</v>
      </c>
      <c r="R3607" s="12" t="s">
        <v>8350</v>
      </c>
      <c r="S3607" s="17">
        <f t="shared" si="168"/>
        <v>42794.022349537037</v>
      </c>
      <c r="T3607" s="17">
        <f t="shared" si="169"/>
        <v>42823.980682870373</v>
      </c>
      <c r="U3607">
        <f t="shared" si="170"/>
        <v>30</v>
      </c>
    </row>
    <row r="3608" spans="1:21" ht="48" hidden="1" x14ac:dyDescent="0.2">
      <c r="A3608">
        <v>1995</v>
      </c>
      <c r="B3608" s="3" t="s">
        <v>1996</v>
      </c>
      <c r="C3608" s="3" t="s">
        <v>6105</v>
      </c>
      <c r="D3608" s="6">
        <v>1000</v>
      </c>
      <c r="E3608" s="8">
        <v>78</v>
      </c>
      <c r="F3608" s="10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>ROUND(E3608/D3608*100, 0)</f>
        <v>8</v>
      </c>
      <c r="P3608">
        <f>IFERROR((ROUND(E3608/L3608, 2)), 0)</f>
        <v>26</v>
      </c>
      <c r="Q3608" s="12" t="s">
        <v>8328</v>
      </c>
      <c r="R3608" s="12" t="s">
        <v>8335</v>
      </c>
      <c r="S3608" s="17">
        <f t="shared" si="168"/>
        <v>42181.902037037042</v>
      </c>
      <c r="T3608" s="17">
        <f t="shared" si="169"/>
        <v>42201.902037037042</v>
      </c>
      <c r="U3608">
        <f t="shared" si="170"/>
        <v>20</v>
      </c>
    </row>
    <row r="3609" spans="1:21" ht="48" hidden="1" x14ac:dyDescent="0.2">
      <c r="A3609">
        <v>888</v>
      </c>
      <c r="B3609" s="3" t="s">
        <v>889</v>
      </c>
      <c r="C3609" s="3" t="s">
        <v>4998</v>
      </c>
      <c r="D3609" s="6">
        <v>1000</v>
      </c>
      <c r="E3609" s="8">
        <v>72</v>
      </c>
      <c r="F3609" s="10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>ROUND(E3609/D3609*100, 0)</f>
        <v>7</v>
      </c>
      <c r="P3609">
        <f>IFERROR((ROUND(E3609/L3609, 2)), 0)</f>
        <v>18</v>
      </c>
      <c r="Q3609" s="12" t="s">
        <v>8324</v>
      </c>
      <c r="R3609" s="12" t="s">
        <v>8345</v>
      </c>
      <c r="S3609" s="17">
        <f t="shared" si="168"/>
        <v>40751.753298611111</v>
      </c>
      <c r="T3609" s="17">
        <f t="shared" si="169"/>
        <v>40787.25</v>
      </c>
      <c r="U3609">
        <f t="shared" si="170"/>
        <v>35</v>
      </c>
    </row>
    <row r="3610" spans="1:21" ht="48" hidden="1" x14ac:dyDescent="0.2">
      <c r="A3610">
        <v>1408</v>
      </c>
      <c r="B3610" s="3" t="s">
        <v>1409</v>
      </c>
      <c r="C3610" s="3" t="s">
        <v>5518</v>
      </c>
      <c r="D3610" s="6">
        <v>1000</v>
      </c>
      <c r="E3610" s="8">
        <v>72</v>
      </c>
      <c r="F3610" s="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>ROUND(E3610/D3610*100, 0)</f>
        <v>7</v>
      </c>
      <c r="P3610">
        <f>IFERROR((ROUND(E3610/L3610, 2)), 0)</f>
        <v>12</v>
      </c>
      <c r="Q3610" s="12" t="s">
        <v>8312</v>
      </c>
      <c r="R3610" s="12" t="s">
        <v>8313</v>
      </c>
      <c r="S3610" s="17">
        <f t="shared" si="168"/>
        <v>42291.872175925921</v>
      </c>
      <c r="T3610" s="17">
        <f t="shared" si="169"/>
        <v>42321.913842592592</v>
      </c>
      <c r="U3610">
        <f t="shared" si="170"/>
        <v>30</v>
      </c>
    </row>
    <row r="3611" spans="1:21" ht="48" hidden="1" x14ac:dyDescent="0.2">
      <c r="A3611">
        <v>4008</v>
      </c>
      <c r="B3611" s="3" t="s">
        <v>4004</v>
      </c>
      <c r="C3611" s="3" t="s">
        <v>8113</v>
      </c>
      <c r="D3611" s="6">
        <v>1000</v>
      </c>
      <c r="E3611" s="8">
        <v>60</v>
      </c>
      <c r="F3611" s="10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>ROUND(E3611/D3611*100, 0)</f>
        <v>6</v>
      </c>
      <c r="P3611">
        <f>IFERROR((ROUND(E3611/L3611, 2)), 0)</f>
        <v>15</v>
      </c>
      <c r="Q3611" s="12" t="s">
        <v>8310</v>
      </c>
      <c r="R3611" s="12" t="s">
        <v>8334</v>
      </c>
      <c r="S3611" s="17">
        <f t="shared" si="168"/>
        <v>42177.964201388888</v>
      </c>
      <c r="T3611" s="17">
        <f t="shared" si="169"/>
        <v>42207.964201388888</v>
      </c>
      <c r="U3611">
        <f t="shared" si="170"/>
        <v>30</v>
      </c>
    </row>
    <row r="3612" spans="1:21" ht="80" hidden="1" x14ac:dyDescent="0.2">
      <c r="A3612">
        <v>3640</v>
      </c>
      <c r="B3612" s="3" t="s">
        <v>3638</v>
      </c>
      <c r="C3612" s="3" t="s">
        <v>7750</v>
      </c>
      <c r="D3612" s="6">
        <v>1000</v>
      </c>
      <c r="E3612" s="8">
        <v>55</v>
      </c>
      <c r="F3612" s="10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>ROUND(E3612/D3612*100, 0)</f>
        <v>6</v>
      </c>
      <c r="P3612">
        <f>IFERROR((ROUND(E3612/L3612, 2)), 0)</f>
        <v>18.329999999999998</v>
      </c>
      <c r="Q3612" s="12" t="s">
        <v>8310</v>
      </c>
      <c r="R3612" s="12" t="s">
        <v>8318</v>
      </c>
      <c r="S3612" s="17">
        <f t="shared" si="168"/>
        <v>42104.781597222223</v>
      </c>
      <c r="T3612" s="17">
        <f t="shared" si="169"/>
        <v>42134.781597222223</v>
      </c>
      <c r="U3612">
        <f t="shared" si="170"/>
        <v>30</v>
      </c>
    </row>
    <row r="3613" spans="1:21" ht="32" hidden="1" x14ac:dyDescent="0.2">
      <c r="A3613">
        <v>444</v>
      </c>
      <c r="B3613" s="3" t="s">
        <v>445</v>
      </c>
      <c r="C3613" s="3" t="s">
        <v>4554</v>
      </c>
      <c r="D3613" s="6">
        <v>1000</v>
      </c>
      <c r="E3613" s="8">
        <v>50</v>
      </c>
      <c r="F3613" s="10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>ROUND(E3613/D3613*100, 0)</f>
        <v>5</v>
      </c>
      <c r="P3613">
        <f>IFERROR((ROUND(E3613/L3613, 2)), 0)</f>
        <v>50</v>
      </c>
      <c r="Q3613" s="12" t="s">
        <v>8308</v>
      </c>
      <c r="R3613" s="12" t="s">
        <v>8314</v>
      </c>
      <c r="S3613" s="17">
        <f t="shared" si="168"/>
        <v>40894.906956018516</v>
      </c>
      <c r="T3613" s="17">
        <f t="shared" si="169"/>
        <v>40954.906956018516</v>
      </c>
      <c r="U3613">
        <f t="shared" si="170"/>
        <v>60</v>
      </c>
    </row>
    <row r="3614" spans="1:21" ht="64" hidden="1" x14ac:dyDescent="0.2">
      <c r="A3614">
        <v>1135</v>
      </c>
      <c r="B3614" s="3" t="s">
        <v>1136</v>
      </c>
      <c r="C3614" s="3" t="s">
        <v>5245</v>
      </c>
      <c r="D3614" s="6">
        <v>1000</v>
      </c>
      <c r="E3614" s="8">
        <v>50</v>
      </c>
      <c r="F3614" s="10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>ROUND(E3614/D3614*100, 0)</f>
        <v>5</v>
      </c>
      <c r="P3614">
        <f>IFERROR((ROUND(E3614/L3614, 2)), 0)</f>
        <v>50</v>
      </c>
      <c r="Q3614" s="12" t="s">
        <v>8321</v>
      </c>
      <c r="R3614" s="12" t="s">
        <v>8333</v>
      </c>
      <c r="S3614" s="17">
        <f t="shared" si="168"/>
        <v>42558.989513888882</v>
      </c>
      <c r="T3614" s="17">
        <f t="shared" si="169"/>
        <v>42588.989513888882</v>
      </c>
      <c r="U3614">
        <f t="shared" si="170"/>
        <v>30</v>
      </c>
    </row>
    <row r="3615" spans="1:21" ht="48" hidden="1" x14ac:dyDescent="0.2">
      <c r="A3615">
        <v>3895</v>
      </c>
      <c r="B3615" s="3" t="s">
        <v>3892</v>
      </c>
      <c r="C3615" s="3" t="s">
        <v>8003</v>
      </c>
      <c r="D3615" s="6">
        <v>1000</v>
      </c>
      <c r="E3615" s="8">
        <v>50</v>
      </c>
      <c r="F3615" s="10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 0)</f>
        <v>5</v>
      </c>
      <c r="P3615">
        <f>IFERROR((ROUND(E3615/L3615, 2)), 0)</f>
        <v>50</v>
      </c>
      <c r="Q3615" s="12" t="s">
        <v>8310</v>
      </c>
      <c r="R3615" s="12" t="s">
        <v>8334</v>
      </c>
      <c r="S3615" s="17">
        <f t="shared" si="168"/>
        <v>42032.250208333338</v>
      </c>
      <c r="T3615" s="17">
        <f t="shared" si="169"/>
        <v>42063.250208333338</v>
      </c>
      <c r="U3615">
        <f t="shared" si="170"/>
        <v>31</v>
      </c>
    </row>
    <row r="3616" spans="1:21" ht="48" hidden="1" x14ac:dyDescent="0.2">
      <c r="A3616">
        <v>4086</v>
      </c>
      <c r="B3616" s="3" t="s">
        <v>4082</v>
      </c>
      <c r="C3616" s="3" t="s">
        <v>8189</v>
      </c>
      <c r="D3616" s="6">
        <v>1000</v>
      </c>
      <c r="E3616" s="8">
        <v>47</v>
      </c>
      <c r="F3616" s="10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>ROUND(E3616/D3616*100, 0)</f>
        <v>5</v>
      </c>
      <c r="P3616">
        <f>IFERROR((ROUND(E3616/L3616, 2)), 0)</f>
        <v>9.4</v>
      </c>
      <c r="Q3616" s="12" t="s">
        <v>8310</v>
      </c>
      <c r="R3616" s="12" t="s">
        <v>8334</v>
      </c>
      <c r="S3616" s="17">
        <f t="shared" si="168"/>
        <v>42304.940960648149</v>
      </c>
      <c r="T3616" s="17">
        <f t="shared" si="169"/>
        <v>42329.166666666672</v>
      </c>
      <c r="U3616">
        <f t="shared" si="170"/>
        <v>24</v>
      </c>
    </row>
    <row r="3617" spans="1:21" ht="32" hidden="1" x14ac:dyDescent="0.2">
      <c r="A3617">
        <v>1075</v>
      </c>
      <c r="B3617" s="3" t="s">
        <v>1076</v>
      </c>
      <c r="C3617" s="3" t="s">
        <v>5185</v>
      </c>
      <c r="D3617" s="6">
        <v>1000</v>
      </c>
      <c r="E3617" s="8">
        <v>45</v>
      </c>
      <c r="F3617" s="10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>ROUND(E3617/D3617*100, 0)</f>
        <v>5</v>
      </c>
      <c r="P3617">
        <f>IFERROR((ROUND(E3617/L3617, 2)), 0)</f>
        <v>15</v>
      </c>
      <c r="Q3617" s="12" t="s">
        <v>8321</v>
      </c>
      <c r="R3617" s="12" t="s">
        <v>8322</v>
      </c>
      <c r="S3617" s="17">
        <f t="shared" si="168"/>
        <v>41005.904120370367</v>
      </c>
      <c r="T3617" s="17">
        <f t="shared" si="169"/>
        <v>41035.904120370367</v>
      </c>
      <c r="U3617">
        <f t="shared" si="170"/>
        <v>30</v>
      </c>
    </row>
    <row r="3618" spans="1:21" ht="48" hidden="1" x14ac:dyDescent="0.2">
      <c r="A3618">
        <v>1428</v>
      </c>
      <c r="B3618" s="3" t="s">
        <v>1429</v>
      </c>
      <c r="C3618" s="3" t="s">
        <v>5538</v>
      </c>
      <c r="D3618" s="6">
        <v>1000</v>
      </c>
      <c r="E3618" s="8">
        <v>45</v>
      </c>
      <c r="F3618" s="10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>ROUND(E3618/D3618*100, 0)</f>
        <v>5</v>
      </c>
      <c r="P3618">
        <f>IFERROR((ROUND(E3618/L3618, 2)), 0)</f>
        <v>15</v>
      </c>
      <c r="Q3618" s="12" t="s">
        <v>8312</v>
      </c>
      <c r="R3618" s="12" t="s">
        <v>8313</v>
      </c>
      <c r="S3618" s="17">
        <f t="shared" si="168"/>
        <v>42432.379826388889</v>
      </c>
      <c r="T3618" s="17">
        <f t="shared" si="169"/>
        <v>42462.338159722218</v>
      </c>
      <c r="U3618">
        <f t="shared" si="170"/>
        <v>30</v>
      </c>
    </row>
    <row r="3619" spans="1:21" ht="48" hidden="1" x14ac:dyDescent="0.2">
      <c r="A3619">
        <v>1182</v>
      </c>
      <c r="B3619" s="3" t="s">
        <v>1183</v>
      </c>
      <c r="C3619" s="3" t="s">
        <v>5292</v>
      </c>
      <c r="D3619" s="6">
        <v>1000</v>
      </c>
      <c r="E3619" s="8">
        <v>42</v>
      </c>
      <c r="F3619" s="10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>ROUND(E3619/D3619*100, 0)</f>
        <v>4</v>
      </c>
      <c r="P3619">
        <f>IFERROR((ROUND(E3619/L3619, 2)), 0)</f>
        <v>10.5</v>
      </c>
      <c r="Q3619" s="12" t="s">
        <v>8331</v>
      </c>
      <c r="R3619" s="12" t="s">
        <v>8332</v>
      </c>
      <c r="S3619" s="17">
        <f t="shared" si="168"/>
        <v>42728.827407407407</v>
      </c>
      <c r="T3619" s="17">
        <f t="shared" si="169"/>
        <v>42747.695833333331</v>
      </c>
      <c r="U3619">
        <f t="shared" si="170"/>
        <v>19</v>
      </c>
    </row>
    <row r="3620" spans="1:21" ht="48" hidden="1" x14ac:dyDescent="0.2">
      <c r="A3620">
        <v>3106</v>
      </c>
      <c r="B3620" s="3" t="s">
        <v>3106</v>
      </c>
      <c r="C3620" s="3" t="s">
        <v>7216</v>
      </c>
      <c r="D3620" s="6">
        <v>1000</v>
      </c>
      <c r="E3620" s="8">
        <v>41</v>
      </c>
      <c r="F3620" s="1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>ROUND(E3620/D3620*100, 0)</f>
        <v>4</v>
      </c>
      <c r="P3620">
        <f>IFERROR((ROUND(E3620/L3620, 2)), 0)</f>
        <v>10.25</v>
      </c>
      <c r="Q3620" s="12" t="s">
        <v>8310</v>
      </c>
      <c r="R3620" s="12" t="s">
        <v>8311</v>
      </c>
      <c r="S3620" s="17">
        <f t="shared" si="168"/>
        <v>42241.429120370376</v>
      </c>
      <c r="T3620" s="17">
        <f t="shared" si="169"/>
        <v>42263.916666666672</v>
      </c>
      <c r="U3620">
        <f t="shared" si="170"/>
        <v>22</v>
      </c>
    </row>
    <row r="3621" spans="1:21" ht="32" hidden="1" x14ac:dyDescent="0.2">
      <c r="A3621">
        <v>3850</v>
      </c>
      <c r="B3621" s="3" t="s">
        <v>3847</v>
      </c>
      <c r="C3621" s="3" t="s">
        <v>7959</v>
      </c>
      <c r="D3621" s="6">
        <v>1000</v>
      </c>
      <c r="E3621" s="8">
        <v>38</v>
      </c>
      <c r="F3621" s="10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>ROUND(E3621/D3621*100, 0)</f>
        <v>4</v>
      </c>
      <c r="P3621">
        <f>IFERROR((ROUND(E3621/L3621, 2)), 0)</f>
        <v>9.5</v>
      </c>
      <c r="Q3621" s="12" t="s">
        <v>8310</v>
      </c>
      <c r="R3621" s="12" t="s">
        <v>8334</v>
      </c>
      <c r="S3621" s="17">
        <f t="shared" si="168"/>
        <v>41975.124340277776</v>
      </c>
      <c r="T3621" s="17">
        <f t="shared" si="169"/>
        <v>42005.124340277776</v>
      </c>
      <c r="U3621">
        <f t="shared" si="170"/>
        <v>30</v>
      </c>
    </row>
    <row r="3622" spans="1:21" ht="48" hidden="1" x14ac:dyDescent="0.2">
      <c r="A3622">
        <v>4090</v>
      </c>
      <c r="B3622" s="3" t="s">
        <v>4086</v>
      </c>
      <c r="C3622" s="3" t="s">
        <v>8193</v>
      </c>
      <c r="D3622" s="6">
        <v>1000</v>
      </c>
      <c r="E3622" s="8">
        <v>32</v>
      </c>
      <c r="F3622" s="10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>ROUND(E3622/D3622*100, 0)</f>
        <v>3</v>
      </c>
      <c r="P3622">
        <f>IFERROR((ROUND(E3622/L3622, 2)), 0)</f>
        <v>10.67</v>
      </c>
      <c r="Q3622" s="12" t="s">
        <v>8310</v>
      </c>
      <c r="R3622" s="12" t="s">
        <v>8334</v>
      </c>
      <c r="S3622" s="17">
        <f t="shared" si="168"/>
        <v>42209.67288194444</v>
      </c>
      <c r="T3622" s="17">
        <f t="shared" si="169"/>
        <v>42223.625</v>
      </c>
      <c r="U3622">
        <f t="shared" si="170"/>
        <v>14</v>
      </c>
    </row>
    <row r="3623" spans="1:21" ht="48" hidden="1" x14ac:dyDescent="0.2">
      <c r="A3623">
        <v>2949</v>
      </c>
      <c r="B3623" s="3" t="s">
        <v>2949</v>
      </c>
      <c r="C3623" s="3" t="s">
        <v>7059</v>
      </c>
      <c r="D3623" s="6">
        <v>1000</v>
      </c>
      <c r="E3623" s="8">
        <v>25</v>
      </c>
      <c r="F3623" s="10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>ROUND(E3623/D3623*100, 0)</f>
        <v>3</v>
      </c>
      <c r="P3623">
        <f>IFERROR((ROUND(E3623/L3623, 2)), 0)</f>
        <v>12.5</v>
      </c>
      <c r="Q3623" s="12" t="s">
        <v>8310</v>
      </c>
      <c r="R3623" s="12" t="s">
        <v>8311</v>
      </c>
      <c r="S3623" s="17">
        <f t="shared" si="168"/>
        <v>42297.823113425926</v>
      </c>
      <c r="T3623" s="17">
        <f t="shared" si="169"/>
        <v>42327.864780092597</v>
      </c>
      <c r="U3623">
        <f t="shared" si="170"/>
        <v>30</v>
      </c>
    </row>
    <row r="3624" spans="1:21" ht="48" hidden="1" x14ac:dyDescent="0.2">
      <c r="A3624">
        <v>3855</v>
      </c>
      <c r="B3624" s="3" t="s">
        <v>3852</v>
      </c>
      <c r="C3624" s="3" t="s">
        <v>7964</v>
      </c>
      <c r="D3624" s="6">
        <v>1000</v>
      </c>
      <c r="E3624" s="8">
        <v>25</v>
      </c>
      <c r="F3624" s="10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>ROUND(E3624/D3624*100, 0)</f>
        <v>3</v>
      </c>
      <c r="P3624">
        <f>IFERROR((ROUND(E3624/L3624, 2)), 0)</f>
        <v>25</v>
      </c>
      <c r="Q3624" s="12" t="s">
        <v>8310</v>
      </c>
      <c r="R3624" s="12" t="s">
        <v>8334</v>
      </c>
      <c r="S3624" s="17">
        <f t="shared" si="168"/>
        <v>42059.970729166671</v>
      </c>
      <c r="T3624" s="17">
        <f t="shared" si="169"/>
        <v>42089.929062499999</v>
      </c>
      <c r="U3624">
        <f t="shared" si="170"/>
        <v>30</v>
      </c>
    </row>
    <row r="3625" spans="1:21" ht="32" hidden="1" x14ac:dyDescent="0.2">
      <c r="A3625">
        <v>430</v>
      </c>
      <c r="B3625" s="3" t="s">
        <v>431</v>
      </c>
      <c r="C3625" s="3" t="s">
        <v>4540</v>
      </c>
      <c r="D3625" s="6">
        <v>1000</v>
      </c>
      <c r="E3625" s="8">
        <v>24</v>
      </c>
      <c r="F3625" s="10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>ROUND(E3625/D3625*100, 0)</f>
        <v>2</v>
      </c>
      <c r="P3625">
        <f>IFERROR((ROUND(E3625/L3625, 2)), 0)</f>
        <v>4.8</v>
      </c>
      <c r="Q3625" s="12" t="s">
        <v>8308</v>
      </c>
      <c r="R3625" s="12" t="s">
        <v>8314</v>
      </c>
      <c r="S3625" s="17">
        <f t="shared" si="168"/>
        <v>41513.107256944444</v>
      </c>
      <c r="T3625" s="17">
        <f t="shared" si="169"/>
        <v>41528.107256944444</v>
      </c>
      <c r="U3625">
        <f t="shared" si="170"/>
        <v>15</v>
      </c>
    </row>
    <row r="3626" spans="1:21" ht="48" hidden="1" x14ac:dyDescent="0.2">
      <c r="A3626">
        <v>2133</v>
      </c>
      <c r="B3626" s="3" t="s">
        <v>2134</v>
      </c>
      <c r="C3626" s="3" t="s">
        <v>6243</v>
      </c>
      <c r="D3626" s="6">
        <v>1000</v>
      </c>
      <c r="E3626" s="8">
        <v>16</v>
      </c>
      <c r="F3626" s="10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>ROUND(E3626/D3626*100, 0)</f>
        <v>2</v>
      </c>
      <c r="P3626">
        <f>IFERROR((ROUND(E3626/L3626, 2)), 0)</f>
        <v>5.33</v>
      </c>
      <c r="Q3626" s="12" t="s">
        <v>8321</v>
      </c>
      <c r="R3626" s="12" t="s">
        <v>8322</v>
      </c>
      <c r="S3626" s="17">
        <f t="shared" si="168"/>
        <v>40619.097210648149</v>
      </c>
      <c r="T3626" s="17">
        <f t="shared" si="169"/>
        <v>40657.290972222225</v>
      </c>
      <c r="U3626">
        <f t="shared" si="170"/>
        <v>38</v>
      </c>
    </row>
    <row r="3627" spans="1:21" ht="48" hidden="1" x14ac:dyDescent="0.2">
      <c r="A3627">
        <v>2347</v>
      </c>
      <c r="B3627" s="3" t="s">
        <v>2348</v>
      </c>
      <c r="C3627" s="3" t="s">
        <v>6457</v>
      </c>
      <c r="D3627" s="6">
        <v>1000</v>
      </c>
      <c r="E3627" s="8">
        <v>15</v>
      </c>
      <c r="F3627" s="10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>ROUND(E3627/D3627*100, 0)</f>
        <v>2</v>
      </c>
      <c r="P3627">
        <f>IFERROR((ROUND(E3627/L3627, 2)), 0)</f>
        <v>15</v>
      </c>
      <c r="Q3627" s="12" t="s">
        <v>8315</v>
      </c>
      <c r="R3627" s="12" t="s">
        <v>8319</v>
      </c>
      <c r="S3627" s="17">
        <f t="shared" si="168"/>
        <v>42577.607361111113</v>
      </c>
      <c r="T3627" s="17">
        <f t="shared" si="169"/>
        <v>42607.607361111113</v>
      </c>
      <c r="U3627">
        <f t="shared" si="170"/>
        <v>30</v>
      </c>
    </row>
    <row r="3628" spans="1:21" ht="48" hidden="1" x14ac:dyDescent="0.2">
      <c r="A3628">
        <v>1902</v>
      </c>
      <c r="B3628" s="3" t="s">
        <v>1903</v>
      </c>
      <c r="C3628" s="3" t="s">
        <v>6012</v>
      </c>
      <c r="D3628" s="6">
        <v>1000</v>
      </c>
      <c r="E3628" s="8">
        <v>12</v>
      </c>
      <c r="F3628" s="10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>ROUND(E3628/D3628*100, 0)</f>
        <v>1</v>
      </c>
      <c r="P3628">
        <f>IFERROR((ROUND(E3628/L3628, 2)), 0)</f>
        <v>4</v>
      </c>
      <c r="Q3628" s="12" t="s">
        <v>8315</v>
      </c>
      <c r="R3628" s="12" t="s">
        <v>8327</v>
      </c>
      <c r="S3628" s="17">
        <f t="shared" si="168"/>
        <v>42037.789895833332</v>
      </c>
      <c r="T3628" s="17">
        <f t="shared" si="169"/>
        <v>42067.789895833332</v>
      </c>
      <c r="U3628">
        <f t="shared" si="170"/>
        <v>30</v>
      </c>
    </row>
    <row r="3629" spans="1:21" ht="32" hidden="1" x14ac:dyDescent="0.2">
      <c r="A3629">
        <v>584</v>
      </c>
      <c r="B3629" s="3" t="s">
        <v>585</v>
      </c>
      <c r="C3629" s="3" t="s">
        <v>4694</v>
      </c>
      <c r="D3629" s="6">
        <v>1000</v>
      </c>
      <c r="E3629" s="8">
        <v>10</v>
      </c>
      <c r="F3629" s="10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>ROUND(E3629/D3629*100, 0)</f>
        <v>1</v>
      </c>
      <c r="P3629">
        <f>IFERROR((ROUND(E3629/L3629, 2)), 0)</f>
        <v>5</v>
      </c>
      <c r="Q3629" s="12" t="s">
        <v>8315</v>
      </c>
      <c r="R3629" s="12" t="s">
        <v>8319</v>
      </c>
      <c r="S3629" s="17">
        <f t="shared" si="168"/>
        <v>42049.716620370367</v>
      </c>
      <c r="T3629" s="17">
        <f t="shared" si="169"/>
        <v>42079.674953703703</v>
      </c>
      <c r="U3629">
        <f t="shared" si="170"/>
        <v>30</v>
      </c>
    </row>
    <row r="3630" spans="1:21" ht="48" hidden="1" x14ac:dyDescent="0.2">
      <c r="A3630">
        <v>2841</v>
      </c>
      <c r="B3630" s="3" t="s">
        <v>2841</v>
      </c>
      <c r="C3630" s="3" t="s">
        <v>6951</v>
      </c>
      <c r="D3630" s="6">
        <v>1000</v>
      </c>
      <c r="E3630" s="8">
        <v>10</v>
      </c>
      <c r="F3630" s="1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>ROUND(E3630/D3630*100, 0)</f>
        <v>1</v>
      </c>
      <c r="P3630">
        <f>IFERROR((ROUND(E3630/L3630, 2)), 0)</f>
        <v>10</v>
      </c>
      <c r="Q3630" s="12" t="s">
        <v>8310</v>
      </c>
      <c r="R3630" s="12" t="s">
        <v>8334</v>
      </c>
      <c r="S3630" s="17">
        <f t="shared" si="168"/>
        <v>42291.739548611105</v>
      </c>
      <c r="T3630" s="17">
        <f t="shared" si="169"/>
        <v>42351.781215277777</v>
      </c>
      <c r="U3630">
        <f t="shared" si="170"/>
        <v>60</v>
      </c>
    </row>
    <row r="3631" spans="1:21" ht="48" hidden="1" x14ac:dyDescent="0.2">
      <c r="A3631">
        <v>2384</v>
      </c>
      <c r="B3631" s="3" t="s">
        <v>2385</v>
      </c>
      <c r="C3631" s="3" t="s">
        <v>6494</v>
      </c>
      <c r="D3631" s="6">
        <v>1000</v>
      </c>
      <c r="E3631" s="8">
        <v>8</v>
      </c>
      <c r="F3631" s="10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>ROUND(E3631/D3631*100, 0)</f>
        <v>1</v>
      </c>
      <c r="P3631">
        <f>IFERROR((ROUND(E3631/L3631, 2)), 0)</f>
        <v>1</v>
      </c>
      <c r="Q3631" s="12" t="s">
        <v>8315</v>
      </c>
      <c r="R3631" s="12" t="s">
        <v>8319</v>
      </c>
      <c r="S3631" s="17">
        <f t="shared" si="168"/>
        <v>41927.067627314813</v>
      </c>
      <c r="T3631" s="17">
        <f t="shared" si="169"/>
        <v>41957.109293981484</v>
      </c>
      <c r="U3631">
        <f t="shared" si="170"/>
        <v>30</v>
      </c>
    </row>
    <row r="3632" spans="1:21" ht="48" hidden="1" x14ac:dyDescent="0.2">
      <c r="A3632">
        <v>1113</v>
      </c>
      <c r="B3632" s="3" t="s">
        <v>1114</v>
      </c>
      <c r="C3632" s="3" t="s">
        <v>5223</v>
      </c>
      <c r="D3632" s="6">
        <v>1000</v>
      </c>
      <c r="E3632" s="8">
        <v>5</v>
      </c>
      <c r="F3632" s="10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>ROUND(E3632/D3632*100, 0)</f>
        <v>1</v>
      </c>
      <c r="P3632">
        <f>IFERROR((ROUND(E3632/L3632, 2)), 0)</f>
        <v>5</v>
      </c>
      <c r="Q3632" s="12" t="s">
        <v>8321</v>
      </c>
      <c r="R3632" s="12" t="s">
        <v>8322</v>
      </c>
      <c r="S3632" s="17">
        <f t="shared" si="168"/>
        <v>41835.977083333331</v>
      </c>
      <c r="T3632" s="17">
        <f t="shared" si="169"/>
        <v>41865.977083333331</v>
      </c>
      <c r="U3632">
        <f t="shared" si="170"/>
        <v>30</v>
      </c>
    </row>
    <row r="3633" spans="1:21" ht="48" hidden="1" x14ac:dyDescent="0.2">
      <c r="A3633">
        <v>1581</v>
      </c>
      <c r="B3633" s="3" t="s">
        <v>1582</v>
      </c>
      <c r="C3633" s="3" t="s">
        <v>5691</v>
      </c>
      <c r="D3633" s="6">
        <v>1000</v>
      </c>
      <c r="E3633" s="8">
        <v>5</v>
      </c>
      <c r="F3633" s="10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>ROUND(E3633/D3633*100, 0)</f>
        <v>1</v>
      </c>
      <c r="P3633">
        <f>IFERROR((ROUND(E3633/L3633, 2)), 0)</f>
        <v>5</v>
      </c>
      <c r="Q3633" s="12" t="s">
        <v>8328</v>
      </c>
      <c r="R3633" s="12" t="s">
        <v>8340</v>
      </c>
      <c r="S3633" s="17">
        <f t="shared" si="168"/>
        <v>42325.448958333334</v>
      </c>
      <c r="T3633" s="17">
        <f t="shared" si="169"/>
        <v>42357.448958333334</v>
      </c>
      <c r="U3633">
        <f t="shared" si="170"/>
        <v>32</v>
      </c>
    </row>
    <row r="3634" spans="1:21" ht="32" hidden="1" x14ac:dyDescent="0.2">
      <c r="A3634">
        <v>2583</v>
      </c>
      <c r="B3634" s="3" t="s">
        <v>2583</v>
      </c>
      <c r="C3634" s="3" t="s">
        <v>6693</v>
      </c>
      <c r="D3634" s="6">
        <v>1000</v>
      </c>
      <c r="E3634" s="8">
        <v>5</v>
      </c>
      <c r="F3634" s="10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>ROUND(E3634/D3634*100, 0)</f>
        <v>1</v>
      </c>
      <c r="P3634">
        <f>IFERROR((ROUND(E3634/L3634, 2)), 0)</f>
        <v>1</v>
      </c>
      <c r="Q3634" s="12" t="s">
        <v>8331</v>
      </c>
      <c r="R3634" s="12" t="s">
        <v>8332</v>
      </c>
      <c r="S3634" s="17">
        <f t="shared" si="168"/>
        <v>42019.76944444445</v>
      </c>
      <c r="T3634" s="17">
        <f t="shared" si="169"/>
        <v>42079.727777777778</v>
      </c>
      <c r="U3634">
        <f t="shared" si="170"/>
        <v>60</v>
      </c>
    </row>
    <row r="3635" spans="1:21" ht="48" hidden="1" x14ac:dyDescent="0.2">
      <c r="A3635">
        <v>4072</v>
      </c>
      <c r="B3635" s="3" t="s">
        <v>4068</v>
      </c>
      <c r="C3635" s="3" t="s">
        <v>8175</v>
      </c>
      <c r="D3635" s="6">
        <v>1000</v>
      </c>
      <c r="E3635" s="8">
        <v>4</v>
      </c>
      <c r="F3635" s="10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>ROUND(E3635/D3635*100, 0)</f>
        <v>0</v>
      </c>
      <c r="P3635">
        <f>IFERROR((ROUND(E3635/L3635, 2)), 0)</f>
        <v>2</v>
      </c>
      <c r="Q3635" s="12" t="s">
        <v>8310</v>
      </c>
      <c r="R3635" s="12" t="s">
        <v>8334</v>
      </c>
      <c r="S3635" s="17">
        <f t="shared" si="168"/>
        <v>41812.77443287037</v>
      </c>
      <c r="T3635" s="17">
        <f t="shared" si="169"/>
        <v>41872.77443287037</v>
      </c>
      <c r="U3635">
        <f t="shared" si="170"/>
        <v>60</v>
      </c>
    </row>
    <row r="3636" spans="1:21" ht="16" hidden="1" x14ac:dyDescent="0.2">
      <c r="A3636">
        <v>1128</v>
      </c>
      <c r="B3636" s="3" t="s">
        <v>1129</v>
      </c>
      <c r="C3636" s="3" t="s">
        <v>5238</v>
      </c>
      <c r="D3636" s="6">
        <v>1000</v>
      </c>
      <c r="E3636" s="8">
        <v>1</v>
      </c>
      <c r="F3636" s="10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>ROUND(E3636/D3636*100, 0)</f>
        <v>0</v>
      </c>
      <c r="P3636">
        <f>IFERROR((ROUND(E3636/L3636, 2)), 0)</f>
        <v>1</v>
      </c>
      <c r="Q3636" s="12" t="s">
        <v>8321</v>
      </c>
      <c r="R3636" s="12" t="s">
        <v>8333</v>
      </c>
      <c r="S3636" s="17">
        <f t="shared" si="168"/>
        <v>41828.649502314816</v>
      </c>
      <c r="T3636" s="17">
        <f t="shared" si="169"/>
        <v>41858.649502314816</v>
      </c>
      <c r="U3636">
        <f t="shared" si="170"/>
        <v>30</v>
      </c>
    </row>
    <row r="3637" spans="1:21" ht="48" hidden="1" x14ac:dyDescent="0.2">
      <c r="A3637">
        <v>1739</v>
      </c>
      <c r="B3637" s="3" t="s">
        <v>1740</v>
      </c>
      <c r="C3637" s="3" t="s">
        <v>5849</v>
      </c>
      <c r="D3637" s="6">
        <v>1000</v>
      </c>
      <c r="E3637" s="8">
        <v>1</v>
      </c>
      <c r="F3637" s="10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>ROUND(E3637/D3637*100, 0)</f>
        <v>0</v>
      </c>
      <c r="P3637">
        <f>IFERROR((ROUND(E3637/L3637, 2)), 0)</f>
        <v>1</v>
      </c>
      <c r="Q3637" s="12" t="s">
        <v>8324</v>
      </c>
      <c r="R3637" s="12" t="s">
        <v>8330</v>
      </c>
      <c r="S3637" s="17">
        <f t="shared" si="168"/>
        <v>42435.874212962968</v>
      </c>
      <c r="T3637" s="17">
        <f t="shared" si="169"/>
        <v>42494.832546296297</v>
      </c>
      <c r="U3637">
        <f t="shared" si="170"/>
        <v>59</v>
      </c>
    </row>
    <row r="3638" spans="1:21" ht="48" hidden="1" x14ac:dyDescent="0.2">
      <c r="A3638">
        <v>2344</v>
      </c>
      <c r="B3638" s="3" t="s">
        <v>2345</v>
      </c>
      <c r="C3638" s="3" t="s">
        <v>6454</v>
      </c>
      <c r="D3638" s="6">
        <v>1000</v>
      </c>
      <c r="E3638" s="8">
        <v>1</v>
      </c>
      <c r="F3638" s="10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>ROUND(E3638/D3638*100, 0)</f>
        <v>0</v>
      </c>
      <c r="P3638">
        <f>IFERROR((ROUND(E3638/L3638, 2)), 0)</f>
        <v>1</v>
      </c>
      <c r="Q3638" s="12" t="s">
        <v>8315</v>
      </c>
      <c r="R3638" s="12" t="s">
        <v>8319</v>
      </c>
      <c r="S3638" s="17">
        <f t="shared" si="168"/>
        <v>42515.727650462963</v>
      </c>
      <c r="T3638" s="17">
        <f t="shared" si="169"/>
        <v>42545.727650462963</v>
      </c>
      <c r="U3638">
        <f t="shared" si="170"/>
        <v>30</v>
      </c>
    </row>
    <row r="3639" spans="1:21" ht="48" hidden="1" x14ac:dyDescent="0.2">
      <c r="A3639">
        <v>3117</v>
      </c>
      <c r="B3639" s="3" t="s">
        <v>3117</v>
      </c>
      <c r="C3639" s="3" t="s">
        <v>7227</v>
      </c>
      <c r="D3639" s="6">
        <v>1000</v>
      </c>
      <c r="E3639" s="8">
        <v>1</v>
      </c>
      <c r="F3639" s="10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>ROUND(E3639/D3639*100, 0)</f>
        <v>0</v>
      </c>
      <c r="P3639">
        <f>IFERROR((ROUND(E3639/L3639, 2)), 0)</f>
        <v>1</v>
      </c>
      <c r="Q3639" s="12" t="s">
        <v>8310</v>
      </c>
      <c r="R3639" s="12" t="s">
        <v>8311</v>
      </c>
      <c r="S3639" s="17">
        <f t="shared" si="168"/>
        <v>42509.374537037031</v>
      </c>
      <c r="T3639" s="17">
        <f t="shared" si="169"/>
        <v>42517.55</v>
      </c>
      <c r="U3639">
        <f t="shared" si="170"/>
        <v>8</v>
      </c>
    </row>
    <row r="3640" spans="1:21" ht="48" hidden="1" x14ac:dyDescent="0.2">
      <c r="A3640">
        <v>3645</v>
      </c>
      <c r="B3640" s="3" t="s">
        <v>3643</v>
      </c>
      <c r="C3640" s="3" t="s">
        <v>7755</v>
      </c>
      <c r="D3640" s="6">
        <v>1000</v>
      </c>
      <c r="E3640" s="8">
        <v>1</v>
      </c>
      <c r="F3640" s="1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>ROUND(E3640/D3640*100, 0)</f>
        <v>0</v>
      </c>
      <c r="P3640">
        <f>IFERROR((ROUND(E3640/L3640, 2)), 0)</f>
        <v>1</v>
      </c>
      <c r="Q3640" s="12" t="s">
        <v>8310</v>
      </c>
      <c r="R3640" s="12" t="s">
        <v>8318</v>
      </c>
      <c r="S3640" s="17">
        <f t="shared" si="168"/>
        <v>42665.970347222217</v>
      </c>
      <c r="T3640" s="17">
        <f t="shared" si="169"/>
        <v>42696.012013888889</v>
      </c>
      <c r="U3640">
        <f t="shared" si="170"/>
        <v>30</v>
      </c>
    </row>
    <row r="3641" spans="1:21" ht="48" hidden="1" x14ac:dyDescent="0.2">
      <c r="A3641">
        <v>182</v>
      </c>
      <c r="B3641" s="3" t="s">
        <v>184</v>
      </c>
      <c r="C3641" s="3" t="s">
        <v>4292</v>
      </c>
      <c r="D3641" s="6">
        <v>1000</v>
      </c>
      <c r="E3641" s="8">
        <v>0</v>
      </c>
      <c r="F3641" s="10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>ROUND(E3641/D3641*100, 0)</f>
        <v>0</v>
      </c>
      <c r="P3641">
        <f>IFERROR((ROUND(E3641/L3641, 2)), 0)</f>
        <v>0</v>
      </c>
      <c r="Q3641" s="12" t="s">
        <v>8308</v>
      </c>
      <c r="R3641" s="12" t="s">
        <v>8317</v>
      </c>
      <c r="S3641" s="17">
        <f t="shared" si="168"/>
        <v>42712.011944444443</v>
      </c>
      <c r="T3641" s="17">
        <f t="shared" si="169"/>
        <v>42742.011944444443</v>
      </c>
      <c r="U3641">
        <f t="shared" si="170"/>
        <v>30</v>
      </c>
    </row>
    <row r="3642" spans="1:21" ht="48" hidden="1" x14ac:dyDescent="0.2">
      <c r="A3642">
        <v>193</v>
      </c>
      <c r="B3642" s="3" t="s">
        <v>195</v>
      </c>
      <c r="C3642" s="3" t="s">
        <v>4303</v>
      </c>
      <c r="D3642" s="6">
        <v>1000</v>
      </c>
      <c r="E3642" s="8">
        <v>0</v>
      </c>
      <c r="F3642" s="10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>ROUND(E3642/D3642*100, 0)</f>
        <v>0</v>
      </c>
      <c r="P3642">
        <f>IFERROR((ROUND(E3642/L3642, 2)), 0)</f>
        <v>0</v>
      </c>
      <c r="Q3642" s="12" t="s">
        <v>8308</v>
      </c>
      <c r="R3642" s="12" t="s">
        <v>8317</v>
      </c>
      <c r="S3642" s="17">
        <f t="shared" si="168"/>
        <v>41911.934791666667</v>
      </c>
      <c r="T3642" s="17">
        <f t="shared" si="169"/>
        <v>41971.976458333331</v>
      </c>
      <c r="U3642">
        <f t="shared" si="170"/>
        <v>60</v>
      </c>
    </row>
    <row r="3643" spans="1:21" ht="48" hidden="1" x14ac:dyDescent="0.2">
      <c r="A3643">
        <v>436</v>
      </c>
      <c r="B3643" s="3" t="s">
        <v>437</v>
      </c>
      <c r="C3643" s="3" t="s">
        <v>4546</v>
      </c>
      <c r="D3643" s="6">
        <v>1000</v>
      </c>
      <c r="E3643" s="8">
        <v>0</v>
      </c>
      <c r="F3643" s="10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>ROUND(E3643/D3643*100, 0)</f>
        <v>0</v>
      </c>
      <c r="P3643">
        <f>IFERROR((ROUND(E3643/L3643, 2)), 0)</f>
        <v>0</v>
      </c>
      <c r="Q3643" s="12" t="s">
        <v>8308</v>
      </c>
      <c r="R3643" s="12" t="s">
        <v>8314</v>
      </c>
      <c r="S3643" s="17">
        <f t="shared" si="168"/>
        <v>41456.36241898148</v>
      </c>
      <c r="T3643" s="17">
        <f t="shared" si="169"/>
        <v>41486.36241898148</v>
      </c>
      <c r="U3643">
        <f t="shared" si="170"/>
        <v>30</v>
      </c>
    </row>
    <row r="3644" spans="1:21" ht="16" hidden="1" x14ac:dyDescent="0.2">
      <c r="A3644">
        <v>490</v>
      </c>
      <c r="B3644" s="3" t="s">
        <v>491</v>
      </c>
      <c r="C3644" s="3" t="s">
        <v>4600</v>
      </c>
      <c r="D3644" s="6">
        <v>1000</v>
      </c>
      <c r="E3644" s="8">
        <v>0</v>
      </c>
      <c r="F3644" s="10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>ROUND(E3644/D3644*100, 0)</f>
        <v>0</v>
      </c>
      <c r="P3644">
        <f>IFERROR((ROUND(E3644/L3644, 2)), 0)</f>
        <v>0</v>
      </c>
      <c r="Q3644" s="12" t="s">
        <v>8308</v>
      </c>
      <c r="R3644" s="12" t="s">
        <v>8314</v>
      </c>
      <c r="S3644" s="17">
        <f t="shared" si="168"/>
        <v>41113.968576388892</v>
      </c>
      <c r="T3644" s="17">
        <f t="shared" si="169"/>
        <v>41143.968576388892</v>
      </c>
      <c r="U3644">
        <f t="shared" si="170"/>
        <v>30</v>
      </c>
    </row>
    <row r="3645" spans="1:21" ht="48" hidden="1" x14ac:dyDescent="0.2">
      <c r="A3645">
        <v>887</v>
      </c>
      <c r="B3645" s="3" t="s">
        <v>888</v>
      </c>
      <c r="C3645" s="3" t="s">
        <v>4997</v>
      </c>
      <c r="D3645" s="6">
        <v>1000</v>
      </c>
      <c r="E3645" s="8">
        <v>0</v>
      </c>
      <c r="F3645" s="10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>ROUND(E3645/D3645*100, 0)</f>
        <v>0</v>
      </c>
      <c r="P3645">
        <f>IFERROR((ROUND(E3645/L3645, 2)), 0)</f>
        <v>0</v>
      </c>
      <c r="Q3645" s="12" t="s">
        <v>8324</v>
      </c>
      <c r="R3645" s="12" t="s">
        <v>8345</v>
      </c>
      <c r="S3645" s="17">
        <f t="shared" si="168"/>
        <v>41026.958969907406</v>
      </c>
      <c r="T3645" s="17">
        <f t="shared" si="169"/>
        <v>41056.958969907406</v>
      </c>
      <c r="U3645">
        <f t="shared" si="170"/>
        <v>30</v>
      </c>
    </row>
    <row r="3646" spans="1:21" ht="48" hidden="1" x14ac:dyDescent="0.2">
      <c r="A3646">
        <v>1063</v>
      </c>
      <c r="B3646" s="3" t="s">
        <v>1064</v>
      </c>
      <c r="C3646" s="3" t="s">
        <v>5173</v>
      </c>
      <c r="D3646" s="6">
        <v>1000</v>
      </c>
      <c r="E3646" s="8">
        <v>0</v>
      </c>
      <c r="F3646" s="10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>ROUND(E3646/D3646*100, 0)</f>
        <v>0</v>
      </c>
      <c r="P3646">
        <f>IFERROR((ROUND(E3646/L3646, 2)), 0)</f>
        <v>0</v>
      </c>
      <c r="Q3646" s="12" t="s">
        <v>8338</v>
      </c>
      <c r="R3646" s="12" t="s">
        <v>8339</v>
      </c>
      <c r="S3646" s="17">
        <f t="shared" si="168"/>
        <v>42583.030810185184</v>
      </c>
      <c r="T3646" s="17">
        <f t="shared" si="169"/>
        <v>42613.030810185184</v>
      </c>
      <c r="U3646">
        <f t="shared" si="170"/>
        <v>30</v>
      </c>
    </row>
    <row r="3647" spans="1:21" ht="48" hidden="1" x14ac:dyDescent="0.2">
      <c r="A3647">
        <v>1426</v>
      </c>
      <c r="B3647" s="3" t="s">
        <v>1427</v>
      </c>
      <c r="C3647" s="3" t="s">
        <v>5536</v>
      </c>
      <c r="D3647" s="6">
        <v>1000</v>
      </c>
      <c r="E3647" s="8">
        <v>0</v>
      </c>
      <c r="F3647" s="10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>ROUND(E3647/D3647*100, 0)</f>
        <v>0</v>
      </c>
      <c r="P3647">
        <f>IFERROR((ROUND(E3647/L3647, 2)), 0)</f>
        <v>0</v>
      </c>
      <c r="Q3647" s="12" t="s">
        <v>8312</v>
      </c>
      <c r="R3647" s="12" t="s">
        <v>8313</v>
      </c>
      <c r="S3647" s="17">
        <f t="shared" si="168"/>
        <v>42180.390277777777</v>
      </c>
      <c r="T3647" s="17">
        <f t="shared" si="169"/>
        <v>42240.390277777777</v>
      </c>
      <c r="U3647">
        <f t="shared" si="170"/>
        <v>60</v>
      </c>
    </row>
    <row r="3648" spans="1:21" ht="48" hidden="1" x14ac:dyDescent="0.2">
      <c r="A3648">
        <v>1544</v>
      </c>
      <c r="B3648" s="3" t="s">
        <v>1545</v>
      </c>
      <c r="C3648" s="3" t="s">
        <v>5654</v>
      </c>
      <c r="D3648" s="6">
        <v>1000</v>
      </c>
      <c r="E3648" s="8">
        <v>0</v>
      </c>
      <c r="F3648" s="10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>ROUND(E3648/D3648*100, 0)</f>
        <v>0</v>
      </c>
      <c r="P3648">
        <f>IFERROR((ROUND(E3648/L3648, 2)), 0)</f>
        <v>0</v>
      </c>
      <c r="Q3648" s="12" t="s">
        <v>8328</v>
      </c>
      <c r="R3648" s="12" t="s">
        <v>8356</v>
      </c>
      <c r="S3648" s="17">
        <f t="shared" si="168"/>
        <v>42053.051203703704</v>
      </c>
      <c r="T3648" s="17">
        <f t="shared" si="169"/>
        <v>42095.012499999997</v>
      </c>
      <c r="U3648">
        <f t="shared" si="170"/>
        <v>42</v>
      </c>
    </row>
    <row r="3649" spans="1:21" ht="32" hidden="1" x14ac:dyDescent="0.2">
      <c r="A3649">
        <v>1731</v>
      </c>
      <c r="B3649" s="3" t="s">
        <v>1732</v>
      </c>
      <c r="C3649" s="3" t="s">
        <v>5841</v>
      </c>
      <c r="D3649" s="6">
        <v>1000</v>
      </c>
      <c r="E3649" s="8">
        <v>0</v>
      </c>
      <c r="F3649" s="10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>ROUND(E3649/D3649*100, 0)</f>
        <v>0</v>
      </c>
      <c r="P3649">
        <f>IFERROR((ROUND(E3649/L3649, 2)), 0)</f>
        <v>0</v>
      </c>
      <c r="Q3649" s="12" t="s">
        <v>8324</v>
      </c>
      <c r="R3649" s="12" t="s">
        <v>8330</v>
      </c>
      <c r="S3649" s="17">
        <f t="shared" si="168"/>
        <v>42152.906851851847</v>
      </c>
      <c r="T3649" s="17">
        <f t="shared" si="169"/>
        <v>42166.625</v>
      </c>
      <c r="U3649">
        <f t="shared" si="170"/>
        <v>14</v>
      </c>
    </row>
    <row r="3650" spans="1:21" ht="48" hidden="1" x14ac:dyDescent="0.2">
      <c r="A3650">
        <v>2353</v>
      </c>
      <c r="B3650" s="3" t="s">
        <v>2354</v>
      </c>
      <c r="C3650" s="3" t="s">
        <v>6463</v>
      </c>
      <c r="D3650" s="6">
        <v>1000</v>
      </c>
      <c r="E3650" s="8">
        <v>0</v>
      </c>
      <c r="F3650" s="1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>ROUND(E3650/D3650*100, 0)</f>
        <v>0</v>
      </c>
      <c r="P3650">
        <f>IFERROR((ROUND(E3650/L3650, 2)), 0)</f>
        <v>0</v>
      </c>
      <c r="Q3650" s="12" t="s">
        <v>8315</v>
      </c>
      <c r="R3650" s="12" t="s">
        <v>8319</v>
      </c>
      <c r="S3650" s="17">
        <f t="shared" si="168"/>
        <v>42103.676180555558</v>
      </c>
      <c r="T3650" s="17">
        <f t="shared" si="169"/>
        <v>42115.676180555558</v>
      </c>
      <c r="U3650">
        <f t="shared" si="170"/>
        <v>12</v>
      </c>
    </row>
    <row r="3651" spans="1:21" ht="48" hidden="1" x14ac:dyDescent="0.2">
      <c r="A3651">
        <v>2365</v>
      </c>
      <c r="B3651" s="3" t="s">
        <v>2366</v>
      </c>
      <c r="C3651" s="3" t="s">
        <v>6475</v>
      </c>
      <c r="D3651" s="6">
        <v>1000</v>
      </c>
      <c r="E3651" s="8">
        <v>0</v>
      </c>
      <c r="F3651" s="10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>ROUND(E3651/D3651*100, 0)</f>
        <v>0</v>
      </c>
      <c r="P3651">
        <f>IFERROR((ROUND(E3651/L3651, 2)), 0)</f>
        <v>0</v>
      </c>
      <c r="Q3651" s="12" t="s">
        <v>8315</v>
      </c>
      <c r="R3651" s="12" t="s">
        <v>8319</v>
      </c>
      <c r="S3651" s="17">
        <f t="shared" ref="S3651:S3714" si="171">(((J3651/60)/60)/24)+DATE(1970,1,1)</f>
        <v>42346.736400462964</v>
      </c>
      <c r="T3651" s="17">
        <f t="shared" ref="T3651:T3714" si="172">(((I3651/60)/60)/24)+DATE(1970,1,1)</f>
        <v>42386.958333333328</v>
      </c>
      <c r="U3651">
        <f t="shared" ref="U3651:U3714" si="173">ROUND(T3651-S3651, 0)</f>
        <v>40</v>
      </c>
    </row>
    <row r="3652" spans="1:21" ht="48" hidden="1" x14ac:dyDescent="0.2">
      <c r="A3652">
        <v>2417</v>
      </c>
      <c r="B3652" s="3" t="s">
        <v>2418</v>
      </c>
      <c r="C3652" s="3" t="s">
        <v>6527</v>
      </c>
      <c r="D3652" s="6">
        <v>1000</v>
      </c>
      <c r="E3652" s="8">
        <v>0</v>
      </c>
      <c r="F3652" s="10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>ROUND(E3652/D3652*100, 0)</f>
        <v>0</v>
      </c>
      <c r="P3652">
        <f>IFERROR((ROUND(E3652/L3652, 2)), 0)</f>
        <v>0</v>
      </c>
      <c r="Q3652" s="12" t="s">
        <v>8331</v>
      </c>
      <c r="R3652" s="12" t="s">
        <v>8332</v>
      </c>
      <c r="S3652" s="17">
        <f t="shared" si="171"/>
        <v>41831.884108796294</v>
      </c>
      <c r="T3652" s="17">
        <f t="shared" si="172"/>
        <v>41861.884108796294</v>
      </c>
      <c r="U3652">
        <f t="shared" si="173"/>
        <v>30</v>
      </c>
    </row>
    <row r="3653" spans="1:21" ht="48" hidden="1" x14ac:dyDescent="0.2">
      <c r="A3653">
        <v>2858</v>
      </c>
      <c r="B3653" s="3" t="s">
        <v>2858</v>
      </c>
      <c r="C3653" s="3" t="s">
        <v>6968</v>
      </c>
      <c r="D3653" s="6">
        <v>1000</v>
      </c>
      <c r="E3653" s="8">
        <v>0</v>
      </c>
      <c r="F3653" s="10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>ROUND(E3653/D3653*100, 0)</f>
        <v>0</v>
      </c>
      <c r="P3653">
        <f>IFERROR((ROUND(E3653/L3653, 2)), 0)</f>
        <v>0</v>
      </c>
      <c r="Q3653" s="12" t="s">
        <v>8310</v>
      </c>
      <c r="R3653" s="12" t="s">
        <v>8334</v>
      </c>
      <c r="S3653" s="17">
        <f t="shared" si="171"/>
        <v>41954.545081018514</v>
      </c>
      <c r="T3653" s="17">
        <f t="shared" si="172"/>
        <v>41978.477777777778</v>
      </c>
      <c r="U3653">
        <f t="shared" si="173"/>
        <v>24</v>
      </c>
    </row>
    <row r="3654" spans="1:21" ht="48" hidden="1" x14ac:dyDescent="0.2">
      <c r="A3654">
        <v>3892</v>
      </c>
      <c r="B3654" s="3" t="s">
        <v>3889</v>
      </c>
      <c r="C3654" s="3" t="s">
        <v>8000</v>
      </c>
      <c r="D3654" s="6">
        <v>1000</v>
      </c>
      <c r="E3654" s="8">
        <v>0</v>
      </c>
      <c r="F3654" s="10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>ROUND(E3654/D3654*100, 0)</f>
        <v>0</v>
      </c>
      <c r="P3654">
        <f>IFERROR((ROUND(E3654/L3654, 2)), 0)</f>
        <v>0</v>
      </c>
      <c r="Q3654" s="12" t="s">
        <v>8310</v>
      </c>
      <c r="R3654" s="12" t="s">
        <v>8334</v>
      </c>
      <c r="S3654" s="17">
        <f t="shared" si="171"/>
        <v>41867.652280092596</v>
      </c>
      <c r="T3654" s="17">
        <f t="shared" si="172"/>
        <v>41875.291666666664</v>
      </c>
      <c r="U3654">
        <f t="shared" si="173"/>
        <v>8</v>
      </c>
    </row>
    <row r="3655" spans="1:21" ht="48" hidden="1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s="10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 0)</f>
        <v>207</v>
      </c>
      <c r="P3655">
        <f>IFERROR((ROUND(E3655/L3655, 2)), 0)</f>
        <v>43.02</v>
      </c>
      <c r="Q3655" s="12" t="s">
        <v>8308</v>
      </c>
      <c r="R3655" s="12" t="s">
        <v>8337</v>
      </c>
      <c r="S3655" s="17">
        <f t="shared" si="171"/>
        <v>41755.117581018516</v>
      </c>
      <c r="T3655" s="17">
        <f t="shared" si="172"/>
        <v>41778.117581018516</v>
      </c>
      <c r="U3655">
        <f t="shared" si="173"/>
        <v>23</v>
      </c>
    </row>
    <row r="3656" spans="1:21" ht="48" hidden="1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s="10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 0)</f>
        <v>105</v>
      </c>
      <c r="P3656">
        <f>IFERROR((ROUND(E3656/L3656, 2)), 0)</f>
        <v>32.72</v>
      </c>
      <c r="Q3656" s="12" t="s">
        <v>8324</v>
      </c>
      <c r="R3656" s="12" t="s">
        <v>8345</v>
      </c>
      <c r="S3656" s="17">
        <f t="shared" si="171"/>
        <v>40977.948009259257</v>
      </c>
      <c r="T3656" s="17">
        <f t="shared" si="172"/>
        <v>41007.906342592592</v>
      </c>
      <c r="U3656">
        <f t="shared" si="173"/>
        <v>30</v>
      </c>
    </row>
    <row r="3657" spans="1:21" ht="48" hidden="1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s="10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 0)</f>
        <v>124</v>
      </c>
      <c r="P3657">
        <f>IFERROR((ROUND(E3657/L3657, 2)), 0)</f>
        <v>45.04</v>
      </c>
      <c r="Q3657" s="12" t="s">
        <v>8310</v>
      </c>
      <c r="R3657" s="12" t="s">
        <v>8334</v>
      </c>
      <c r="S3657" s="17">
        <f t="shared" si="171"/>
        <v>42011.202581018515</v>
      </c>
      <c r="T3657" s="17">
        <f t="shared" si="172"/>
        <v>42038.185416666667</v>
      </c>
      <c r="U3657">
        <f t="shared" si="173"/>
        <v>27</v>
      </c>
    </row>
    <row r="3658" spans="1:21" ht="48" hidden="1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s="10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 0)</f>
        <v>119</v>
      </c>
      <c r="P3658">
        <f>IFERROR((ROUND(E3658/L3658, 2)), 0)</f>
        <v>42.3</v>
      </c>
      <c r="Q3658" s="12" t="s">
        <v>8310</v>
      </c>
      <c r="R3658" s="12" t="s">
        <v>8334</v>
      </c>
      <c r="S3658" s="17">
        <f t="shared" si="171"/>
        <v>41884.599849537037</v>
      </c>
      <c r="T3658" s="17">
        <f t="shared" si="172"/>
        <v>41900.165972222225</v>
      </c>
      <c r="U3658">
        <f t="shared" si="173"/>
        <v>16</v>
      </c>
    </row>
    <row r="3659" spans="1:21" ht="48" hidden="1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s="10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 0)</f>
        <v>106</v>
      </c>
      <c r="P3659">
        <f>IFERROR((ROUND(E3659/L3659, 2)), 0)</f>
        <v>39.44</v>
      </c>
      <c r="Q3659" s="12" t="s">
        <v>8315</v>
      </c>
      <c r="R3659" s="12" t="s">
        <v>8320</v>
      </c>
      <c r="S3659" s="17">
        <f t="shared" si="171"/>
        <v>42612.656493055561</v>
      </c>
      <c r="T3659" s="17">
        <f t="shared" si="172"/>
        <v>42642.656493055561</v>
      </c>
      <c r="U3659">
        <f t="shared" si="173"/>
        <v>30</v>
      </c>
    </row>
    <row r="3660" spans="1:21" ht="48" hidden="1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s="1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 0)</f>
        <v>1</v>
      </c>
      <c r="P3660">
        <f>IFERROR((ROUND(E3660/L3660, 2)), 0)</f>
        <v>5</v>
      </c>
      <c r="Q3660" s="12" t="s">
        <v>8324</v>
      </c>
      <c r="R3660" s="12" t="s">
        <v>8325</v>
      </c>
      <c r="S3660" s="17">
        <f t="shared" si="171"/>
        <v>40782.165532407409</v>
      </c>
      <c r="T3660" s="17">
        <f t="shared" si="172"/>
        <v>40797.554166666669</v>
      </c>
      <c r="U3660">
        <f t="shared" si="173"/>
        <v>15</v>
      </c>
    </row>
    <row r="3661" spans="1:21" ht="48" hidden="1" x14ac:dyDescent="0.2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s="10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>ROUND(E3661/D3661*100, 0)</f>
        <v>156</v>
      </c>
      <c r="P3661">
        <f>IFERROR((ROUND(E3661/L3661, 2)), 0)</f>
        <v>54.15</v>
      </c>
      <c r="Q3661" s="12" t="s">
        <v>8324</v>
      </c>
      <c r="R3661" s="12" t="s">
        <v>8355</v>
      </c>
      <c r="S3661" s="17">
        <f t="shared" si="171"/>
        <v>41930.975601851853</v>
      </c>
      <c r="T3661" s="17">
        <f t="shared" si="172"/>
        <v>41961.017268518524</v>
      </c>
      <c r="U3661">
        <f t="shared" si="173"/>
        <v>30</v>
      </c>
    </row>
    <row r="3662" spans="1:21" ht="48" hidden="1" x14ac:dyDescent="0.2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s="10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>ROUND(E3662/D3662*100, 0)</f>
        <v>143</v>
      </c>
      <c r="P3662">
        <f>IFERROR((ROUND(E3662/L3662, 2)), 0)</f>
        <v>51.6</v>
      </c>
      <c r="Q3662" s="12" t="s">
        <v>8310</v>
      </c>
      <c r="R3662" s="12" t="s">
        <v>8311</v>
      </c>
      <c r="S3662" s="17">
        <f t="shared" si="171"/>
        <v>42783.459398148145</v>
      </c>
      <c r="T3662" s="17">
        <f t="shared" si="172"/>
        <v>42797.459398148145</v>
      </c>
      <c r="U3662">
        <f t="shared" si="173"/>
        <v>14</v>
      </c>
    </row>
    <row r="3663" spans="1:21" ht="48" hidden="1" x14ac:dyDescent="0.2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s="10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>ROUND(E3663/D3663*100, 0)</f>
        <v>133</v>
      </c>
      <c r="P3663">
        <f>IFERROR((ROUND(E3663/L3663, 2)), 0)</f>
        <v>28.57</v>
      </c>
      <c r="Q3663" s="12" t="s">
        <v>8324</v>
      </c>
      <c r="R3663" s="12" t="s">
        <v>8345</v>
      </c>
      <c r="S3663" s="17">
        <f t="shared" si="171"/>
        <v>42058.941736111112</v>
      </c>
      <c r="T3663" s="17">
        <f t="shared" si="172"/>
        <v>42088.90006944444</v>
      </c>
      <c r="U3663">
        <f t="shared" si="173"/>
        <v>30</v>
      </c>
    </row>
    <row r="3664" spans="1:21" ht="48" hidden="1" x14ac:dyDescent="0.2">
      <c r="A3664">
        <v>3565</v>
      </c>
      <c r="B3664" s="3" t="s">
        <v>3564</v>
      </c>
      <c r="C3664" s="3" t="s">
        <v>7675</v>
      </c>
      <c r="D3664" s="6">
        <v>900</v>
      </c>
      <c r="E3664" s="8">
        <v>1175</v>
      </c>
      <c r="F3664" s="10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>ROUND(E3664/D3664*100, 0)</f>
        <v>131</v>
      </c>
      <c r="P3664">
        <f>IFERROR((ROUND(E3664/L3664, 2)), 0)</f>
        <v>97.92</v>
      </c>
      <c r="Q3664" s="12" t="s">
        <v>8310</v>
      </c>
      <c r="R3664" s="12" t="s">
        <v>8334</v>
      </c>
      <c r="S3664" s="17">
        <f t="shared" si="171"/>
        <v>41974.743148148147</v>
      </c>
      <c r="T3664" s="17">
        <f t="shared" si="172"/>
        <v>42004.743148148147</v>
      </c>
      <c r="U3664">
        <f t="shared" si="173"/>
        <v>30</v>
      </c>
    </row>
    <row r="3665" spans="1:21" ht="32" hidden="1" x14ac:dyDescent="0.2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s="10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>ROUND(E3665/D3665*100, 0)</f>
        <v>118</v>
      </c>
      <c r="P3665">
        <f>IFERROR((ROUND(E3665/L3665, 2)), 0)</f>
        <v>29.61</v>
      </c>
      <c r="Q3665" s="12" t="s">
        <v>8324</v>
      </c>
      <c r="R3665" s="12" t="s">
        <v>8355</v>
      </c>
      <c r="S3665" s="17">
        <f t="shared" si="171"/>
        <v>41744.745208333334</v>
      </c>
      <c r="T3665" s="17">
        <f t="shared" si="172"/>
        <v>41774.745208333334</v>
      </c>
      <c r="U3665">
        <f t="shared" si="173"/>
        <v>30</v>
      </c>
    </row>
    <row r="3666" spans="1:21" ht="48" hidden="1" x14ac:dyDescent="0.2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s="10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>ROUND(E3666/D3666*100, 0)</f>
        <v>115</v>
      </c>
      <c r="P3666">
        <f>IFERROR((ROUND(E3666/L3666, 2)), 0)</f>
        <v>32.340000000000003</v>
      </c>
      <c r="Q3666" s="12" t="s">
        <v>8328</v>
      </c>
      <c r="R3666" s="12" t="s">
        <v>8329</v>
      </c>
      <c r="S3666" s="17">
        <f t="shared" si="171"/>
        <v>42772.776076388895</v>
      </c>
      <c r="T3666" s="17">
        <f t="shared" si="172"/>
        <v>42805.561805555553</v>
      </c>
      <c r="U3666">
        <f t="shared" si="173"/>
        <v>33</v>
      </c>
    </row>
    <row r="3667" spans="1:21" ht="48" hidden="1" x14ac:dyDescent="0.2">
      <c r="A3667">
        <v>3580</v>
      </c>
      <c r="B3667" s="3" t="s">
        <v>3579</v>
      </c>
      <c r="C3667" s="3" t="s">
        <v>7690</v>
      </c>
      <c r="D3667" s="6">
        <v>900</v>
      </c>
      <c r="E3667" s="8">
        <v>1025</v>
      </c>
      <c r="F3667" s="10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>ROUND(E3667/D3667*100, 0)</f>
        <v>114</v>
      </c>
      <c r="P3667">
        <f>IFERROR((ROUND(E3667/L3667, 2)), 0)</f>
        <v>37.96</v>
      </c>
      <c r="Q3667" s="12" t="s">
        <v>8310</v>
      </c>
      <c r="R3667" s="12" t="s">
        <v>8334</v>
      </c>
      <c r="S3667" s="17">
        <f t="shared" si="171"/>
        <v>42026.176180555558</v>
      </c>
      <c r="T3667" s="17">
        <f t="shared" si="172"/>
        <v>42064.207638888889</v>
      </c>
      <c r="U3667">
        <f t="shared" si="173"/>
        <v>38</v>
      </c>
    </row>
    <row r="3668" spans="1:21" ht="48" hidden="1" x14ac:dyDescent="0.2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s="10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>ROUND(E3668/D3668*100, 0)</f>
        <v>109</v>
      </c>
      <c r="P3668">
        <f>IFERROR((ROUND(E3668/L3668, 2)), 0)</f>
        <v>75.38</v>
      </c>
      <c r="Q3668" s="12" t="s">
        <v>8324</v>
      </c>
      <c r="R3668" s="12" t="s">
        <v>8348</v>
      </c>
      <c r="S3668" s="17">
        <f t="shared" si="171"/>
        <v>41382.096180555556</v>
      </c>
      <c r="T3668" s="17">
        <f t="shared" si="172"/>
        <v>41401.207638888889</v>
      </c>
      <c r="U3668">
        <f t="shared" si="173"/>
        <v>19</v>
      </c>
    </row>
    <row r="3669" spans="1:21" ht="48" hidden="1" x14ac:dyDescent="0.2">
      <c r="A3669">
        <v>3510</v>
      </c>
      <c r="B3669" s="3" t="s">
        <v>3509</v>
      </c>
      <c r="C3669" s="3" t="s">
        <v>7620</v>
      </c>
      <c r="D3669" s="6">
        <v>900</v>
      </c>
      <c r="E3669" s="8">
        <v>905</v>
      </c>
      <c r="F3669" s="10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>ROUND(E3669/D3669*100, 0)</f>
        <v>101</v>
      </c>
      <c r="P3669">
        <f>IFERROR((ROUND(E3669/L3669, 2)), 0)</f>
        <v>60.33</v>
      </c>
      <c r="Q3669" s="12" t="s">
        <v>8310</v>
      </c>
      <c r="R3669" s="12" t="s">
        <v>8334</v>
      </c>
      <c r="S3669" s="17">
        <f t="shared" si="171"/>
        <v>41802.62090277778</v>
      </c>
      <c r="T3669" s="17">
        <f t="shared" si="172"/>
        <v>41822.62090277778</v>
      </c>
      <c r="U3669">
        <f t="shared" si="173"/>
        <v>20</v>
      </c>
    </row>
    <row r="3670" spans="1:21" ht="48" hidden="1" x14ac:dyDescent="0.2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s="1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>ROUND(E3670/D3670*100, 0)</f>
        <v>100</v>
      </c>
      <c r="P3670">
        <f>IFERROR((ROUND(E3670/L3670, 2)), 0)</f>
        <v>50</v>
      </c>
      <c r="Q3670" s="12" t="s">
        <v>8308</v>
      </c>
      <c r="R3670" s="12" t="s">
        <v>8357</v>
      </c>
      <c r="S3670" s="17">
        <f t="shared" si="171"/>
        <v>40587.75675925926</v>
      </c>
      <c r="T3670" s="17">
        <f t="shared" si="172"/>
        <v>40666.165972222225</v>
      </c>
      <c r="U3670">
        <f t="shared" si="173"/>
        <v>78</v>
      </c>
    </row>
    <row r="3671" spans="1:21" ht="48" hidden="1" x14ac:dyDescent="0.2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s="10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>ROUND(E3671/D3671*100, 0)</f>
        <v>38</v>
      </c>
      <c r="P3671">
        <f>IFERROR((ROUND(E3671/L3671, 2)), 0)</f>
        <v>69</v>
      </c>
      <c r="Q3671" s="12" t="s">
        <v>8324</v>
      </c>
      <c r="R3671" s="12" t="s">
        <v>8341</v>
      </c>
      <c r="S3671" s="17">
        <f t="shared" si="171"/>
        <v>40312.915578703702</v>
      </c>
      <c r="T3671" s="17">
        <f t="shared" si="172"/>
        <v>40354.897222222222</v>
      </c>
      <c r="U3671">
        <f t="shared" si="173"/>
        <v>42</v>
      </c>
    </row>
    <row r="3672" spans="1:21" ht="48" hidden="1" x14ac:dyDescent="0.2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s="10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 0)</f>
        <v>0</v>
      </c>
      <c r="P3672">
        <f>IFERROR((ROUND(E3672/L3672, 2)), 0)</f>
        <v>0</v>
      </c>
      <c r="Q3672" s="12" t="s">
        <v>8312</v>
      </c>
      <c r="R3672" s="12" t="s">
        <v>8313</v>
      </c>
      <c r="S3672" s="17">
        <f t="shared" si="171"/>
        <v>42461.447662037041</v>
      </c>
      <c r="T3672" s="17">
        <f t="shared" si="172"/>
        <v>42481.447662037041</v>
      </c>
      <c r="U3672">
        <f t="shared" si="173"/>
        <v>20</v>
      </c>
    </row>
    <row r="3673" spans="1:21" ht="48" hidden="1" x14ac:dyDescent="0.2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s="10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>ROUND(E3673/D3673*100, 0)</f>
        <v>339</v>
      </c>
      <c r="P3673">
        <f>IFERROR((ROUND(E3673/L3673, 2)), 0)</f>
        <v>62.59</v>
      </c>
      <c r="Q3673" s="12" t="s">
        <v>8310</v>
      </c>
      <c r="R3673" s="12" t="s">
        <v>8334</v>
      </c>
      <c r="S3673" s="17">
        <f t="shared" si="171"/>
        <v>42462.140868055561</v>
      </c>
      <c r="T3673" s="17">
        <f t="shared" si="172"/>
        <v>42489.875</v>
      </c>
      <c r="U3673">
        <f t="shared" si="173"/>
        <v>28</v>
      </c>
    </row>
    <row r="3674" spans="1:21" ht="48" hidden="1" x14ac:dyDescent="0.2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s="10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>ROUND(E3674/D3674*100, 0)</f>
        <v>145</v>
      </c>
      <c r="P3674">
        <f>IFERROR((ROUND(E3674/L3674, 2)), 0)</f>
        <v>56.14</v>
      </c>
      <c r="Q3674" s="12" t="s">
        <v>8308</v>
      </c>
      <c r="R3674" s="12" t="s">
        <v>8347</v>
      </c>
      <c r="S3674" s="17">
        <f t="shared" si="171"/>
        <v>42175.816365740742</v>
      </c>
      <c r="T3674" s="17">
        <f t="shared" si="172"/>
        <v>42205.816365740742</v>
      </c>
      <c r="U3674">
        <f t="shared" si="173"/>
        <v>30</v>
      </c>
    </row>
    <row r="3675" spans="1:21" ht="48" hidden="1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s="10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>ROUND(E3675/D3675*100, 0)</f>
        <v>141</v>
      </c>
      <c r="P3675">
        <f>IFERROR((ROUND(E3675/L3675, 2)), 0)</f>
        <v>52.17</v>
      </c>
      <c r="Q3675" s="12" t="s">
        <v>8310</v>
      </c>
      <c r="R3675" s="12" t="s">
        <v>8334</v>
      </c>
      <c r="S3675" s="17">
        <f t="shared" si="171"/>
        <v>42423.050613425927</v>
      </c>
      <c r="T3675" s="17">
        <f t="shared" si="172"/>
        <v>42443.008946759262</v>
      </c>
      <c r="U3675">
        <f t="shared" si="173"/>
        <v>20</v>
      </c>
    </row>
    <row r="3676" spans="1:21" ht="32" hidden="1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s="10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>ROUND(E3676/D3676*100, 0)</f>
        <v>108</v>
      </c>
      <c r="P3676">
        <f>IFERROR((ROUND(E3676/L3676, 2)), 0)</f>
        <v>34.07</v>
      </c>
      <c r="Q3676" s="12" t="s">
        <v>8324</v>
      </c>
      <c r="R3676" s="12" t="s">
        <v>8348</v>
      </c>
      <c r="S3676" s="17">
        <f t="shared" si="171"/>
        <v>41151.708321759259</v>
      </c>
      <c r="T3676" s="17">
        <f t="shared" si="172"/>
        <v>41177.165972222225</v>
      </c>
      <c r="U3676">
        <f t="shared" si="173"/>
        <v>25</v>
      </c>
    </row>
    <row r="3677" spans="1:21" ht="64" hidden="1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s="10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>ROUND(E3677/D3677*100, 0)</f>
        <v>100</v>
      </c>
      <c r="P3677">
        <f>IFERROR((ROUND(E3677/L3677, 2)), 0)</f>
        <v>40.479999999999997</v>
      </c>
      <c r="Q3677" s="12" t="s">
        <v>8310</v>
      </c>
      <c r="R3677" s="12" t="s">
        <v>8334</v>
      </c>
      <c r="S3677" s="17">
        <f t="shared" si="171"/>
        <v>42307.908379629633</v>
      </c>
      <c r="T3677" s="17">
        <f t="shared" si="172"/>
        <v>42347.950046296297</v>
      </c>
      <c r="U3677">
        <f t="shared" si="173"/>
        <v>40</v>
      </c>
    </row>
    <row r="3678" spans="1:21" ht="64" hidden="1" x14ac:dyDescent="0.2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s="10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>ROUND(E3678/D3678*100, 0)</f>
        <v>20</v>
      </c>
      <c r="P3678">
        <f>IFERROR((ROUND(E3678/L3678, 2)), 0)</f>
        <v>34</v>
      </c>
      <c r="Q3678" s="12" t="s">
        <v>8310</v>
      </c>
      <c r="R3678" s="12" t="s">
        <v>8334</v>
      </c>
      <c r="S3678" s="17">
        <f t="shared" si="171"/>
        <v>42132.809953703705</v>
      </c>
      <c r="T3678" s="17">
        <f t="shared" si="172"/>
        <v>42192.809953703705</v>
      </c>
      <c r="U3678">
        <f t="shared" si="173"/>
        <v>60</v>
      </c>
    </row>
    <row r="3679" spans="1:21" ht="32" hidden="1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s="10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>ROUND(E3679/D3679*100, 0)</f>
        <v>15</v>
      </c>
      <c r="P3679">
        <f>IFERROR((ROUND(E3679/L3679, 2)), 0)</f>
        <v>32.75</v>
      </c>
      <c r="Q3679" s="12" t="s">
        <v>8310</v>
      </c>
      <c r="R3679" s="12" t="s">
        <v>8334</v>
      </c>
      <c r="S3679" s="17">
        <f t="shared" si="171"/>
        <v>41968.677465277782</v>
      </c>
      <c r="T3679" s="17">
        <f t="shared" si="172"/>
        <v>42028.5</v>
      </c>
      <c r="U3679">
        <f t="shared" si="173"/>
        <v>60</v>
      </c>
    </row>
    <row r="3680" spans="1:21" ht="48" hidden="1" x14ac:dyDescent="0.2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s="1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>ROUND(E3680/D3680*100, 0)</f>
        <v>0</v>
      </c>
      <c r="P3680">
        <f>IFERROR((ROUND(E3680/L3680, 2)), 0)</f>
        <v>0</v>
      </c>
      <c r="Q3680" s="12" t="s">
        <v>8315</v>
      </c>
      <c r="R3680" s="12" t="s">
        <v>8323</v>
      </c>
      <c r="S3680" s="17">
        <f t="shared" si="171"/>
        <v>42491.781319444446</v>
      </c>
      <c r="T3680" s="17">
        <f t="shared" si="172"/>
        <v>42551.781319444446</v>
      </c>
      <c r="U3680">
        <f t="shared" si="173"/>
        <v>60</v>
      </c>
    </row>
    <row r="3681" spans="1:21" ht="32" hidden="1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s="10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 0)</f>
        <v>110</v>
      </c>
      <c r="P3681">
        <f>IFERROR((ROUND(E3681/L3681, 2)), 0)</f>
        <v>44.1</v>
      </c>
      <c r="Q3681" s="12" t="s">
        <v>8315</v>
      </c>
      <c r="R3681" s="12" t="s">
        <v>8320</v>
      </c>
      <c r="S3681" s="17">
        <f t="shared" si="171"/>
        <v>41953.966053240743</v>
      </c>
      <c r="T3681" s="17">
        <f t="shared" si="172"/>
        <v>41973.966053240743</v>
      </c>
      <c r="U3681">
        <f t="shared" si="173"/>
        <v>20</v>
      </c>
    </row>
    <row r="3682" spans="1:21" ht="48" hidden="1" x14ac:dyDescent="0.2">
      <c r="A3682">
        <v>3314</v>
      </c>
      <c r="B3682" s="3" t="s">
        <v>3314</v>
      </c>
      <c r="C3682" s="3" t="s">
        <v>7424</v>
      </c>
      <c r="D3682" s="6">
        <v>800</v>
      </c>
      <c r="E3682" s="8">
        <v>1686</v>
      </c>
      <c r="F3682" s="10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>ROUND(E3682/D3682*100, 0)</f>
        <v>211</v>
      </c>
      <c r="P3682">
        <f>IFERROR((ROUND(E3682/L3682, 2)), 0)</f>
        <v>29.07</v>
      </c>
      <c r="Q3682" s="12" t="s">
        <v>8310</v>
      </c>
      <c r="R3682" s="12" t="s">
        <v>8334</v>
      </c>
      <c r="S3682" s="17">
        <f t="shared" si="171"/>
        <v>42105.267488425925</v>
      </c>
      <c r="T3682" s="17">
        <f t="shared" si="172"/>
        <v>42132.836805555555</v>
      </c>
      <c r="U3682">
        <f t="shared" si="173"/>
        <v>28</v>
      </c>
    </row>
    <row r="3683" spans="1:21" ht="48" hidden="1" x14ac:dyDescent="0.2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s="10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>ROUND(E3683/D3683*100, 0)</f>
        <v>180</v>
      </c>
      <c r="P3683">
        <f>IFERROR((ROUND(E3683/L3683, 2)), 0)</f>
        <v>43.52</v>
      </c>
      <c r="Q3683" s="12" t="s">
        <v>8324</v>
      </c>
      <c r="R3683" s="12" t="s">
        <v>8348</v>
      </c>
      <c r="S3683" s="17">
        <f t="shared" si="171"/>
        <v>42055.972824074073</v>
      </c>
      <c r="T3683" s="17">
        <f t="shared" si="172"/>
        <v>42085.931157407409</v>
      </c>
      <c r="U3683">
        <f t="shared" si="173"/>
        <v>30</v>
      </c>
    </row>
    <row r="3684" spans="1:21" ht="48" hidden="1" x14ac:dyDescent="0.2">
      <c r="A3684">
        <v>3449</v>
      </c>
      <c r="B3684" s="3" t="s">
        <v>3448</v>
      </c>
      <c r="C3684" s="3" t="s">
        <v>7559</v>
      </c>
      <c r="D3684" s="6">
        <v>800</v>
      </c>
      <c r="E3684" s="8">
        <v>1365</v>
      </c>
      <c r="F3684" s="10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>ROUND(E3684/D3684*100, 0)</f>
        <v>171</v>
      </c>
      <c r="P3684">
        <f>IFERROR((ROUND(E3684/L3684, 2)), 0)</f>
        <v>68.25</v>
      </c>
      <c r="Q3684" s="12" t="s">
        <v>8310</v>
      </c>
      <c r="R3684" s="12" t="s">
        <v>8334</v>
      </c>
      <c r="S3684" s="17">
        <f t="shared" si="171"/>
        <v>42532.052523148144</v>
      </c>
      <c r="T3684" s="17">
        <f t="shared" si="172"/>
        <v>42560.166666666672</v>
      </c>
      <c r="U3684">
        <f t="shared" si="173"/>
        <v>28</v>
      </c>
    </row>
    <row r="3685" spans="1:21" ht="48" hidden="1" x14ac:dyDescent="0.2">
      <c r="A3685">
        <v>2834</v>
      </c>
      <c r="B3685" s="3" t="s">
        <v>2834</v>
      </c>
      <c r="C3685" s="3" t="s">
        <v>6944</v>
      </c>
      <c r="D3685" s="6">
        <v>800</v>
      </c>
      <c r="E3685" s="8">
        <v>1360</v>
      </c>
      <c r="F3685" s="10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>ROUND(E3685/D3685*100, 0)</f>
        <v>170</v>
      </c>
      <c r="P3685">
        <f>IFERROR((ROUND(E3685/L3685, 2)), 0)</f>
        <v>64.760000000000005</v>
      </c>
      <c r="Q3685" s="12" t="s">
        <v>8310</v>
      </c>
      <c r="R3685" s="12" t="s">
        <v>8334</v>
      </c>
      <c r="S3685" s="17">
        <f t="shared" si="171"/>
        <v>42019.959837962961</v>
      </c>
      <c r="T3685" s="17">
        <f t="shared" si="172"/>
        <v>42034.959837962961</v>
      </c>
      <c r="U3685">
        <f t="shared" si="173"/>
        <v>15</v>
      </c>
    </row>
    <row r="3686" spans="1:21" ht="48" hidden="1" x14ac:dyDescent="0.2">
      <c r="A3686">
        <v>3716</v>
      </c>
      <c r="B3686" s="3" t="s">
        <v>3713</v>
      </c>
      <c r="C3686" s="3" t="s">
        <v>7826</v>
      </c>
      <c r="D3686" s="6">
        <v>800</v>
      </c>
      <c r="E3686" s="8">
        <v>1246</v>
      </c>
      <c r="F3686" s="10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>ROUND(E3686/D3686*100, 0)</f>
        <v>156</v>
      </c>
      <c r="P3686">
        <f>IFERROR((ROUND(E3686/L3686, 2)), 0)</f>
        <v>51.92</v>
      </c>
      <c r="Q3686" s="12" t="s">
        <v>8310</v>
      </c>
      <c r="R3686" s="12" t="s">
        <v>8334</v>
      </c>
      <c r="S3686" s="17">
        <f t="shared" si="171"/>
        <v>42360.887835648144</v>
      </c>
      <c r="T3686" s="17">
        <f t="shared" si="172"/>
        <v>42390.887835648144</v>
      </c>
      <c r="U3686">
        <f t="shared" si="173"/>
        <v>30</v>
      </c>
    </row>
    <row r="3687" spans="1:21" ht="48" hidden="1" x14ac:dyDescent="0.2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s="10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>ROUND(E3687/D3687*100, 0)</f>
        <v>133</v>
      </c>
      <c r="P3687">
        <f>IFERROR((ROUND(E3687/L3687, 2)), 0)</f>
        <v>42.61</v>
      </c>
      <c r="Q3687" s="12" t="s">
        <v>8324</v>
      </c>
      <c r="R3687" s="12" t="s">
        <v>8348</v>
      </c>
      <c r="S3687" s="17">
        <f t="shared" si="171"/>
        <v>41403.000856481485</v>
      </c>
      <c r="T3687" s="17">
        <f t="shared" si="172"/>
        <v>41433.000856481485</v>
      </c>
      <c r="U3687">
        <f t="shared" si="173"/>
        <v>30</v>
      </c>
    </row>
    <row r="3688" spans="1:21" ht="48" hidden="1" x14ac:dyDescent="0.2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s="10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>ROUND(E3688/D3688*100, 0)</f>
        <v>132</v>
      </c>
      <c r="P3688">
        <f>IFERROR((ROUND(E3688/L3688, 2)), 0)</f>
        <v>39.07</v>
      </c>
      <c r="Q3688" s="12" t="s">
        <v>8315</v>
      </c>
      <c r="R3688" s="12" t="s">
        <v>8323</v>
      </c>
      <c r="S3688" s="17">
        <f t="shared" si="171"/>
        <v>41832.852627314816</v>
      </c>
      <c r="T3688" s="17">
        <f t="shared" si="172"/>
        <v>41862.852627314816</v>
      </c>
      <c r="U3688">
        <f t="shared" si="173"/>
        <v>30</v>
      </c>
    </row>
    <row r="3689" spans="1:21" ht="48" hidden="1" x14ac:dyDescent="0.2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s="10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>ROUND(E3689/D3689*100, 0)</f>
        <v>130</v>
      </c>
      <c r="P3689">
        <f>IFERROR((ROUND(E3689/L3689, 2)), 0)</f>
        <v>28</v>
      </c>
      <c r="Q3689" s="12" t="s">
        <v>8324</v>
      </c>
      <c r="R3689" s="12" t="s">
        <v>8345</v>
      </c>
      <c r="S3689" s="17">
        <f t="shared" si="171"/>
        <v>41394.074467592596</v>
      </c>
      <c r="T3689" s="17">
        <f t="shared" si="172"/>
        <v>41425</v>
      </c>
      <c r="U3689">
        <f t="shared" si="173"/>
        <v>31</v>
      </c>
    </row>
    <row r="3690" spans="1:21" ht="48" hidden="1" x14ac:dyDescent="0.2">
      <c r="A3690">
        <v>3676</v>
      </c>
      <c r="B3690" s="3" t="s">
        <v>3673</v>
      </c>
      <c r="C3690" s="3" t="s">
        <v>7786</v>
      </c>
      <c r="D3690" s="6">
        <v>800</v>
      </c>
      <c r="E3690" s="8">
        <v>1030</v>
      </c>
      <c r="F3690" s="1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>ROUND(E3690/D3690*100, 0)</f>
        <v>129</v>
      </c>
      <c r="P3690">
        <f>IFERROR((ROUND(E3690/L3690, 2)), 0)</f>
        <v>64.38</v>
      </c>
      <c r="Q3690" s="12" t="s">
        <v>8310</v>
      </c>
      <c r="R3690" s="12" t="s">
        <v>8334</v>
      </c>
      <c r="S3690" s="17">
        <f t="shared" si="171"/>
        <v>41876.815787037034</v>
      </c>
      <c r="T3690" s="17">
        <f t="shared" si="172"/>
        <v>41894.815787037034</v>
      </c>
      <c r="U3690">
        <f t="shared" si="173"/>
        <v>18</v>
      </c>
    </row>
    <row r="3691" spans="1:21" ht="16" hidden="1" x14ac:dyDescent="0.2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s="10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>ROUND(E3691/D3691*100, 0)</f>
        <v>125</v>
      </c>
      <c r="P3691">
        <f>IFERROR((ROUND(E3691/L3691, 2)), 0)</f>
        <v>37.07</v>
      </c>
      <c r="Q3691" s="12" t="s">
        <v>8324</v>
      </c>
      <c r="R3691" s="12" t="s">
        <v>8348</v>
      </c>
      <c r="S3691" s="17">
        <f t="shared" si="171"/>
        <v>41409.00037037037</v>
      </c>
      <c r="T3691" s="17">
        <f t="shared" si="172"/>
        <v>41430.00037037037</v>
      </c>
      <c r="U3691">
        <f t="shared" si="173"/>
        <v>21</v>
      </c>
    </row>
    <row r="3692" spans="1:21" ht="48" hidden="1" x14ac:dyDescent="0.2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s="10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>ROUND(E3692/D3692*100, 0)</f>
        <v>125</v>
      </c>
      <c r="P3692">
        <f>IFERROR((ROUND(E3692/L3692, 2)), 0)</f>
        <v>91</v>
      </c>
      <c r="Q3692" s="12" t="s">
        <v>8315</v>
      </c>
      <c r="R3692" s="12" t="s">
        <v>8316</v>
      </c>
      <c r="S3692" s="17">
        <f t="shared" si="171"/>
        <v>42319.035833333335</v>
      </c>
      <c r="T3692" s="17">
        <f t="shared" si="172"/>
        <v>42379.035833333335</v>
      </c>
      <c r="U3692">
        <f t="shared" si="173"/>
        <v>60</v>
      </c>
    </row>
    <row r="3693" spans="1:21" ht="48" hidden="1" x14ac:dyDescent="0.2">
      <c r="A3693">
        <v>2796</v>
      </c>
      <c r="B3693" s="3" t="s">
        <v>2796</v>
      </c>
      <c r="C3693" s="3" t="s">
        <v>6906</v>
      </c>
      <c r="D3693" s="6">
        <v>800</v>
      </c>
      <c r="E3693" s="8">
        <v>924</v>
      </c>
      <c r="F3693" s="10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>ROUND(E3693/D3693*100, 0)</f>
        <v>116</v>
      </c>
      <c r="P3693">
        <f>IFERROR((ROUND(E3693/L3693, 2)), 0)</f>
        <v>44</v>
      </c>
      <c r="Q3693" s="12" t="s">
        <v>8310</v>
      </c>
      <c r="R3693" s="12" t="s">
        <v>8334</v>
      </c>
      <c r="S3693" s="17">
        <f t="shared" si="171"/>
        <v>41795.528101851851</v>
      </c>
      <c r="T3693" s="17">
        <f t="shared" si="172"/>
        <v>41825.528101851851</v>
      </c>
      <c r="U3693">
        <f t="shared" si="173"/>
        <v>30</v>
      </c>
    </row>
    <row r="3694" spans="1:21" ht="48" hidden="1" x14ac:dyDescent="0.2">
      <c r="A3694">
        <v>3836</v>
      </c>
      <c r="B3694" s="3" t="s">
        <v>3833</v>
      </c>
      <c r="C3694" s="3" t="s">
        <v>7945</v>
      </c>
      <c r="D3694" s="6">
        <v>800</v>
      </c>
      <c r="E3694" s="8">
        <v>900</v>
      </c>
      <c r="F3694" s="10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>ROUND(E3694/D3694*100, 0)</f>
        <v>113</v>
      </c>
      <c r="P3694">
        <f>IFERROR((ROUND(E3694/L3694, 2)), 0)</f>
        <v>64.290000000000006</v>
      </c>
      <c r="Q3694" s="12" t="s">
        <v>8310</v>
      </c>
      <c r="R3694" s="12" t="s">
        <v>8334</v>
      </c>
      <c r="S3694" s="17">
        <f t="shared" si="171"/>
        <v>42553.926527777774</v>
      </c>
      <c r="T3694" s="17">
        <f t="shared" si="172"/>
        <v>42585.172916666663</v>
      </c>
      <c r="U3694">
        <f t="shared" si="173"/>
        <v>31</v>
      </c>
    </row>
    <row r="3695" spans="1:21" ht="48" hidden="1" x14ac:dyDescent="0.2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s="10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>ROUND(E3695/D3695*100, 0)</f>
        <v>111</v>
      </c>
      <c r="P3695">
        <f>IFERROR((ROUND(E3695/L3695, 2)), 0)</f>
        <v>35.6</v>
      </c>
      <c r="Q3695" s="12" t="s">
        <v>8324</v>
      </c>
      <c r="R3695" s="12" t="s">
        <v>8355</v>
      </c>
      <c r="S3695" s="17">
        <f t="shared" si="171"/>
        <v>40829.873657407406</v>
      </c>
      <c r="T3695" s="17">
        <f t="shared" si="172"/>
        <v>40862.817361111112</v>
      </c>
      <c r="U3695">
        <f t="shared" si="173"/>
        <v>33</v>
      </c>
    </row>
    <row r="3696" spans="1:21" ht="48" hidden="1" x14ac:dyDescent="0.2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s="10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>ROUND(E3696/D3696*100, 0)</f>
        <v>109</v>
      </c>
      <c r="P3696">
        <f>IFERROR((ROUND(E3696/L3696, 2)), 0)</f>
        <v>46.05</v>
      </c>
      <c r="Q3696" s="12" t="s">
        <v>8310</v>
      </c>
      <c r="R3696" s="12" t="s">
        <v>8334</v>
      </c>
      <c r="S3696" s="17">
        <f t="shared" si="171"/>
        <v>42523.248715277776</v>
      </c>
      <c r="T3696" s="17">
        <f t="shared" si="172"/>
        <v>42537.248715277776</v>
      </c>
      <c r="U3696">
        <f t="shared" si="173"/>
        <v>14</v>
      </c>
    </row>
    <row r="3697" spans="1:21" ht="48" hidden="1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s="10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>ROUND(E3697/D3697*100, 0)</f>
        <v>105</v>
      </c>
      <c r="P3697">
        <f>IFERROR((ROUND(E3697/L3697, 2)), 0)</f>
        <v>17.829999999999998</v>
      </c>
      <c r="Q3697" s="12" t="s">
        <v>8310</v>
      </c>
      <c r="R3697" s="12" t="s">
        <v>8334</v>
      </c>
      <c r="S3697" s="17">
        <f t="shared" si="171"/>
        <v>42379.74418981481</v>
      </c>
      <c r="T3697" s="17">
        <f t="shared" si="172"/>
        <v>42410.875</v>
      </c>
      <c r="U3697">
        <f t="shared" si="173"/>
        <v>31</v>
      </c>
    </row>
    <row r="3698" spans="1:21" ht="48" hidden="1" x14ac:dyDescent="0.2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s="10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>ROUND(E3698/D3698*100, 0)</f>
        <v>102</v>
      </c>
      <c r="P3698">
        <f>IFERROR((ROUND(E3698/L3698, 2)), 0)</f>
        <v>58.21</v>
      </c>
      <c r="Q3698" s="12" t="s">
        <v>8324</v>
      </c>
      <c r="R3698" s="12" t="s">
        <v>8348</v>
      </c>
      <c r="S3698" s="17">
        <f t="shared" si="171"/>
        <v>41177.060381944444</v>
      </c>
      <c r="T3698" s="17">
        <f t="shared" si="172"/>
        <v>41227.102048611108</v>
      </c>
      <c r="U3698">
        <f t="shared" si="173"/>
        <v>50</v>
      </c>
    </row>
    <row r="3699" spans="1:21" ht="48" hidden="1" x14ac:dyDescent="0.2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s="10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>ROUND(E3699/D3699*100, 0)</f>
        <v>101</v>
      </c>
      <c r="P3699">
        <f>IFERROR((ROUND(E3699/L3699, 2)), 0)</f>
        <v>115.71</v>
      </c>
      <c r="Q3699" s="12" t="s">
        <v>8324</v>
      </c>
      <c r="R3699" s="12" t="s">
        <v>8348</v>
      </c>
      <c r="S3699" s="17">
        <f t="shared" si="171"/>
        <v>41074.727037037039</v>
      </c>
      <c r="T3699" s="17">
        <f t="shared" si="172"/>
        <v>41088.727037037039</v>
      </c>
      <c r="U3699">
        <f t="shared" si="173"/>
        <v>14</v>
      </c>
    </row>
    <row r="3700" spans="1:21" ht="48" hidden="1" x14ac:dyDescent="0.2">
      <c r="A3700">
        <v>3327</v>
      </c>
      <c r="B3700" s="3" t="s">
        <v>3327</v>
      </c>
      <c r="C3700" s="3" t="s">
        <v>7437</v>
      </c>
      <c r="D3700" s="6">
        <v>800</v>
      </c>
      <c r="E3700" s="8">
        <v>810</v>
      </c>
      <c r="F3700" s="1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>ROUND(E3700/D3700*100, 0)</f>
        <v>101</v>
      </c>
      <c r="P3700">
        <f>IFERROR((ROUND(E3700/L3700, 2)), 0)</f>
        <v>24.55</v>
      </c>
      <c r="Q3700" s="12" t="s">
        <v>8310</v>
      </c>
      <c r="R3700" s="12" t="s">
        <v>8334</v>
      </c>
      <c r="S3700" s="17">
        <f t="shared" si="171"/>
        <v>42468.374606481477</v>
      </c>
      <c r="T3700" s="17">
        <f t="shared" si="172"/>
        <v>42498.374606481477</v>
      </c>
      <c r="U3700">
        <f t="shared" si="173"/>
        <v>30</v>
      </c>
    </row>
    <row r="3701" spans="1:21" ht="48" hidden="1" x14ac:dyDescent="0.2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s="10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>ROUND(E3701/D3701*100, 0)</f>
        <v>101</v>
      </c>
      <c r="P3701">
        <f>IFERROR((ROUND(E3701/L3701, 2)), 0)</f>
        <v>35</v>
      </c>
      <c r="Q3701" s="12" t="s">
        <v>8315</v>
      </c>
      <c r="R3701" s="12" t="s">
        <v>8326</v>
      </c>
      <c r="S3701" s="17">
        <f t="shared" si="171"/>
        <v>40102.918055555558</v>
      </c>
      <c r="T3701" s="17">
        <f t="shared" si="172"/>
        <v>40140.249305555553</v>
      </c>
      <c r="U3701">
        <f t="shared" si="173"/>
        <v>37</v>
      </c>
    </row>
    <row r="3702" spans="1:21" ht="48" hidden="1" x14ac:dyDescent="0.2">
      <c r="A3702">
        <v>3608</v>
      </c>
      <c r="B3702" s="3" t="s">
        <v>3607</v>
      </c>
      <c r="C3702" s="3" t="s">
        <v>7718</v>
      </c>
      <c r="D3702" s="6">
        <v>800</v>
      </c>
      <c r="E3702" s="8">
        <v>800</v>
      </c>
      <c r="F3702" s="10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>ROUND(E3702/D3702*100, 0)</f>
        <v>100</v>
      </c>
      <c r="P3702">
        <f>IFERROR((ROUND(E3702/L3702, 2)), 0)</f>
        <v>29.63</v>
      </c>
      <c r="Q3702" s="12" t="s">
        <v>8310</v>
      </c>
      <c r="R3702" s="12" t="s">
        <v>8334</v>
      </c>
      <c r="S3702" s="17">
        <f t="shared" si="171"/>
        <v>42506.709375000006</v>
      </c>
      <c r="T3702" s="17">
        <f t="shared" si="172"/>
        <v>42538.583333333328</v>
      </c>
      <c r="U3702">
        <f t="shared" si="173"/>
        <v>32</v>
      </c>
    </row>
    <row r="3703" spans="1:21" ht="32" hidden="1" x14ac:dyDescent="0.2">
      <c r="A3703">
        <v>3891</v>
      </c>
      <c r="B3703" s="3" t="s">
        <v>3888</v>
      </c>
      <c r="C3703" s="3" t="s">
        <v>7999</v>
      </c>
      <c r="D3703" s="6">
        <v>800</v>
      </c>
      <c r="E3703" s="8">
        <v>260</v>
      </c>
      <c r="F3703" s="10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>ROUND(E3703/D3703*100, 0)</f>
        <v>33</v>
      </c>
      <c r="P3703">
        <f>IFERROR((ROUND(E3703/L3703, 2)), 0)</f>
        <v>37.14</v>
      </c>
      <c r="Q3703" s="12" t="s">
        <v>8310</v>
      </c>
      <c r="R3703" s="12" t="s">
        <v>8334</v>
      </c>
      <c r="S3703" s="17">
        <f t="shared" si="171"/>
        <v>42056.1324537037</v>
      </c>
      <c r="T3703" s="17">
        <f t="shared" si="172"/>
        <v>42086.207638888889</v>
      </c>
      <c r="U3703">
        <f t="shared" si="173"/>
        <v>30</v>
      </c>
    </row>
    <row r="3704" spans="1:21" ht="48" hidden="1" x14ac:dyDescent="0.2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s="10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>ROUND(E3704/D3704*100, 0)</f>
        <v>18</v>
      </c>
      <c r="P3704">
        <f>IFERROR((ROUND(E3704/L3704, 2)), 0)</f>
        <v>28.2</v>
      </c>
      <c r="Q3704" s="12" t="s">
        <v>8308</v>
      </c>
      <c r="R3704" s="12" t="s">
        <v>8314</v>
      </c>
      <c r="S3704" s="17">
        <f t="shared" si="171"/>
        <v>41844.922662037039</v>
      </c>
      <c r="T3704" s="17">
        <f t="shared" si="172"/>
        <v>41874.922662037039</v>
      </c>
      <c r="U3704">
        <f t="shared" si="173"/>
        <v>30</v>
      </c>
    </row>
    <row r="3705" spans="1:21" ht="48" hidden="1" x14ac:dyDescent="0.2">
      <c r="A3705">
        <v>4024</v>
      </c>
      <c r="B3705" s="3" t="s">
        <v>4020</v>
      </c>
      <c r="C3705" s="3" t="s">
        <v>8129</v>
      </c>
      <c r="D3705" s="6">
        <v>800</v>
      </c>
      <c r="E3705" s="8">
        <v>10</v>
      </c>
      <c r="F3705" s="10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 0)</f>
        <v>1</v>
      </c>
      <c r="P3705">
        <f>IFERROR((ROUND(E3705/L3705, 2)), 0)</f>
        <v>10</v>
      </c>
      <c r="Q3705" s="12" t="s">
        <v>8310</v>
      </c>
      <c r="R3705" s="12" t="s">
        <v>8334</v>
      </c>
      <c r="S3705" s="17">
        <f t="shared" si="171"/>
        <v>42217.670104166667</v>
      </c>
      <c r="T3705" s="17">
        <f t="shared" si="172"/>
        <v>42247.670104166667</v>
      </c>
      <c r="U3705">
        <f t="shared" si="173"/>
        <v>30</v>
      </c>
    </row>
    <row r="3706" spans="1:21" ht="48" hidden="1" x14ac:dyDescent="0.2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s="10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>ROUND(E3706/D3706*100, 0)</f>
        <v>0</v>
      </c>
      <c r="P3706">
        <f>IFERROR((ROUND(E3706/L3706, 2)), 0)</f>
        <v>1</v>
      </c>
      <c r="Q3706" s="12" t="s">
        <v>8312</v>
      </c>
      <c r="R3706" s="12" t="s">
        <v>8342</v>
      </c>
      <c r="S3706" s="17">
        <f t="shared" si="171"/>
        <v>41745.826273148145</v>
      </c>
      <c r="T3706" s="17">
        <f t="shared" si="172"/>
        <v>41795.826273148145</v>
      </c>
      <c r="U3706">
        <f t="shared" si="173"/>
        <v>50</v>
      </c>
    </row>
    <row r="3707" spans="1:21" ht="48" hidden="1" x14ac:dyDescent="0.2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s="10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>ROUND(E3707/D3707*100, 0)</f>
        <v>0</v>
      </c>
      <c r="P3707">
        <f>IFERROR((ROUND(E3707/L3707, 2)), 0)</f>
        <v>1</v>
      </c>
      <c r="Q3707" s="12" t="s">
        <v>8328</v>
      </c>
      <c r="R3707" s="12" t="s">
        <v>8340</v>
      </c>
      <c r="S3707" s="17">
        <f t="shared" si="171"/>
        <v>42151.667337962965</v>
      </c>
      <c r="T3707" s="17">
        <f t="shared" si="172"/>
        <v>42211.667337962965</v>
      </c>
      <c r="U3707">
        <f t="shared" si="173"/>
        <v>60</v>
      </c>
    </row>
    <row r="3708" spans="1:21" ht="48" hidden="1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s="10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 0)</f>
        <v>1</v>
      </c>
      <c r="P3708">
        <f>IFERROR((ROUND(E3708/L3708, 2)), 0)</f>
        <v>5</v>
      </c>
      <c r="Q3708" s="12" t="s">
        <v>8315</v>
      </c>
      <c r="R3708" s="12" t="s">
        <v>8319</v>
      </c>
      <c r="S3708" s="17">
        <f t="shared" si="171"/>
        <v>42307.034074074079</v>
      </c>
      <c r="T3708" s="17">
        <f t="shared" si="172"/>
        <v>42337.075740740736</v>
      </c>
      <c r="U3708">
        <f t="shared" si="173"/>
        <v>30</v>
      </c>
    </row>
    <row r="3709" spans="1:21" ht="48" hidden="1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s="10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 0)</f>
        <v>21</v>
      </c>
      <c r="P3709">
        <f>IFERROR((ROUND(E3709/L3709, 2)), 0)</f>
        <v>23.14</v>
      </c>
      <c r="Q3709" s="12" t="s">
        <v>8310</v>
      </c>
      <c r="R3709" s="12" t="s">
        <v>8334</v>
      </c>
      <c r="S3709" s="17">
        <f t="shared" si="171"/>
        <v>42807.151863425926</v>
      </c>
      <c r="T3709" s="17">
        <f t="shared" si="172"/>
        <v>42829.151863425926</v>
      </c>
      <c r="U3709">
        <f t="shared" si="173"/>
        <v>22</v>
      </c>
    </row>
    <row r="3710" spans="1:21" ht="48" hidden="1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s="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 0)</f>
        <v>100</v>
      </c>
      <c r="P3710">
        <f>IFERROR((ROUND(E3710/L3710, 2)), 0)</f>
        <v>38.65</v>
      </c>
      <c r="Q3710" s="12" t="s">
        <v>8310</v>
      </c>
      <c r="R3710" s="12" t="s">
        <v>8334</v>
      </c>
      <c r="S3710" s="17">
        <f t="shared" si="171"/>
        <v>41788.587083333332</v>
      </c>
      <c r="T3710" s="17">
        <f t="shared" si="172"/>
        <v>41818.587083333332</v>
      </c>
      <c r="U3710">
        <f t="shared" si="173"/>
        <v>30</v>
      </c>
    </row>
    <row r="3711" spans="1:21" ht="48" hidden="1" x14ac:dyDescent="0.2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s="10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>ROUND(E3711/D3711*100, 0)</f>
        <v>1462</v>
      </c>
      <c r="P3711">
        <f>IFERROR((ROUND(E3711/L3711, 2)), 0)</f>
        <v>40.76</v>
      </c>
      <c r="Q3711" s="12" t="s">
        <v>8315</v>
      </c>
      <c r="R3711" s="12" t="s">
        <v>8326</v>
      </c>
      <c r="S3711" s="17">
        <f t="shared" si="171"/>
        <v>41493.543958333335</v>
      </c>
      <c r="T3711" s="17">
        <f t="shared" si="172"/>
        <v>41523.791666666664</v>
      </c>
      <c r="U3711">
        <f t="shared" si="173"/>
        <v>30</v>
      </c>
    </row>
    <row r="3712" spans="1:21" ht="48" hidden="1" x14ac:dyDescent="0.2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s="10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>ROUND(E3712/D3712*100, 0)</f>
        <v>978</v>
      </c>
      <c r="P3712">
        <f>IFERROR((ROUND(E3712/L3712, 2)), 0)</f>
        <v>21.64</v>
      </c>
      <c r="Q3712" s="12" t="s">
        <v>8315</v>
      </c>
      <c r="R3712" s="12" t="s">
        <v>8326</v>
      </c>
      <c r="S3712" s="17">
        <f t="shared" si="171"/>
        <v>41316.120949074073</v>
      </c>
      <c r="T3712" s="17">
        <f t="shared" si="172"/>
        <v>41346.833333333336</v>
      </c>
      <c r="U3712">
        <f t="shared" si="173"/>
        <v>31</v>
      </c>
    </row>
    <row r="3713" spans="1:21" ht="48" hidden="1" x14ac:dyDescent="0.2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s="10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>ROUND(E3713/D3713*100, 0)</f>
        <v>198</v>
      </c>
      <c r="P3713">
        <f>IFERROR((ROUND(E3713/L3713, 2)), 0)</f>
        <v>53.04</v>
      </c>
      <c r="Q3713" s="12" t="s">
        <v>8308</v>
      </c>
      <c r="R3713" s="12" t="s">
        <v>8357</v>
      </c>
      <c r="S3713" s="17">
        <f t="shared" si="171"/>
        <v>41100.158877314818</v>
      </c>
      <c r="T3713" s="17">
        <f t="shared" si="172"/>
        <v>41104.126388888886</v>
      </c>
      <c r="U3713">
        <f t="shared" si="173"/>
        <v>4</v>
      </c>
    </row>
    <row r="3714" spans="1:21" ht="32" hidden="1" x14ac:dyDescent="0.2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s="10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>ROUND(E3714/D3714*100, 0)</f>
        <v>185</v>
      </c>
      <c r="P3714">
        <f>IFERROR((ROUND(E3714/L3714, 2)), 0)</f>
        <v>115.83</v>
      </c>
      <c r="Q3714" s="12" t="s">
        <v>8324</v>
      </c>
      <c r="R3714" s="12" t="s">
        <v>8348</v>
      </c>
      <c r="S3714" s="17">
        <f t="shared" si="171"/>
        <v>42323.17460648148</v>
      </c>
      <c r="T3714" s="17">
        <f t="shared" si="172"/>
        <v>42383.17460648148</v>
      </c>
      <c r="U3714">
        <f t="shared" si="173"/>
        <v>60</v>
      </c>
    </row>
    <row r="3715" spans="1:21" ht="32" hidden="1" x14ac:dyDescent="0.2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s="10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>ROUND(E3715/D3715*100, 0)</f>
        <v>171</v>
      </c>
      <c r="P3715">
        <f>IFERROR((ROUND(E3715/L3715, 2)), 0)</f>
        <v>31.34</v>
      </c>
      <c r="Q3715" s="12" t="s">
        <v>8324</v>
      </c>
      <c r="R3715" s="12" t="s">
        <v>8345</v>
      </c>
      <c r="S3715" s="17">
        <f t="shared" ref="S3715:S3778" si="174">(((J3715/60)/60)/24)+DATE(1970,1,1)</f>
        <v>41088.691493055558</v>
      </c>
      <c r="T3715" s="17">
        <f t="shared" ref="T3715:T3778" si="175">(((I3715/60)/60)/24)+DATE(1970,1,1)</f>
        <v>41133.691493055558</v>
      </c>
      <c r="U3715">
        <f t="shared" ref="U3715:U3778" si="176">ROUND(T3715-S3715, 0)</f>
        <v>45</v>
      </c>
    </row>
    <row r="3716" spans="1:21" ht="48" hidden="1" x14ac:dyDescent="0.2">
      <c r="A3716">
        <v>3165</v>
      </c>
      <c r="B3716" s="3" t="s">
        <v>3165</v>
      </c>
      <c r="C3716" s="3" t="s">
        <v>7275</v>
      </c>
      <c r="D3716" s="6">
        <v>750</v>
      </c>
      <c r="E3716" s="8">
        <v>1220</v>
      </c>
      <c r="F3716" s="10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>ROUND(E3716/D3716*100, 0)</f>
        <v>163</v>
      </c>
      <c r="P3716">
        <f>IFERROR((ROUND(E3716/L3716, 2)), 0)</f>
        <v>58.1</v>
      </c>
      <c r="Q3716" s="12" t="s">
        <v>8310</v>
      </c>
      <c r="R3716" s="12" t="s">
        <v>8334</v>
      </c>
      <c r="S3716" s="17">
        <f t="shared" si="174"/>
        <v>40644.159259259257</v>
      </c>
      <c r="T3716" s="17">
        <f t="shared" si="175"/>
        <v>40666.165972222225</v>
      </c>
      <c r="U3716">
        <f t="shared" si="176"/>
        <v>22</v>
      </c>
    </row>
    <row r="3717" spans="1:21" ht="48" hidden="1" x14ac:dyDescent="0.2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s="10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>ROUND(E3717/D3717*100, 0)</f>
        <v>152</v>
      </c>
      <c r="P3717">
        <f>IFERROR((ROUND(E3717/L3717, 2)), 0)</f>
        <v>42.22</v>
      </c>
      <c r="Q3717" s="12" t="s">
        <v>8324</v>
      </c>
      <c r="R3717" s="12" t="s">
        <v>8343</v>
      </c>
      <c r="S3717" s="17">
        <f t="shared" si="174"/>
        <v>41031.82163194444</v>
      </c>
      <c r="T3717" s="17">
        <f t="shared" si="175"/>
        <v>41061.82163194444</v>
      </c>
      <c r="U3717">
        <f t="shared" si="176"/>
        <v>30</v>
      </c>
    </row>
    <row r="3718" spans="1:21" ht="48" hidden="1" x14ac:dyDescent="0.2">
      <c r="A3718">
        <v>3684</v>
      </c>
      <c r="B3718" s="3" t="s">
        <v>3681</v>
      </c>
      <c r="C3718" s="3" t="s">
        <v>7794</v>
      </c>
      <c r="D3718" s="6">
        <v>750</v>
      </c>
      <c r="E3718" s="8">
        <v>1043</v>
      </c>
      <c r="F3718" s="10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>ROUND(E3718/D3718*100, 0)</f>
        <v>139</v>
      </c>
      <c r="P3718">
        <f>IFERROR((ROUND(E3718/L3718, 2)), 0)</f>
        <v>45.35</v>
      </c>
      <c r="Q3718" s="12" t="s">
        <v>8310</v>
      </c>
      <c r="R3718" s="12" t="s">
        <v>8334</v>
      </c>
      <c r="S3718" s="17">
        <f t="shared" si="174"/>
        <v>42219.180393518516</v>
      </c>
      <c r="T3718" s="17">
        <f t="shared" si="175"/>
        <v>42249.180393518516</v>
      </c>
      <c r="U3718">
        <f t="shared" si="176"/>
        <v>30</v>
      </c>
    </row>
    <row r="3719" spans="1:21" ht="48" hidden="1" x14ac:dyDescent="0.2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s="10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>ROUND(E3719/D3719*100, 0)</f>
        <v>133</v>
      </c>
      <c r="P3719">
        <f>IFERROR((ROUND(E3719/L3719, 2)), 0)</f>
        <v>52.68</v>
      </c>
      <c r="Q3719" s="12" t="s">
        <v>8324</v>
      </c>
      <c r="R3719" s="12" t="s">
        <v>8348</v>
      </c>
      <c r="S3719" s="17">
        <f t="shared" si="174"/>
        <v>41655.709305555552</v>
      </c>
      <c r="T3719" s="17">
        <f t="shared" si="175"/>
        <v>41676.709305555552</v>
      </c>
      <c r="U3719">
        <f t="shared" si="176"/>
        <v>21</v>
      </c>
    </row>
    <row r="3720" spans="1:21" ht="48" hidden="1" x14ac:dyDescent="0.2">
      <c r="A3720">
        <v>2978</v>
      </c>
      <c r="B3720" s="3" t="s">
        <v>2978</v>
      </c>
      <c r="C3720" s="3" t="s">
        <v>7088</v>
      </c>
      <c r="D3720" s="6">
        <v>750</v>
      </c>
      <c r="E3720" s="8">
        <v>971</v>
      </c>
      <c r="F3720" s="1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>ROUND(E3720/D3720*100, 0)</f>
        <v>129</v>
      </c>
      <c r="P3720">
        <f>IFERROR((ROUND(E3720/L3720, 2)), 0)</f>
        <v>60.69</v>
      </c>
      <c r="Q3720" s="12" t="s">
        <v>8310</v>
      </c>
      <c r="R3720" s="12" t="s">
        <v>8334</v>
      </c>
      <c r="S3720" s="17">
        <f t="shared" si="174"/>
        <v>41922.640590277777</v>
      </c>
      <c r="T3720" s="17">
        <f t="shared" si="175"/>
        <v>41932.249305555553</v>
      </c>
      <c r="U3720">
        <f t="shared" si="176"/>
        <v>10</v>
      </c>
    </row>
    <row r="3721" spans="1:21" ht="48" hidden="1" x14ac:dyDescent="0.2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s="10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>ROUND(E3721/D3721*100, 0)</f>
        <v>122</v>
      </c>
      <c r="P3721">
        <f>IFERROR((ROUND(E3721/L3721, 2)), 0)</f>
        <v>53.88</v>
      </c>
      <c r="Q3721" s="12" t="s">
        <v>8324</v>
      </c>
      <c r="R3721" s="12" t="s">
        <v>8348</v>
      </c>
      <c r="S3721" s="17">
        <f t="shared" si="174"/>
        <v>42752.144976851851</v>
      </c>
      <c r="T3721" s="17">
        <f t="shared" si="175"/>
        <v>42795.125</v>
      </c>
      <c r="U3721">
        <f t="shared" si="176"/>
        <v>43</v>
      </c>
    </row>
    <row r="3722" spans="1:21" ht="48" hidden="1" x14ac:dyDescent="0.2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s="10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>ROUND(E3722/D3722*100, 0)</f>
        <v>120</v>
      </c>
      <c r="P3722">
        <f>IFERROR((ROUND(E3722/L3722, 2)), 0)</f>
        <v>35.92</v>
      </c>
      <c r="Q3722" s="12" t="s">
        <v>8321</v>
      </c>
      <c r="R3722" s="12" t="s">
        <v>8349</v>
      </c>
      <c r="S3722" s="17">
        <f t="shared" si="174"/>
        <v>42768.833645833336</v>
      </c>
      <c r="T3722" s="17">
        <f t="shared" si="175"/>
        <v>42780.833645833336</v>
      </c>
      <c r="U3722">
        <f t="shared" si="176"/>
        <v>12</v>
      </c>
    </row>
    <row r="3723" spans="1:21" ht="48" hidden="1" x14ac:dyDescent="0.2">
      <c r="A3723">
        <v>3367</v>
      </c>
      <c r="B3723" s="3" t="s">
        <v>3366</v>
      </c>
      <c r="C3723" s="3" t="s">
        <v>7477</v>
      </c>
      <c r="D3723" s="6">
        <v>750</v>
      </c>
      <c r="E3723" s="8">
        <v>890</v>
      </c>
      <c r="F3723" s="10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>ROUND(E3723/D3723*100, 0)</f>
        <v>119</v>
      </c>
      <c r="P3723">
        <f>IFERROR((ROUND(E3723/L3723, 2)), 0)</f>
        <v>29.67</v>
      </c>
      <c r="Q3723" s="12" t="s">
        <v>8310</v>
      </c>
      <c r="R3723" s="12" t="s">
        <v>8334</v>
      </c>
      <c r="S3723" s="17">
        <f t="shared" si="174"/>
        <v>42192.933958333335</v>
      </c>
      <c r="T3723" s="17">
        <f t="shared" si="175"/>
        <v>42217.933958333335</v>
      </c>
      <c r="U3723">
        <f t="shared" si="176"/>
        <v>25</v>
      </c>
    </row>
    <row r="3724" spans="1:21" ht="48" hidden="1" x14ac:dyDescent="0.2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s="10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>ROUND(E3724/D3724*100, 0)</f>
        <v>113</v>
      </c>
      <c r="P3724">
        <f>IFERROR((ROUND(E3724/L3724, 2)), 0)</f>
        <v>34</v>
      </c>
      <c r="Q3724" s="12" t="s">
        <v>8324</v>
      </c>
      <c r="R3724" s="12" t="s">
        <v>8345</v>
      </c>
      <c r="S3724" s="17">
        <f t="shared" si="174"/>
        <v>41034.72216435185</v>
      </c>
      <c r="T3724" s="17">
        <f t="shared" si="175"/>
        <v>41064.72216435185</v>
      </c>
      <c r="U3724">
        <f t="shared" si="176"/>
        <v>30</v>
      </c>
    </row>
    <row r="3725" spans="1:21" ht="48" hidden="1" x14ac:dyDescent="0.2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s="10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>ROUND(E3725/D3725*100, 0)</f>
        <v>106</v>
      </c>
      <c r="P3725">
        <f>IFERROR((ROUND(E3725/L3725, 2)), 0)</f>
        <v>88.33</v>
      </c>
      <c r="Q3725" s="12" t="s">
        <v>8310</v>
      </c>
      <c r="R3725" s="12" t="s">
        <v>8318</v>
      </c>
      <c r="S3725" s="17">
        <f t="shared" si="174"/>
        <v>41872.291238425925</v>
      </c>
      <c r="T3725" s="17">
        <f t="shared" si="175"/>
        <v>41897.255555555559</v>
      </c>
      <c r="U3725">
        <f t="shared" si="176"/>
        <v>25</v>
      </c>
    </row>
    <row r="3726" spans="1:21" ht="48" hidden="1" x14ac:dyDescent="0.2">
      <c r="A3726">
        <v>3649</v>
      </c>
      <c r="B3726" s="3" t="s">
        <v>3647</v>
      </c>
      <c r="C3726" s="3" t="s">
        <v>7759</v>
      </c>
      <c r="D3726" s="6">
        <v>750</v>
      </c>
      <c r="E3726" s="8">
        <v>780</v>
      </c>
      <c r="F3726" s="10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>ROUND(E3726/D3726*100, 0)</f>
        <v>104</v>
      </c>
      <c r="P3726">
        <f>IFERROR((ROUND(E3726/L3726, 2)), 0)</f>
        <v>97.5</v>
      </c>
      <c r="Q3726" s="12" t="s">
        <v>8310</v>
      </c>
      <c r="R3726" s="12" t="s">
        <v>8334</v>
      </c>
      <c r="S3726" s="17">
        <f t="shared" si="174"/>
        <v>41780.712893518517</v>
      </c>
      <c r="T3726" s="17">
        <f t="shared" si="175"/>
        <v>41806.712893518517</v>
      </c>
      <c r="U3726">
        <f t="shared" si="176"/>
        <v>26</v>
      </c>
    </row>
    <row r="3727" spans="1:21" ht="48" hidden="1" x14ac:dyDescent="0.2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s="10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>ROUND(E3727/D3727*100, 0)</f>
        <v>101</v>
      </c>
      <c r="P3727">
        <f>IFERROR((ROUND(E3727/L3727, 2)), 0)</f>
        <v>42.11</v>
      </c>
      <c r="Q3727" s="12" t="s">
        <v>8324</v>
      </c>
      <c r="R3727" s="12" t="s">
        <v>8348</v>
      </c>
      <c r="S3727" s="17">
        <f t="shared" si="174"/>
        <v>41453.688530092593</v>
      </c>
      <c r="T3727" s="17">
        <f t="shared" si="175"/>
        <v>41513.688530092593</v>
      </c>
      <c r="U3727">
        <f t="shared" si="176"/>
        <v>60</v>
      </c>
    </row>
    <row r="3728" spans="1:21" ht="32" hidden="1" x14ac:dyDescent="0.2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s="10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>ROUND(E3728/D3728*100, 0)</f>
        <v>64</v>
      </c>
      <c r="P3728">
        <f>IFERROR((ROUND(E3728/L3728, 2)), 0)</f>
        <v>40</v>
      </c>
      <c r="Q3728" s="12" t="s">
        <v>8308</v>
      </c>
      <c r="R3728" s="12" t="s">
        <v>8314</v>
      </c>
      <c r="S3728" s="17">
        <f t="shared" si="174"/>
        <v>42107.703877314809</v>
      </c>
      <c r="T3728" s="17">
        <f t="shared" si="175"/>
        <v>42137.703877314809</v>
      </c>
      <c r="U3728">
        <f t="shared" si="176"/>
        <v>30</v>
      </c>
    </row>
    <row r="3729" spans="1:21" ht="48" hidden="1" x14ac:dyDescent="0.2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s="10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>ROUND(E3729/D3729*100, 0)</f>
        <v>57</v>
      </c>
      <c r="P3729">
        <f>IFERROR((ROUND(E3729/L3729, 2)), 0)</f>
        <v>43</v>
      </c>
      <c r="Q3729" s="12" t="s">
        <v>8310</v>
      </c>
      <c r="R3729" s="12" t="s">
        <v>8311</v>
      </c>
      <c r="S3729" s="17">
        <f t="shared" si="174"/>
        <v>42081.515335648146</v>
      </c>
      <c r="T3729" s="17">
        <f t="shared" si="175"/>
        <v>42095.515335648146</v>
      </c>
      <c r="U3729">
        <f t="shared" si="176"/>
        <v>14</v>
      </c>
    </row>
    <row r="3730" spans="1:21" ht="48" hidden="1" x14ac:dyDescent="0.2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s="1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>ROUND(E3730/D3730*100, 0)</f>
        <v>37</v>
      </c>
      <c r="P3730">
        <f>IFERROR((ROUND(E3730/L3730, 2)), 0)</f>
        <v>35</v>
      </c>
      <c r="Q3730" s="12" t="s">
        <v>8324</v>
      </c>
      <c r="R3730" s="12" t="s">
        <v>8345</v>
      </c>
      <c r="S3730" s="17">
        <f t="shared" si="174"/>
        <v>40646.099097222221</v>
      </c>
      <c r="T3730" s="17">
        <f t="shared" si="175"/>
        <v>40691.099097222221</v>
      </c>
      <c r="U3730">
        <f t="shared" si="176"/>
        <v>45</v>
      </c>
    </row>
    <row r="3731" spans="1:21" ht="48" hidden="1" x14ac:dyDescent="0.2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s="10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>ROUND(E3731/D3731*100, 0)</f>
        <v>34</v>
      </c>
      <c r="P3731">
        <f>IFERROR((ROUND(E3731/L3731, 2)), 0)</f>
        <v>63</v>
      </c>
      <c r="Q3731" s="12" t="s">
        <v>8310</v>
      </c>
      <c r="R3731" s="12" t="s">
        <v>8334</v>
      </c>
      <c r="S3731" s="17">
        <f t="shared" si="174"/>
        <v>42461.596273148149</v>
      </c>
      <c r="T3731" s="17">
        <f t="shared" si="175"/>
        <v>42491.596273148149</v>
      </c>
      <c r="U3731">
        <f t="shared" si="176"/>
        <v>30</v>
      </c>
    </row>
    <row r="3732" spans="1:21" ht="48" hidden="1" x14ac:dyDescent="0.2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s="10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>ROUND(E3732/D3732*100, 0)</f>
        <v>13</v>
      </c>
      <c r="P3732">
        <f>IFERROR((ROUND(E3732/L3732, 2)), 0)</f>
        <v>14.43</v>
      </c>
      <c r="Q3732" s="12" t="s">
        <v>8328</v>
      </c>
      <c r="R3732" s="12" t="s">
        <v>8356</v>
      </c>
      <c r="S3732" s="17">
        <f t="shared" si="174"/>
        <v>42472.449467592596</v>
      </c>
      <c r="T3732" s="17">
        <f t="shared" si="175"/>
        <v>42502.449467592596</v>
      </c>
      <c r="U3732">
        <f t="shared" si="176"/>
        <v>30</v>
      </c>
    </row>
    <row r="3733" spans="1:21" ht="48" hidden="1" x14ac:dyDescent="0.2">
      <c r="A3733">
        <v>3908</v>
      </c>
      <c r="B3733" s="3" t="s">
        <v>3905</v>
      </c>
      <c r="C3733" s="3" t="s">
        <v>8016</v>
      </c>
      <c r="D3733" s="6">
        <v>750</v>
      </c>
      <c r="E3733" s="8">
        <v>65</v>
      </c>
      <c r="F3733" s="10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>ROUND(E3733/D3733*100, 0)</f>
        <v>9</v>
      </c>
      <c r="P3733">
        <f>IFERROR((ROUND(E3733/L3733, 2)), 0)</f>
        <v>16.25</v>
      </c>
      <c r="Q3733" s="12" t="s">
        <v>8310</v>
      </c>
      <c r="R3733" s="12" t="s">
        <v>8334</v>
      </c>
      <c r="S3733" s="17">
        <f t="shared" si="174"/>
        <v>41834.135370370372</v>
      </c>
      <c r="T3733" s="17">
        <f t="shared" si="175"/>
        <v>41849.135370370372</v>
      </c>
      <c r="U3733">
        <f t="shared" si="176"/>
        <v>15</v>
      </c>
    </row>
    <row r="3734" spans="1:21" ht="48" hidden="1" x14ac:dyDescent="0.2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s="10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>ROUND(E3734/D3734*100, 0)</f>
        <v>8</v>
      </c>
      <c r="P3734">
        <f>IFERROR((ROUND(E3734/L3734, 2)), 0)</f>
        <v>10.17</v>
      </c>
      <c r="Q3734" s="12" t="s">
        <v>8310</v>
      </c>
      <c r="R3734" s="12" t="s">
        <v>8334</v>
      </c>
      <c r="S3734" s="17">
        <f t="shared" si="174"/>
        <v>42020.768634259264</v>
      </c>
      <c r="T3734" s="17">
        <f t="shared" si="175"/>
        <v>42065.958333333328</v>
      </c>
      <c r="U3734">
        <f t="shared" si="176"/>
        <v>45</v>
      </c>
    </row>
    <row r="3735" spans="1:21" ht="32" hidden="1" x14ac:dyDescent="0.2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s="10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>ROUND(E3735/D3735*100, 0)</f>
        <v>5</v>
      </c>
      <c r="P3735">
        <f>IFERROR((ROUND(E3735/L3735, 2)), 0)</f>
        <v>11.67</v>
      </c>
      <c r="Q3735" s="12" t="s">
        <v>8328</v>
      </c>
      <c r="R3735" s="12" t="s">
        <v>8356</v>
      </c>
      <c r="S3735" s="17">
        <f t="shared" si="174"/>
        <v>42185.397673611107</v>
      </c>
      <c r="T3735" s="17">
        <f t="shared" si="175"/>
        <v>42244.508333333331</v>
      </c>
      <c r="U3735">
        <f t="shared" si="176"/>
        <v>59</v>
      </c>
    </row>
    <row r="3736" spans="1:21" ht="32" hidden="1" x14ac:dyDescent="0.2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s="10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>ROUND(E3736/D3736*100, 0)</f>
        <v>1</v>
      </c>
      <c r="P3736">
        <f>IFERROR((ROUND(E3736/L3736, 2)), 0)</f>
        <v>10</v>
      </c>
      <c r="Q3736" s="12" t="s">
        <v>8321</v>
      </c>
      <c r="R3736" s="12" t="s">
        <v>8322</v>
      </c>
      <c r="S3736" s="17">
        <f t="shared" si="174"/>
        <v>40802.964594907404</v>
      </c>
      <c r="T3736" s="17">
        <f t="shared" si="175"/>
        <v>40832.964594907404</v>
      </c>
      <c r="U3736">
        <f t="shared" si="176"/>
        <v>30</v>
      </c>
    </row>
    <row r="3737" spans="1:21" ht="48" hidden="1" x14ac:dyDescent="0.2">
      <c r="A3737">
        <v>2901</v>
      </c>
      <c r="B3737" s="3" t="s">
        <v>2901</v>
      </c>
      <c r="C3737" s="3" t="s">
        <v>7011</v>
      </c>
      <c r="D3737" s="6">
        <v>750</v>
      </c>
      <c r="E3737" s="8">
        <v>6</v>
      </c>
      <c r="F3737" s="10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 0)</f>
        <v>1</v>
      </c>
      <c r="P3737">
        <f>IFERROR((ROUND(E3737/L3737, 2)), 0)</f>
        <v>3</v>
      </c>
      <c r="Q3737" s="12" t="s">
        <v>8310</v>
      </c>
      <c r="R3737" s="12" t="s">
        <v>8334</v>
      </c>
      <c r="S3737" s="17">
        <f t="shared" si="174"/>
        <v>41982.904386574075</v>
      </c>
      <c r="T3737" s="17">
        <f t="shared" si="175"/>
        <v>42042.904386574075</v>
      </c>
      <c r="U3737">
        <f t="shared" si="176"/>
        <v>60</v>
      </c>
    </row>
    <row r="3738" spans="1:21" ht="48" hidden="1" x14ac:dyDescent="0.2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s="10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>ROUND(E3738/D3738*100, 0)</f>
        <v>0</v>
      </c>
      <c r="P3738">
        <f>IFERROR((ROUND(E3738/L3738, 2)), 0)</f>
        <v>0</v>
      </c>
      <c r="Q3738" s="12" t="s">
        <v>8315</v>
      </c>
      <c r="R3738" s="12" t="s">
        <v>8319</v>
      </c>
      <c r="S3738" s="17">
        <f t="shared" si="174"/>
        <v>42057.883159722223</v>
      </c>
      <c r="T3738" s="17">
        <f t="shared" si="175"/>
        <v>42087.841493055559</v>
      </c>
      <c r="U3738">
        <f t="shared" si="176"/>
        <v>30</v>
      </c>
    </row>
    <row r="3739" spans="1:21" ht="48" hidden="1" x14ac:dyDescent="0.2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s="10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>ROUND(E3739/D3739*100, 0)</f>
        <v>0</v>
      </c>
      <c r="P3739">
        <f>IFERROR((ROUND(E3739/L3739, 2)), 0)</f>
        <v>0</v>
      </c>
      <c r="Q3739" s="12" t="s">
        <v>8328</v>
      </c>
      <c r="R3739" s="12" t="s">
        <v>8356</v>
      </c>
      <c r="S3739" s="17">
        <f t="shared" si="174"/>
        <v>42241.613796296297</v>
      </c>
      <c r="T3739" s="17">
        <f t="shared" si="175"/>
        <v>42264.708333333328</v>
      </c>
      <c r="U3739">
        <f t="shared" si="176"/>
        <v>23</v>
      </c>
    </row>
    <row r="3740" spans="1:21" ht="48" hidden="1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s="1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 0)</f>
        <v>106</v>
      </c>
      <c r="P3740">
        <f>IFERROR((ROUND(E3740/L3740, 2)), 0)</f>
        <v>23.12</v>
      </c>
      <c r="Q3740" s="12" t="s">
        <v>8324</v>
      </c>
      <c r="R3740" s="12" t="s">
        <v>8355</v>
      </c>
      <c r="S3740" s="17">
        <f t="shared" si="174"/>
        <v>41222.991400462961</v>
      </c>
      <c r="T3740" s="17">
        <f t="shared" si="175"/>
        <v>41267.991400462961</v>
      </c>
      <c r="U3740">
        <f t="shared" si="176"/>
        <v>45</v>
      </c>
    </row>
    <row r="3741" spans="1:21" ht="48" hidden="1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s="10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 0)</f>
        <v>119</v>
      </c>
      <c r="P3741">
        <f>IFERROR((ROUND(E3741/L3741, 2)), 0)</f>
        <v>17.25</v>
      </c>
      <c r="Q3741" s="12" t="s">
        <v>8310</v>
      </c>
      <c r="R3741" s="12" t="s">
        <v>8334</v>
      </c>
      <c r="S3741" s="17">
        <f t="shared" si="174"/>
        <v>42779.610289351855</v>
      </c>
      <c r="T3741" s="17">
        <f t="shared" si="175"/>
        <v>42794</v>
      </c>
      <c r="U3741">
        <f t="shared" si="176"/>
        <v>14</v>
      </c>
    </row>
    <row r="3742" spans="1:21" ht="48" hidden="1" x14ac:dyDescent="0.2">
      <c r="A3742">
        <v>3708</v>
      </c>
      <c r="B3742" s="3" t="s">
        <v>3705</v>
      </c>
      <c r="C3742" s="3" t="s">
        <v>7818</v>
      </c>
      <c r="D3742" s="6">
        <v>700</v>
      </c>
      <c r="E3742" s="8">
        <v>2100</v>
      </c>
      <c r="F3742" s="10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>ROUND(E3742/D3742*100, 0)</f>
        <v>300</v>
      </c>
      <c r="P3742">
        <f>IFERROR((ROUND(E3742/L3742, 2)), 0)</f>
        <v>53.85</v>
      </c>
      <c r="Q3742" s="12" t="s">
        <v>8310</v>
      </c>
      <c r="R3742" s="12" t="s">
        <v>8334</v>
      </c>
      <c r="S3742" s="17">
        <f t="shared" si="174"/>
        <v>41810.142199074071</v>
      </c>
      <c r="T3742" s="17">
        <f t="shared" si="175"/>
        <v>41824.142199074071</v>
      </c>
      <c r="U3742">
        <f t="shared" si="176"/>
        <v>14</v>
      </c>
    </row>
    <row r="3743" spans="1:21" ht="48" hidden="1" x14ac:dyDescent="0.2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s="10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>ROUND(E3743/D3743*100, 0)</f>
        <v>250</v>
      </c>
      <c r="P3743">
        <f>IFERROR((ROUND(E3743/L3743, 2)), 0)</f>
        <v>67.31</v>
      </c>
      <c r="Q3743" s="12" t="s">
        <v>8324</v>
      </c>
      <c r="R3743" s="12" t="s">
        <v>8348</v>
      </c>
      <c r="S3743" s="17">
        <f t="shared" si="174"/>
        <v>42565.009097222224</v>
      </c>
      <c r="T3743" s="17">
        <f t="shared" si="175"/>
        <v>42572.009097222224</v>
      </c>
      <c r="U3743">
        <f t="shared" si="176"/>
        <v>7</v>
      </c>
    </row>
    <row r="3744" spans="1:21" ht="32" hidden="1" x14ac:dyDescent="0.2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s="10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>ROUND(E3744/D3744*100, 0)</f>
        <v>180</v>
      </c>
      <c r="P3744">
        <f>IFERROR((ROUND(E3744/L3744, 2)), 0)</f>
        <v>26.27</v>
      </c>
      <c r="Q3744" s="12" t="s">
        <v>8324</v>
      </c>
      <c r="R3744" s="12" t="s">
        <v>8345</v>
      </c>
      <c r="S3744" s="17">
        <f t="shared" si="174"/>
        <v>41145.719305555554</v>
      </c>
      <c r="T3744" s="17">
        <f t="shared" si="175"/>
        <v>41175.719305555554</v>
      </c>
      <c r="U3744">
        <f t="shared" si="176"/>
        <v>30</v>
      </c>
    </row>
    <row r="3745" spans="1:21" ht="48" hidden="1" x14ac:dyDescent="0.2">
      <c r="A3745">
        <v>3591</v>
      </c>
      <c r="B3745" s="3" t="s">
        <v>3590</v>
      </c>
      <c r="C3745" s="3" t="s">
        <v>7701</v>
      </c>
      <c r="D3745" s="6">
        <v>700</v>
      </c>
      <c r="E3745" s="8">
        <v>1225</v>
      </c>
      <c r="F3745" s="10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>ROUND(E3745/D3745*100, 0)</f>
        <v>175</v>
      </c>
      <c r="P3745">
        <f>IFERROR((ROUND(E3745/L3745, 2)), 0)</f>
        <v>68.06</v>
      </c>
      <c r="Q3745" s="12" t="s">
        <v>8310</v>
      </c>
      <c r="R3745" s="12" t="s">
        <v>8334</v>
      </c>
      <c r="S3745" s="17">
        <f t="shared" si="174"/>
        <v>42003.948425925926</v>
      </c>
      <c r="T3745" s="17">
        <f t="shared" si="175"/>
        <v>42028.207638888889</v>
      </c>
      <c r="U3745">
        <f t="shared" si="176"/>
        <v>24</v>
      </c>
    </row>
    <row r="3746" spans="1:21" ht="48" hidden="1" x14ac:dyDescent="0.2">
      <c r="A3746">
        <v>3343</v>
      </c>
      <c r="B3746" s="3" t="s">
        <v>3343</v>
      </c>
      <c r="C3746" s="3" t="s">
        <v>7453</v>
      </c>
      <c r="D3746" s="6">
        <v>700</v>
      </c>
      <c r="E3746" s="8">
        <v>1200</v>
      </c>
      <c r="F3746" s="10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>ROUND(E3746/D3746*100, 0)</f>
        <v>171</v>
      </c>
      <c r="P3746">
        <f>IFERROR((ROUND(E3746/L3746, 2)), 0)</f>
        <v>52.17</v>
      </c>
      <c r="Q3746" s="12" t="s">
        <v>8310</v>
      </c>
      <c r="R3746" s="12" t="s">
        <v>8334</v>
      </c>
      <c r="S3746" s="17">
        <f t="shared" si="174"/>
        <v>42452.916481481487</v>
      </c>
      <c r="T3746" s="17">
        <f t="shared" si="175"/>
        <v>42473.554166666669</v>
      </c>
      <c r="U3746">
        <f t="shared" si="176"/>
        <v>21</v>
      </c>
    </row>
    <row r="3747" spans="1:21" ht="48" hidden="1" x14ac:dyDescent="0.2">
      <c r="A3747">
        <v>3420</v>
      </c>
      <c r="B3747" s="3" t="s">
        <v>3419</v>
      </c>
      <c r="C3747" s="3" t="s">
        <v>7530</v>
      </c>
      <c r="D3747" s="6">
        <v>700</v>
      </c>
      <c r="E3747" s="8">
        <v>966</v>
      </c>
      <c r="F3747" s="10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>ROUND(E3747/D3747*100, 0)</f>
        <v>138</v>
      </c>
      <c r="P3747">
        <f>IFERROR((ROUND(E3747/L3747, 2)), 0)</f>
        <v>28.41</v>
      </c>
      <c r="Q3747" s="12" t="s">
        <v>8310</v>
      </c>
      <c r="R3747" s="12" t="s">
        <v>8334</v>
      </c>
      <c r="S3747" s="17">
        <f t="shared" si="174"/>
        <v>42405.090300925927</v>
      </c>
      <c r="T3747" s="17">
        <f t="shared" si="175"/>
        <v>42414</v>
      </c>
      <c r="U3747">
        <f t="shared" si="176"/>
        <v>9</v>
      </c>
    </row>
    <row r="3748" spans="1:21" ht="48" hidden="1" x14ac:dyDescent="0.2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s="10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>ROUND(E3748/D3748*100, 0)</f>
        <v>118</v>
      </c>
      <c r="P3748">
        <f>IFERROR((ROUND(E3748/L3748, 2)), 0)</f>
        <v>37.450000000000003</v>
      </c>
      <c r="Q3748" s="12" t="s">
        <v>8312</v>
      </c>
      <c r="R3748" s="12" t="s">
        <v>8346</v>
      </c>
      <c r="S3748" s="17">
        <f t="shared" si="174"/>
        <v>40590.766886574071</v>
      </c>
      <c r="T3748" s="17">
        <f t="shared" si="175"/>
        <v>40651.725219907406</v>
      </c>
      <c r="U3748">
        <f t="shared" si="176"/>
        <v>61</v>
      </c>
    </row>
    <row r="3749" spans="1:21" ht="48" hidden="1" x14ac:dyDescent="0.2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s="10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>ROUND(E3749/D3749*100, 0)</f>
        <v>116</v>
      </c>
      <c r="P3749">
        <f>IFERROR((ROUND(E3749/L3749, 2)), 0)</f>
        <v>24.58</v>
      </c>
      <c r="Q3749" s="12" t="s">
        <v>8324</v>
      </c>
      <c r="R3749" s="12" t="s">
        <v>8348</v>
      </c>
      <c r="S3749" s="17">
        <f t="shared" si="174"/>
        <v>41176.684907407405</v>
      </c>
      <c r="T3749" s="17">
        <f t="shared" si="175"/>
        <v>41206.684907407405</v>
      </c>
      <c r="U3749">
        <f t="shared" si="176"/>
        <v>30</v>
      </c>
    </row>
    <row r="3750" spans="1:21" ht="48" hidden="1" x14ac:dyDescent="0.2">
      <c r="A3750">
        <v>2795</v>
      </c>
      <c r="B3750" s="3" t="s">
        <v>2795</v>
      </c>
      <c r="C3750" s="3" t="s">
        <v>6905</v>
      </c>
      <c r="D3750" s="6">
        <v>700</v>
      </c>
      <c r="E3750" s="8">
        <v>730</v>
      </c>
      <c r="F3750" s="1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>ROUND(E3750/D3750*100, 0)</f>
        <v>104</v>
      </c>
      <c r="P3750">
        <f>IFERROR((ROUND(E3750/L3750, 2)), 0)</f>
        <v>36.5</v>
      </c>
      <c r="Q3750" s="12" t="s">
        <v>8310</v>
      </c>
      <c r="R3750" s="12" t="s">
        <v>8334</v>
      </c>
      <c r="S3750" s="17">
        <f t="shared" si="174"/>
        <v>41780.525937500002</v>
      </c>
      <c r="T3750" s="17">
        <f t="shared" si="175"/>
        <v>41796.958333333336</v>
      </c>
      <c r="U3750">
        <f t="shared" si="176"/>
        <v>16</v>
      </c>
    </row>
    <row r="3751" spans="1:21" ht="48" hidden="1" x14ac:dyDescent="0.2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s="10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>ROUND(E3751/D3751*100, 0)</f>
        <v>104</v>
      </c>
      <c r="P3751">
        <f>IFERROR((ROUND(E3751/L3751, 2)), 0)</f>
        <v>55.77</v>
      </c>
      <c r="Q3751" s="12" t="s">
        <v>8324</v>
      </c>
      <c r="R3751" s="12" t="s">
        <v>8355</v>
      </c>
      <c r="S3751" s="17">
        <f t="shared" si="174"/>
        <v>41509.426585648151</v>
      </c>
      <c r="T3751" s="17">
        <f t="shared" si="175"/>
        <v>41548.165972222225</v>
      </c>
      <c r="U3751">
        <f t="shared" si="176"/>
        <v>39</v>
      </c>
    </row>
    <row r="3752" spans="1:21" ht="48" hidden="1" x14ac:dyDescent="0.2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s="10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>ROUND(E3752/D3752*100, 0)</f>
        <v>103</v>
      </c>
      <c r="P3752">
        <f>IFERROR((ROUND(E3752/L3752, 2)), 0)</f>
        <v>120.17</v>
      </c>
      <c r="Q3752" s="12" t="s">
        <v>8310</v>
      </c>
      <c r="R3752" s="12" t="s">
        <v>8311</v>
      </c>
      <c r="S3752" s="17">
        <f t="shared" si="174"/>
        <v>42121.675763888896</v>
      </c>
      <c r="T3752" s="17">
        <f t="shared" si="175"/>
        <v>42166.675763888896</v>
      </c>
      <c r="U3752">
        <f t="shared" si="176"/>
        <v>45</v>
      </c>
    </row>
    <row r="3753" spans="1:21" ht="48" hidden="1" x14ac:dyDescent="0.2">
      <c r="A3753">
        <v>3295</v>
      </c>
      <c r="B3753" s="3" t="s">
        <v>3295</v>
      </c>
      <c r="C3753" s="3" t="s">
        <v>7405</v>
      </c>
      <c r="D3753" s="6">
        <v>700</v>
      </c>
      <c r="E3753" s="8">
        <v>720.01</v>
      </c>
      <c r="F3753" s="10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>ROUND(E3753/D3753*100, 0)</f>
        <v>103</v>
      </c>
      <c r="P3753">
        <f>IFERROR((ROUND(E3753/L3753, 2)), 0)</f>
        <v>26.67</v>
      </c>
      <c r="Q3753" s="12" t="s">
        <v>8310</v>
      </c>
      <c r="R3753" s="12" t="s">
        <v>8334</v>
      </c>
      <c r="S3753" s="17">
        <f t="shared" si="174"/>
        <v>42609.442465277782</v>
      </c>
      <c r="T3753" s="17">
        <f t="shared" si="175"/>
        <v>42639.442465277782</v>
      </c>
      <c r="U3753">
        <f t="shared" si="176"/>
        <v>30</v>
      </c>
    </row>
    <row r="3754" spans="1:21" ht="48" hidden="1" x14ac:dyDescent="0.2">
      <c r="A3754">
        <v>3454</v>
      </c>
      <c r="B3754" s="3" t="s">
        <v>3453</v>
      </c>
      <c r="C3754" s="3" t="s">
        <v>7564</v>
      </c>
      <c r="D3754" s="6">
        <v>700</v>
      </c>
      <c r="E3754" s="8">
        <v>705</v>
      </c>
      <c r="F3754" s="10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>ROUND(E3754/D3754*100, 0)</f>
        <v>101</v>
      </c>
      <c r="P3754">
        <f>IFERROR((ROUND(E3754/L3754, 2)), 0)</f>
        <v>33.57</v>
      </c>
      <c r="Q3754" s="12" t="s">
        <v>8310</v>
      </c>
      <c r="R3754" s="12" t="s">
        <v>8334</v>
      </c>
      <c r="S3754" s="17">
        <f t="shared" si="174"/>
        <v>41821.698599537034</v>
      </c>
      <c r="T3754" s="17">
        <f t="shared" si="175"/>
        <v>41851.698599537034</v>
      </c>
      <c r="U3754">
        <f t="shared" si="176"/>
        <v>30</v>
      </c>
    </row>
    <row r="3755" spans="1:21" ht="48" hidden="1" x14ac:dyDescent="0.2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s="10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>ROUND(E3755/D3755*100, 0)</f>
        <v>100</v>
      </c>
      <c r="P3755">
        <f>IFERROR((ROUND(E3755/L3755, 2)), 0)</f>
        <v>50</v>
      </c>
      <c r="Q3755" s="12" t="s">
        <v>8324</v>
      </c>
      <c r="R3755" s="12" t="s">
        <v>8348</v>
      </c>
      <c r="S3755" s="17">
        <f t="shared" si="174"/>
        <v>41116.758125</v>
      </c>
      <c r="T3755" s="17">
        <f t="shared" si="175"/>
        <v>41146.758125</v>
      </c>
      <c r="U3755">
        <f t="shared" si="176"/>
        <v>30</v>
      </c>
    </row>
    <row r="3756" spans="1:21" ht="32" hidden="1" x14ac:dyDescent="0.2">
      <c r="A3756">
        <v>3737</v>
      </c>
      <c r="B3756" s="3" t="s">
        <v>3734</v>
      </c>
      <c r="C3756" s="3" t="s">
        <v>7847</v>
      </c>
      <c r="D3756" s="6">
        <v>700</v>
      </c>
      <c r="E3756" s="8">
        <v>150</v>
      </c>
      <c r="F3756" s="10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>ROUND(E3756/D3756*100, 0)</f>
        <v>21</v>
      </c>
      <c r="P3756">
        <f>IFERROR((ROUND(E3756/L3756, 2)), 0)</f>
        <v>37.5</v>
      </c>
      <c r="Q3756" s="12" t="s">
        <v>8310</v>
      </c>
      <c r="R3756" s="12" t="s">
        <v>8334</v>
      </c>
      <c r="S3756" s="17">
        <f t="shared" si="174"/>
        <v>42297.691006944442</v>
      </c>
      <c r="T3756" s="17">
        <f t="shared" si="175"/>
        <v>42320.290972222225</v>
      </c>
      <c r="U3756">
        <f t="shared" si="176"/>
        <v>23</v>
      </c>
    </row>
    <row r="3757" spans="1:21" ht="48" hidden="1" x14ac:dyDescent="0.2">
      <c r="A3757">
        <v>4037</v>
      </c>
      <c r="B3757" s="3" t="s">
        <v>4033</v>
      </c>
      <c r="C3757" s="3" t="s">
        <v>8141</v>
      </c>
      <c r="D3757" s="6">
        <v>700</v>
      </c>
      <c r="E3757" s="8">
        <v>80</v>
      </c>
      <c r="F3757" s="10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>ROUND(E3757/D3757*100, 0)</f>
        <v>11</v>
      </c>
      <c r="P3757">
        <f>IFERROR((ROUND(E3757/L3757, 2)), 0)</f>
        <v>40</v>
      </c>
      <c r="Q3757" s="12" t="s">
        <v>8310</v>
      </c>
      <c r="R3757" s="12" t="s">
        <v>8334</v>
      </c>
      <c r="S3757" s="17">
        <f t="shared" si="174"/>
        <v>42497.070775462969</v>
      </c>
      <c r="T3757" s="17">
        <f t="shared" si="175"/>
        <v>42514.600694444445</v>
      </c>
      <c r="U3757">
        <f t="shared" si="176"/>
        <v>18</v>
      </c>
    </row>
    <row r="3758" spans="1:21" ht="32" hidden="1" x14ac:dyDescent="0.2">
      <c r="A3758">
        <v>1548</v>
      </c>
      <c r="B3758" s="3" t="s">
        <v>1549</v>
      </c>
      <c r="C3758" s="3" t="s">
        <v>5658</v>
      </c>
      <c r="D3758" s="6">
        <v>700</v>
      </c>
      <c r="E3758" s="8">
        <v>60</v>
      </c>
      <c r="F3758" s="10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>ROUND(E3758/D3758*100, 0)</f>
        <v>9</v>
      </c>
      <c r="P3758">
        <f>IFERROR((ROUND(E3758/L3758, 2)), 0)</f>
        <v>60</v>
      </c>
      <c r="Q3758" s="12" t="s">
        <v>8328</v>
      </c>
      <c r="R3758" s="12" t="s">
        <v>8356</v>
      </c>
      <c r="S3758" s="17">
        <f t="shared" si="174"/>
        <v>42286.88217592593</v>
      </c>
      <c r="T3758" s="17">
        <f t="shared" si="175"/>
        <v>42316.923842592587</v>
      </c>
      <c r="U3758">
        <f t="shared" si="176"/>
        <v>30</v>
      </c>
    </row>
    <row r="3759" spans="1:21" ht="64" hidden="1" x14ac:dyDescent="0.2">
      <c r="A3759">
        <v>3642</v>
      </c>
      <c r="B3759" s="3" t="s">
        <v>3640</v>
      </c>
      <c r="C3759" s="3" t="s">
        <v>7752</v>
      </c>
      <c r="D3759" s="6">
        <v>700</v>
      </c>
      <c r="E3759" s="8">
        <v>15</v>
      </c>
      <c r="F3759" s="10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>ROUND(E3759/D3759*100, 0)</f>
        <v>2</v>
      </c>
      <c r="P3759">
        <f>IFERROR((ROUND(E3759/L3759, 2)), 0)</f>
        <v>7.5</v>
      </c>
      <c r="Q3759" s="12" t="s">
        <v>8310</v>
      </c>
      <c r="R3759" s="12" t="s">
        <v>8318</v>
      </c>
      <c r="S3759" s="17">
        <f t="shared" si="174"/>
        <v>42297.816284722227</v>
      </c>
      <c r="T3759" s="17">
        <f t="shared" si="175"/>
        <v>42338.708333333328</v>
      </c>
      <c r="U3759">
        <f t="shared" si="176"/>
        <v>41</v>
      </c>
    </row>
    <row r="3760" spans="1:21" ht="64" hidden="1" x14ac:dyDescent="0.2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s="1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>ROUND(E3760/D3760*100, 0)</f>
        <v>0</v>
      </c>
      <c r="P3760">
        <f>IFERROR((ROUND(E3760/L3760, 2)), 0)</f>
        <v>0</v>
      </c>
      <c r="Q3760" s="12" t="s">
        <v>8310</v>
      </c>
      <c r="R3760" s="12" t="s">
        <v>8334</v>
      </c>
      <c r="S3760" s="17">
        <f t="shared" si="174"/>
        <v>42808.358287037037</v>
      </c>
      <c r="T3760" s="17">
        <f t="shared" si="175"/>
        <v>42834.358287037037</v>
      </c>
      <c r="U3760">
        <f t="shared" si="176"/>
        <v>26</v>
      </c>
    </row>
    <row r="3761" spans="1:21" ht="48" hidden="1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s="10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 0)</f>
        <v>0</v>
      </c>
      <c r="P3761">
        <f>IFERROR((ROUND(E3761/L3761, 2)), 0)</f>
        <v>0</v>
      </c>
      <c r="Q3761" s="12" t="s">
        <v>8310</v>
      </c>
      <c r="R3761" s="12" t="s">
        <v>8334</v>
      </c>
      <c r="S3761" s="17">
        <f t="shared" si="174"/>
        <v>41905.795706018522</v>
      </c>
      <c r="T3761" s="17">
        <f t="shared" si="175"/>
        <v>41933.82708333333</v>
      </c>
      <c r="U3761">
        <f t="shared" si="176"/>
        <v>28</v>
      </c>
    </row>
    <row r="3762" spans="1:21" ht="48" hidden="1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s="10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 0)</f>
        <v>0</v>
      </c>
      <c r="P3762">
        <f>IFERROR((ROUND(E3762/L3762, 2)), 0)</f>
        <v>0</v>
      </c>
      <c r="Q3762" s="12" t="s">
        <v>8310</v>
      </c>
      <c r="R3762" s="12" t="s">
        <v>8334</v>
      </c>
      <c r="S3762" s="17">
        <f t="shared" si="174"/>
        <v>42534.866875</v>
      </c>
      <c r="T3762" s="17">
        <f t="shared" si="175"/>
        <v>42564.866875</v>
      </c>
      <c r="U3762">
        <f t="shared" si="176"/>
        <v>30</v>
      </c>
    </row>
    <row r="3763" spans="1:21" ht="48" hidden="1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s="10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 0)</f>
        <v>180</v>
      </c>
      <c r="P3763">
        <f>IFERROR((ROUND(E3763/L3763, 2)), 0)</f>
        <v>43.5</v>
      </c>
      <c r="Q3763" s="12" t="s">
        <v>8310</v>
      </c>
      <c r="R3763" s="12" t="s">
        <v>8334</v>
      </c>
      <c r="S3763" s="17">
        <f t="shared" si="174"/>
        <v>41923.354351851849</v>
      </c>
      <c r="T3763" s="17">
        <f t="shared" si="175"/>
        <v>41960.332638888889</v>
      </c>
      <c r="U3763">
        <f t="shared" si="176"/>
        <v>37</v>
      </c>
    </row>
    <row r="3764" spans="1:21" ht="48" hidden="1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s="10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 0)</f>
        <v>9</v>
      </c>
      <c r="P3764">
        <f>IFERROR((ROUND(E3764/L3764, 2)), 0)</f>
        <v>30</v>
      </c>
      <c r="Q3764" s="12" t="s">
        <v>8315</v>
      </c>
      <c r="R3764" s="12" t="s">
        <v>8327</v>
      </c>
      <c r="S3764" s="17">
        <f t="shared" si="174"/>
        <v>41929.174456018518</v>
      </c>
      <c r="T3764" s="17">
        <f t="shared" si="175"/>
        <v>41944.165972222225</v>
      </c>
      <c r="U3764">
        <f t="shared" si="176"/>
        <v>15</v>
      </c>
    </row>
    <row r="3765" spans="1:21" ht="48" hidden="1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s="10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 0)</f>
        <v>116</v>
      </c>
      <c r="P3765">
        <f>IFERROR((ROUND(E3765/L3765, 2)), 0)</f>
        <v>40.21</v>
      </c>
      <c r="Q3765" s="12" t="s">
        <v>8312</v>
      </c>
      <c r="R3765" s="12" t="s">
        <v>8346</v>
      </c>
      <c r="S3765" s="17">
        <f t="shared" si="174"/>
        <v>40668.814699074072</v>
      </c>
      <c r="T3765" s="17">
        <f t="shared" si="175"/>
        <v>40730.814699074072</v>
      </c>
      <c r="U3765">
        <f t="shared" si="176"/>
        <v>62</v>
      </c>
    </row>
    <row r="3766" spans="1:21" ht="48" hidden="1" x14ac:dyDescent="0.2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s="10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>ROUND(E3766/D3766*100, 0)</f>
        <v>408</v>
      </c>
      <c r="P3766">
        <f>IFERROR((ROUND(E3766/L3766, 2)), 0)</f>
        <v>33.549999999999997</v>
      </c>
      <c r="Q3766" s="12" t="s">
        <v>8321</v>
      </c>
      <c r="R3766" s="12" t="s">
        <v>8349</v>
      </c>
      <c r="S3766" s="17">
        <f t="shared" si="174"/>
        <v>41965.616655092599</v>
      </c>
      <c r="T3766" s="17">
        <f t="shared" si="175"/>
        <v>41995.616655092599</v>
      </c>
      <c r="U3766">
        <f t="shared" si="176"/>
        <v>30</v>
      </c>
    </row>
    <row r="3767" spans="1:21" ht="48" hidden="1" x14ac:dyDescent="0.2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s="10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>ROUND(E3767/D3767*100, 0)</f>
        <v>171</v>
      </c>
      <c r="P3767">
        <f>IFERROR((ROUND(E3767/L3767, 2)), 0)</f>
        <v>35.840000000000003</v>
      </c>
      <c r="Q3767" s="12" t="s">
        <v>8324</v>
      </c>
      <c r="R3767" s="12" t="s">
        <v>8345</v>
      </c>
      <c r="S3767" s="17">
        <f t="shared" si="174"/>
        <v>40670.507326388892</v>
      </c>
      <c r="T3767" s="17">
        <f t="shared" si="175"/>
        <v>40709.165972222225</v>
      </c>
      <c r="U3767">
        <f t="shared" si="176"/>
        <v>39</v>
      </c>
    </row>
    <row r="3768" spans="1:21" ht="48" hidden="1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s="10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 0)</f>
        <v>166</v>
      </c>
      <c r="P3768">
        <f>IFERROR((ROUND(E3768/L3768, 2)), 0)</f>
        <v>31.82</v>
      </c>
      <c r="Q3768" s="12" t="s">
        <v>8324</v>
      </c>
      <c r="R3768" s="12" t="s">
        <v>8348</v>
      </c>
      <c r="S3768" s="17">
        <f t="shared" si="174"/>
        <v>41547.662997685184</v>
      </c>
      <c r="T3768" s="17">
        <f t="shared" si="175"/>
        <v>41576.662997685184</v>
      </c>
      <c r="U3768">
        <f t="shared" si="176"/>
        <v>29</v>
      </c>
    </row>
    <row r="3769" spans="1:21" ht="32" hidden="1" x14ac:dyDescent="0.2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s="10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>ROUND(E3769/D3769*100, 0)</f>
        <v>117</v>
      </c>
      <c r="P3769">
        <f>IFERROR((ROUND(E3769/L3769, 2)), 0)</f>
        <v>50.67</v>
      </c>
      <c r="Q3769" s="12" t="s">
        <v>8310</v>
      </c>
      <c r="R3769" s="12" t="s">
        <v>8334</v>
      </c>
      <c r="S3769" s="17">
        <f t="shared" si="174"/>
        <v>42136.270787037036</v>
      </c>
      <c r="T3769" s="17">
        <f t="shared" si="175"/>
        <v>42168.071527777778</v>
      </c>
      <c r="U3769">
        <f t="shared" si="176"/>
        <v>32</v>
      </c>
    </row>
    <row r="3770" spans="1:21" ht="48" hidden="1" x14ac:dyDescent="0.2">
      <c r="A3770">
        <v>3451</v>
      </c>
      <c r="B3770" s="3" t="s">
        <v>3450</v>
      </c>
      <c r="C3770" s="3" t="s">
        <v>7561</v>
      </c>
      <c r="D3770" s="6">
        <v>650</v>
      </c>
      <c r="E3770" s="8">
        <v>658</v>
      </c>
      <c r="F3770" s="1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>ROUND(E3770/D3770*100, 0)</f>
        <v>101</v>
      </c>
      <c r="P3770">
        <f>IFERROR((ROUND(E3770/L3770, 2)), 0)</f>
        <v>41.13</v>
      </c>
      <c r="Q3770" s="12" t="s">
        <v>8310</v>
      </c>
      <c r="R3770" s="12" t="s">
        <v>8334</v>
      </c>
      <c r="S3770" s="17">
        <f t="shared" si="174"/>
        <v>42088.723692129628</v>
      </c>
      <c r="T3770" s="17">
        <f t="shared" si="175"/>
        <v>42115.723692129628</v>
      </c>
      <c r="U3770">
        <f t="shared" si="176"/>
        <v>27</v>
      </c>
    </row>
    <row r="3771" spans="1:21" ht="48" hidden="1" x14ac:dyDescent="0.2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s="10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>ROUND(E3771/D3771*100, 0)</f>
        <v>58</v>
      </c>
      <c r="P3771">
        <f>IFERROR((ROUND(E3771/L3771, 2)), 0)</f>
        <v>54.29</v>
      </c>
      <c r="Q3771" s="12" t="s">
        <v>8308</v>
      </c>
      <c r="R3771" s="12" t="s">
        <v>8317</v>
      </c>
      <c r="S3771" s="17">
        <f t="shared" si="174"/>
        <v>42023.818622685183</v>
      </c>
      <c r="T3771" s="17">
        <f t="shared" si="175"/>
        <v>42043.818622685183</v>
      </c>
      <c r="U3771">
        <f t="shared" si="176"/>
        <v>20</v>
      </c>
    </row>
    <row r="3772" spans="1:21" ht="48" hidden="1" x14ac:dyDescent="0.2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s="10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>ROUND(E3772/D3772*100, 0)</f>
        <v>2</v>
      </c>
      <c r="P3772">
        <f>IFERROR((ROUND(E3772/L3772, 2)), 0)</f>
        <v>10</v>
      </c>
      <c r="Q3772" s="12" t="s">
        <v>8338</v>
      </c>
      <c r="R3772" s="12" t="s">
        <v>8339</v>
      </c>
      <c r="S3772" s="17">
        <f t="shared" si="174"/>
        <v>41851.696157407408</v>
      </c>
      <c r="T3772" s="17">
        <f t="shared" si="175"/>
        <v>41894.416666666664</v>
      </c>
      <c r="U3772">
        <f t="shared" si="176"/>
        <v>43</v>
      </c>
    </row>
    <row r="3773" spans="1:21" ht="48" hidden="1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s="10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 0)</f>
        <v>115</v>
      </c>
      <c r="P3773">
        <f>IFERROR((ROUND(E3773/L3773, 2)), 0)</f>
        <v>51</v>
      </c>
      <c r="Q3773" s="12" t="s">
        <v>8310</v>
      </c>
      <c r="R3773" s="12" t="s">
        <v>8334</v>
      </c>
      <c r="S3773" s="17">
        <f t="shared" si="174"/>
        <v>42294.808124999996</v>
      </c>
      <c r="T3773" s="17">
        <f t="shared" si="175"/>
        <v>42305.829166666663</v>
      </c>
      <c r="U3773">
        <f t="shared" si="176"/>
        <v>11</v>
      </c>
    </row>
    <row r="3774" spans="1:21" ht="48" hidden="1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s="10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 0)</f>
        <v>0</v>
      </c>
      <c r="P3774">
        <f>IFERROR((ROUND(E3774/L3774, 2)), 0)</f>
        <v>0</v>
      </c>
      <c r="Q3774" s="12" t="s">
        <v>8310</v>
      </c>
      <c r="R3774" s="12" t="s">
        <v>8318</v>
      </c>
      <c r="S3774" s="17">
        <f t="shared" si="174"/>
        <v>42007.016458333332</v>
      </c>
      <c r="T3774" s="17">
        <f t="shared" si="175"/>
        <v>42028.041666666672</v>
      </c>
      <c r="U3774">
        <f t="shared" si="176"/>
        <v>21</v>
      </c>
    </row>
    <row r="3775" spans="1:21" ht="48" hidden="1" x14ac:dyDescent="0.2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s="10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>ROUND(E3775/D3775*100, 0)</f>
        <v>307</v>
      </c>
      <c r="P3775">
        <f>IFERROR((ROUND(E3775/L3775, 2)), 0)</f>
        <v>61.37</v>
      </c>
      <c r="Q3775" s="12" t="s">
        <v>8324</v>
      </c>
      <c r="R3775" s="12" t="s">
        <v>8348</v>
      </c>
      <c r="S3775" s="17">
        <f t="shared" si="174"/>
        <v>40926.047858796301</v>
      </c>
      <c r="T3775" s="17">
        <f t="shared" si="175"/>
        <v>40986.006192129629</v>
      </c>
      <c r="U3775">
        <f t="shared" si="176"/>
        <v>60</v>
      </c>
    </row>
    <row r="3776" spans="1:21" ht="48" hidden="1" x14ac:dyDescent="0.2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s="10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>ROUND(E3776/D3776*100, 0)</f>
        <v>293</v>
      </c>
      <c r="P3776">
        <f>IFERROR((ROUND(E3776/L3776, 2)), 0)</f>
        <v>73.13</v>
      </c>
      <c r="Q3776" s="12" t="s">
        <v>8324</v>
      </c>
      <c r="R3776" s="12" t="s">
        <v>8343</v>
      </c>
      <c r="S3776" s="17">
        <f t="shared" si="174"/>
        <v>41646.792222222226</v>
      </c>
      <c r="T3776" s="17">
        <f t="shared" si="175"/>
        <v>41676.792222222226</v>
      </c>
      <c r="U3776">
        <f t="shared" si="176"/>
        <v>30</v>
      </c>
    </row>
    <row r="3777" spans="1:21" ht="48" hidden="1" x14ac:dyDescent="0.2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s="10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>ROUND(E3777/D3777*100, 0)</f>
        <v>256</v>
      </c>
      <c r="P3777">
        <f>IFERROR((ROUND(E3777/L3777, 2)), 0)</f>
        <v>69.77</v>
      </c>
      <c r="Q3777" s="12" t="s">
        <v>8308</v>
      </c>
      <c r="R3777" s="12" t="s">
        <v>8337</v>
      </c>
      <c r="S3777" s="17">
        <f t="shared" si="174"/>
        <v>41144.709490740745</v>
      </c>
      <c r="T3777" s="17">
        <f t="shared" si="175"/>
        <v>41158.709490740745</v>
      </c>
      <c r="U3777">
        <f t="shared" si="176"/>
        <v>14</v>
      </c>
    </row>
    <row r="3778" spans="1:21" ht="48" hidden="1" x14ac:dyDescent="0.2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s="10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>ROUND(E3778/D3778*100, 0)</f>
        <v>212</v>
      </c>
      <c r="P3778">
        <f>IFERROR((ROUND(E3778/L3778, 2)), 0)</f>
        <v>13.54</v>
      </c>
      <c r="Q3778" s="12" t="s">
        <v>8331</v>
      </c>
      <c r="R3778" s="12" t="s">
        <v>8350</v>
      </c>
      <c r="S3778" s="17">
        <f t="shared" si="174"/>
        <v>41767.650347222225</v>
      </c>
      <c r="T3778" s="17">
        <f t="shared" si="175"/>
        <v>41788.743055555555</v>
      </c>
      <c r="U3778">
        <f t="shared" si="176"/>
        <v>21</v>
      </c>
    </row>
    <row r="3779" spans="1:21" ht="48" hidden="1" x14ac:dyDescent="0.2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s="10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>ROUND(E3779/D3779*100, 0)</f>
        <v>187</v>
      </c>
      <c r="P3779">
        <f>IFERROR((ROUND(E3779/L3779, 2)), 0)</f>
        <v>38.74</v>
      </c>
      <c r="Q3779" s="12" t="s">
        <v>8324</v>
      </c>
      <c r="R3779" s="12" t="s">
        <v>8345</v>
      </c>
      <c r="S3779" s="17">
        <f t="shared" ref="S3779:S3842" si="177">(((J3779/60)/60)/24)+DATE(1970,1,1)</f>
        <v>41059.118993055556</v>
      </c>
      <c r="T3779" s="17">
        <f t="shared" ref="T3779:T3842" si="178">(((I3779/60)/60)/24)+DATE(1970,1,1)</f>
        <v>41075.165972222225</v>
      </c>
      <c r="U3779">
        <f t="shared" ref="U3779:U3842" si="179">ROUND(T3779-S3779, 0)</f>
        <v>16</v>
      </c>
    </row>
    <row r="3780" spans="1:21" ht="32" hidden="1" x14ac:dyDescent="0.2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s="1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>ROUND(E3780/D3780*100, 0)</f>
        <v>180</v>
      </c>
      <c r="P3780">
        <f>IFERROR((ROUND(E3780/L3780, 2)), 0)</f>
        <v>54</v>
      </c>
      <c r="Q3780" s="12" t="s">
        <v>8310</v>
      </c>
      <c r="R3780" s="12" t="s">
        <v>8311</v>
      </c>
      <c r="S3780" s="17">
        <f t="shared" si="177"/>
        <v>42098.216238425928</v>
      </c>
      <c r="T3780" s="17">
        <f t="shared" si="178"/>
        <v>42119.216238425928</v>
      </c>
      <c r="U3780">
        <f t="shared" si="179"/>
        <v>21</v>
      </c>
    </row>
    <row r="3781" spans="1:21" ht="48" hidden="1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s="10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 0)</f>
        <v>152</v>
      </c>
      <c r="P3781">
        <f>IFERROR((ROUND(E3781/L3781, 2)), 0)</f>
        <v>27.61</v>
      </c>
      <c r="Q3781" s="12" t="s">
        <v>8324</v>
      </c>
      <c r="R3781" s="12" t="s">
        <v>8348</v>
      </c>
      <c r="S3781" s="17">
        <f t="shared" si="177"/>
        <v>41282.017962962964</v>
      </c>
      <c r="T3781" s="17">
        <f t="shared" si="178"/>
        <v>41334.581944444442</v>
      </c>
      <c r="U3781">
        <f t="shared" si="179"/>
        <v>53</v>
      </c>
    </row>
    <row r="3782" spans="1:21" ht="48" hidden="1" x14ac:dyDescent="0.2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s="10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>ROUND(E3782/D3782*100, 0)</f>
        <v>148</v>
      </c>
      <c r="P3782">
        <f>IFERROR((ROUND(E3782/L3782, 2)), 0)</f>
        <v>35.44</v>
      </c>
      <c r="Q3782" s="12" t="s">
        <v>8312</v>
      </c>
      <c r="R3782" s="12" t="s">
        <v>8344</v>
      </c>
      <c r="S3782" s="17">
        <f t="shared" si="177"/>
        <v>41326.911319444444</v>
      </c>
      <c r="T3782" s="17">
        <f t="shared" si="178"/>
        <v>41371.869652777779</v>
      </c>
      <c r="U3782">
        <f t="shared" si="179"/>
        <v>45</v>
      </c>
    </row>
    <row r="3783" spans="1:21" ht="48" hidden="1" x14ac:dyDescent="0.2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s="10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>ROUND(E3783/D3783*100, 0)</f>
        <v>137</v>
      </c>
      <c r="P3783">
        <f>IFERROR((ROUND(E3783/L3783, 2)), 0)</f>
        <v>30.37</v>
      </c>
      <c r="Q3783" s="12" t="s">
        <v>8324</v>
      </c>
      <c r="R3783" s="12" t="s">
        <v>8345</v>
      </c>
      <c r="S3783" s="17">
        <f t="shared" si="177"/>
        <v>41074.834965277776</v>
      </c>
      <c r="T3783" s="17">
        <f t="shared" si="178"/>
        <v>41090.165972222225</v>
      </c>
      <c r="U3783">
        <f t="shared" si="179"/>
        <v>15</v>
      </c>
    </row>
    <row r="3784" spans="1:21" ht="48" hidden="1" x14ac:dyDescent="0.2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s="10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>ROUND(E3784/D3784*100, 0)</f>
        <v>134</v>
      </c>
      <c r="P3784">
        <f>IFERROR((ROUND(E3784/L3784, 2)), 0)</f>
        <v>53.4</v>
      </c>
      <c r="Q3784" s="12" t="s">
        <v>8331</v>
      </c>
      <c r="R3784" s="12" t="s">
        <v>8350</v>
      </c>
      <c r="S3784" s="17">
        <f t="shared" si="177"/>
        <v>42338.84375</v>
      </c>
      <c r="T3784" s="17">
        <f t="shared" si="178"/>
        <v>42367.958333333328</v>
      </c>
      <c r="U3784">
        <f t="shared" si="179"/>
        <v>29</v>
      </c>
    </row>
    <row r="3785" spans="1:21" ht="48" hidden="1" x14ac:dyDescent="0.2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s="10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>ROUND(E3785/D3785*100, 0)</f>
        <v>133</v>
      </c>
      <c r="P3785">
        <f>IFERROR((ROUND(E3785/L3785, 2)), 0)</f>
        <v>57.14</v>
      </c>
      <c r="Q3785" s="12" t="s">
        <v>8308</v>
      </c>
      <c r="R3785" s="12" t="s">
        <v>8347</v>
      </c>
      <c r="S3785" s="17">
        <f t="shared" si="177"/>
        <v>42318.025011574078</v>
      </c>
      <c r="T3785" s="17">
        <f t="shared" si="178"/>
        <v>42378.025011574078</v>
      </c>
      <c r="U3785">
        <f t="shared" si="179"/>
        <v>60</v>
      </c>
    </row>
    <row r="3786" spans="1:21" ht="48" hidden="1" x14ac:dyDescent="0.2">
      <c r="A3786">
        <v>2817</v>
      </c>
      <c r="B3786" s="3" t="s">
        <v>2817</v>
      </c>
      <c r="C3786" s="3" t="s">
        <v>6927</v>
      </c>
      <c r="D3786" s="6">
        <v>600</v>
      </c>
      <c r="E3786" s="8">
        <v>780</v>
      </c>
      <c r="F3786" s="10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>ROUND(E3786/D3786*100, 0)</f>
        <v>130</v>
      </c>
      <c r="P3786">
        <f>IFERROR((ROUND(E3786/L3786, 2)), 0)</f>
        <v>23.64</v>
      </c>
      <c r="Q3786" s="12" t="s">
        <v>8310</v>
      </c>
      <c r="R3786" s="12" t="s">
        <v>8334</v>
      </c>
      <c r="S3786" s="17">
        <f t="shared" si="177"/>
        <v>42023.634976851856</v>
      </c>
      <c r="T3786" s="17">
        <f t="shared" si="178"/>
        <v>42063.634976851856</v>
      </c>
      <c r="U3786">
        <f t="shared" si="179"/>
        <v>40</v>
      </c>
    </row>
    <row r="3787" spans="1:21" ht="48" hidden="1" x14ac:dyDescent="0.2">
      <c r="A3787">
        <v>3577</v>
      </c>
      <c r="B3787" s="3" t="s">
        <v>3576</v>
      </c>
      <c r="C3787" s="3" t="s">
        <v>7687</v>
      </c>
      <c r="D3787" s="6">
        <v>600</v>
      </c>
      <c r="E3787" s="8">
        <v>780</v>
      </c>
      <c r="F3787" s="10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>ROUND(E3787/D3787*100, 0)</f>
        <v>130</v>
      </c>
      <c r="P3787">
        <f>IFERROR((ROUND(E3787/L3787, 2)), 0)</f>
        <v>28.89</v>
      </c>
      <c r="Q3787" s="12" t="s">
        <v>8310</v>
      </c>
      <c r="R3787" s="12" t="s">
        <v>8334</v>
      </c>
      <c r="S3787" s="17">
        <f t="shared" si="177"/>
        <v>42093.786840277782</v>
      </c>
      <c r="T3787" s="17">
        <f t="shared" si="178"/>
        <v>42120.26944444445</v>
      </c>
      <c r="U3787">
        <f t="shared" si="179"/>
        <v>26</v>
      </c>
    </row>
    <row r="3788" spans="1:21" ht="64" hidden="1" x14ac:dyDescent="0.2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s="10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>ROUND(E3788/D3788*100, 0)</f>
        <v>127</v>
      </c>
      <c r="P3788">
        <f>IFERROR((ROUND(E3788/L3788, 2)), 0)</f>
        <v>21.19</v>
      </c>
      <c r="Q3788" s="12" t="s">
        <v>8308</v>
      </c>
      <c r="R3788" s="12" t="s">
        <v>8357</v>
      </c>
      <c r="S3788" s="17">
        <f t="shared" si="177"/>
        <v>41663.569340277776</v>
      </c>
      <c r="T3788" s="17">
        <f t="shared" si="178"/>
        <v>41693.569340277776</v>
      </c>
      <c r="U3788">
        <f t="shared" si="179"/>
        <v>30</v>
      </c>
    </row>
    <row r="3789" spans="1:21" ht="32" hidden="1" x14ac:dyDescent="0.2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s="10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 0)</f>
        <v>125</v>
      </c>
      <c r="P3789">
        <f>IFERROR((ROUND(E3789/L3789, 2)), 0)</f>
        <v>27.78</v>
      </c>
      <c r="Q3789" s="12" t="s">
        <v>8324</v>
      </c>
      <c r="R3789" s="12" t="s">
        <v>8345</v>
      </c>
      <c r="S3789" s="17">
        <f t="shared" si="177"/>
        <v>41024.985972222225</v>
      </c>
      <c r="T3789" s="17">
        <f t="shared" si="178"/>
        <v>41076.415972222225</v>
      </c>
      <c r="U3789">
        <f t="shared" si="179"/>
        <v>51</v>
      </c>
    </row>
    <row r="3790" spans="1:21" ht="48" hidden="1" x14ac:dyDescent="0.2">
      <c r="A3790">
        <v>3539</v>
      </c>
      <c r="B3790" s="3" t="s">
        <v>3538</v>
      </c>
      <c r="C3790" s="3" t="s">
        <v>7649</v>
      </c>
      <c r="D3790" s="6">
        <v>600</v>
      </c>
      <c r="E3790" s="8">
        <v>718</v>
      </c>
      <c r="F3790" s="1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>ROUND(E3790/D3790*100, 0)</f>
        <v>120</v>
      </c>
      <c r="P3790">
        <f>IFERROR((ROUND(E3790/L3790, 2)), 0)</f>
        <v>55.23</v>
      </c>
      <c r="Q3790" s="12" t="s">
        <v>8310</v>
      </c>
      <c r="R3790" s="12" t="s">
        <v>8334</v>
      </c>
      <c r="S3790" s="17">
        <f t="shared" si="177"/>
        <v>42600.756041666667</v>
      </c>
      <c r="T3790" s="17">
        <f t="shared" si="178"/>
        <v>42621.756041666667</v>
      </c>
      <c r="U3790">
        <f t="shared" si="179"/>
        <v>21</v>
      </c>
    </row>
    <row r="3791" spans="1:21" ht="32" hidden="1" x14ac:dyDescent="0.2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s="10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>ROUND(E3791/D3791*100, 0)</f>
        <v>119</v>
      </c>
      <c r="P3791">
        <f>IFERROR((ROUND(E3791/L3791, 2)), 0)</f>
        <v>27.5</v>
      </c>
      <c r="Q3791" s="12" t="s">
        <v>8310</v>
      </c>
      <c r="R3791" s="12" t="s">
        <v>8334</v>
      </c>
      <c r="S3791" s="17">
        <f t="shared" si="177"/>
        <v>42101.423541666663</v>
      </c>
      <c r="T3791" s="17">
        <f t="shared" si="178"/>
        <v>42131.423541666663</v>
      </c>
      <c r="U3791">
        <f t="shared" si="179"/>
        <v>30</v>
      </c>
    </row>
    <row r="3792" spans="1:21" ht="48" hidden="1" x14ac:dyDescent="0.2">
      <c r="A3792">
        <v>3294</v>
      </c>
      <c r="B3792" s="3" t="s">
        <v>3294</v>
      </c>
      <c r="C3792" s="3" t="s">
        <v>7404</v>
      </c>
      <c r="D3792" s="6">
        <v>600</v>
      </c>
      <c r="E3792" s="8">
        <v>710</v>
      </c>
      <c r="F3792" s="10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>ROUND(E3792/D3792*100, 0)</f>
        <v>118</v>
      </c>
      <c r="P3792">
        <f>IFERROR((ROUND(E3792/L3792, 2)), 0)</f>
        <v>29.58</v>
      </c>
      <c r="Q3792" s="12" t="s">
        <v>8310</v>
      </c>
      <c r="R3792" s="12" t="s">
        <v>8334</v>
      </c>
      <c r="S3792" s="17">
        <f t="shared" si="177"/>
        <v>42141.541134259256</v>
      </c>
      <c r="T3792" s="17">
        <f t="shared" si="178"/>
        <v>42171.541134259256</v>
      </c>
      <c r="U3792">
        <f t="shared" si="179"/>
        <v>30</v>
      </c>
    </row>
    <row r="3793" spans="1:21" ht="48" hidden="1" x14ac:dyDescent="0.2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s="10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>ROUND(E3793/D3793*100, 0)</f>
        <v>113</v>
      </c>
      <c r="P3793">
        <f>IFERROR((ROUND(E3793/L3793, 2)), 0)</f>
        <v>23.45</v>
      </c>
      <c r="Q3793" s="12" t="s">
        <v>8324</v>
      </c>
      <c r="R3793" s="12" t="s">
        <v>8345</v>
      </c>
      <c r="S3793" s="17">
        <f t="shared" si="177"/>
        <v>41053.772858796299</v>
      </c>
      <c r="T3793" s="17">
        <f t="shared" si="178"/>
        <v>41083.772858796299</v>
      </c>
      <c r="U3793">
        <f t="shared" si="179"/>
        <v>30</v>
      </c>
    </row>
    <row r="3794" spans="1:21" ht="32" hidden="1" x14ac:dyDescent="0.2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s="10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>ROUND(E3794/D3794*100, 0)</f>
        <v>106</v>
      </c>
      <c r="P3794">
        <f>IFERROR((ROUND(E3794/L3794, 2)), 0)</f>
        <v>70.67</v>
      </c>
      <c r="Q3794" s="12" t="s">
        <v>8310</v>
      </c>
      <c r="R3794" s="12" t="s">
        <v>8311</v>
      </c>
      <c r="S3794" s="17">
        <f t="shared" si="177"/>
        <v>42465.16851851852</v>
      </c>
      <c r="T3794" s="17">
        <f t="shared" si="178"/>
        <v>42495.16851851852</v>
      </c>
      <c r="U3794">
        <f t="shared" si="179"/>
        <v>30</v>
      </c>
    </row>
    <row r="3795" spans="1:21" ht="16" hidden="1" x14ac:dyDescent="0.2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s="10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>ROUND(E3795/D3795*100, 0)</f>
        <v>103</v>
      </c>
      <c r="P3795">
        <f>IFERROR((ROUND(E3795/L3795, 2)), 0)</f>
        <v>56.36</v>
      </c>
      <c r="Q3795" s="12" t="s">
        <v>8324</v>
      </c>
      <c r="R3795" s="12" t="s">
        <v>8345</v>
      </c>
      <c r="S3795" s="17">
        <f t="shared" si="177"/>
        <v>40960.861562500002</v>
      </c>
      <c r="T3795" s="17">
        <f t="shared" si="178"/>
        <v>40976.207638888889</v>
      </c>
      <c r="U3795">
        <f t="shared" si="179"/>
        <v>15</v>
      </c>
    </row>
    <row r="3796" spans="1:21" ht="32" hidden="1" x14ac:dyDescent="0.2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s="10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>ROUND(E3796/D3796*100, 0)</f>
        <v>103</v>
      </c>
      <c r="P3796">
        <f>IFERROR((ROUND(E3796/L3796, 2)), 0)</f>
        <v>205</v>
      </c>
      <c r="Q3796" s="12" t="s">
        <v>8315</v>
      </c>
      <c r="R3796" s="12" t="s">
        <v>8326</v>
      </c>
      <c r="S3796" s="17">
        <f t="shared" si="177"/>
        <v>42466.826180555552</v>
      </c>
      <c r="T3796" s="17">
        <f t="shared" si="178"/>
        <v>42496.826180555552</v>
      </c>
      <c r="U3796">
        <f t="shared" si="179"/>
        <v>30</v>
      </c>
    </row>
    <row r="3797" spans="1:21" ht="48" hidden="1" x14ac:dyDescent="0.2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s="10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>ROUND(E3797/D3797*100, 0)</f>
        <v>102</v>
      </c>
      <c r="P3797">
        <f>IFERROR((ROUND(E3797/L3797, 2)), 0)</f>
        <v>43.57</v>
      </c>
      <c r="Q3797" s="12" t="s">
        <v>8324</v>
      </c>
      <c r="R3797" s="12" t="s">
        <v>8345</v>
      </c>
      <c r="S3797" s="17">
        <f t="shared" si="177"/>
        <v>41192.758506944447</v>
      </c>
      <c r="T3797" s="17">
        <f t="shared" si="178"/>
        <v>41208.165972222225</v>
      </c>
      <c r="U3797">
        <f t="shared" si="179"/>
        <v>15</v>
      </c>
    </row>
    <row r="3798" spans="1:21" ht="48" hidden="1" x14ac:dyDescent="0.2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s="10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>ROUND(E3798/D3798*100, 0)</f>
        <v>100</v>
      </c>
      <c r="P3798">
        <f>IFERROR((ROUND(E3798/L3798, 2)), 0)</f>
        <v>46.23</v>
      </c>
      <c r="Q3798" s="12" t="s">
        <v>8308</v>
      </c>
      <c r="R3798" s="12" t="s">
        <v>8337</v>
      </c>
      <c r="S3798" s="17">
        <f t="shared" si="177"/>
        <v>42211.951284722221</v>
      </c>
      <c r="T3798" s="17">
        <f t="shared" si="178"/>
        <v>42226.951284722221</v>
      </c>
      <c r="U3798">
        <f t="shared" si="179"/>
        <v>15</v>
      </c>
    </row>
    <row r="3799" spans="1:21" ht="48" hidden="1" x14ac:dyDescent="0.2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s="10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>ROUND(E3799/D3799*100, 0)</f>
        <v>100</v>
      </c>
      <c r="P3799">
        <f>IFERROR((ROUND(E3799/L3799, 2)), 0)</f>
        <v>27.27</v>
      </c>
      <c r="Q3799" s="12" t="s">
        <v>8308</v>
      </c>
      <c r="R3799" s="12" t="s">
        <v>8347</v>
      </c>
      <c r="S3799" s="17">
        <f t="shared" si="177"/>
        <v>41995.752986111111</v>
      </c>
      <c r="T3799" s="17">
        <f t="shared" si="178"/>
        <v>42034.708333333328</v>
      </c>
      <c r="U3799">
        <f t="shared" si="179"/>
        <v>39</v>
      </c>
    </row>
    <row r="3800" spans="1:21" ht="48" hidden="1" x14ac:dyDescent="0.2">
      <c r="A3800">
        <v>2855</v>
      </c>
      <c r="B3800" s="3" t="s">
        <v>2855</v>
      </c>
      <c r="C3800" s="3" t="s">
        <v>6965</v>
      </c>
      <c r="D3800" s="6">
        <v>600</v>
      </c>
      <c r="E3800" s="8">
        <v>300</v>
      </c>
      <c r="F3800" s="1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>ROUND(E3800/D3800*100, 0)</f>
        <v>50</v>
      </c>
      <c r="P3800">
        <f>IFERROR((ROUND(E3800/L3800, 2)), 0)</f>
        <v>60</v>
      </c>
      <c r="Q3800" s="12" t="s">
        <v>8310</v>
      </c>
      <c r="R3800" s="12" t="s">
        <v>8334</v>
      </c>
      <c r="S3800" s="17">
        <f t="shared" si="177"/>
        <v>42370.007766203707</v>
      </c>
      <c r="T3800" s="17">
        <f t="shared" si="178"/>
        <v>42398.981944444444</v>
      </c>
      <c r="U3800">
        <f t="shared" si="179"/>
        <v>29</v>
      </c>
    </row>
    <row r="3801" spans="1:21" ht="48" hidden="1" x14ac:dyDescent="0.2">
      <c r="A3801">
        <v>4044</v>
      </c>
      <c r="B3801" s="3" t="s">
        <v>4040</v>
      </c>
      <c r="C3801" s="3" t="s">
        <v>8148</v>
      </c>
      <c r="D3801" s="6">
        <v>600</v>
      </c>
      <c r="E3801" s="8">
        <v>225</v>
      </c>
      <c r="F3801" s="10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>ROUND(E3801/D3801*100, 0)</f>
        <v>38</v>
      </c>
      <c r="P3801">
        <f>IFERROR((ROUND(E3801/L3801, 2)), 0)</f>
        <v>56.25</v>
      </c>
      <c r="Q3801" s="12" t="s">
        <v>8310</v>
      </c>
      <c r="R3801" s="12" t="s">
        <v>8334</v>
      </c>
      <c r="S3801" s="17">
        <f t="shared" si="177"/>
        <v>42074.219699074078</v>
      </c>
      <c r="T3801" s="17">
        <f t="shared" si="178"/>
        <v>42104.208333333328</v>
      </c>
      <c r="U3801">
        <f t="shared" si="179"/>
        <v>30</v>
      </c>
    </row>
    <row r="3802" spans="1:21" ht="48" hidden="1" x14ac:dyDescent="0.2">
      <c r="A3802">
        <v>4020</v>
      </c>
      <c r="B3802" s="3" t="s">
        <v>4016</v>
      </c>
      <c r="C3802" s="3" t="s">
        <v>8125</v>
      </c>
      <c r="D3802" s="6">
        <v>600</v>
      </c>
      <c r="E3802" s="8">
        <v>100</v>
      </c>
      <c r="F3802" s="10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>ROUND(E3802/D3802*100, 0)</f>
        <v>17</v>
      </c>
      <c r="P3802">
        <f>IFERROR((ROUND(E3802/L3802, 2)), 0)</f>
        <v>33.33</v>
      </c>
      <c r="Q3802" s="12" t="s">
        <v>8310</v>
      </c>
      <c r="R3802" s="12" t="s">
        <v>8334</v>
      </c>
      <c r="S3802" s="17">
        <f t="shared" si="177"/>
        <v>42057.190960648149</v>
      </c>
      <c r="T3802" s="17">
        <f t="shared" si="178"/>
        <v>42087.149293981478</v>
      </c>
      <c r="U3802">
        <f t="shared" si="179"/>
        <v>30</v>
      </c>
    </row>
    <row r="3803" spans="1:21" ht="48" hidden="1" x14ac:dyDescent="0.2">
      <c r="A3803">
        <v>2919</v>
      </c>
      <c r="B3803" s="3" t="s">
        <v>2919</v>
      </c>
      <c r="C3803" s="3" t="s">
        <v>7029</v>
      </c>
      <c r="D3803" s="6">
        <v>600</v>
      </c>
      <c r="E3803" s="8">
        <v>51</v>
      </c>
      <c r="F3803" s="10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>ROUND(E3803/D3803*100, 0)</f>
        <v>9</v>
      </c>
      <c r="P3803">
        <f>IFERROR((ROUND(E3803/L3803, 2)), 0)</f>
        <v>8.5</v>
      </c>
      <c r="Q3803" s="12" t="s">
        <v>8310</v>
      </c>
      <c r="R3803" s="12" t="s">
        <v>8334</v>
      </c>
      <c r="S3803" s="17">
        <f t="shared" si="177"/>
        <v>41826.61954861111</v>
      </c>
      <c r="T3803" s="17">
        <f t="shared" si="178"/>
        <v>41856.61954861111</v>
      </c>
      <c r="U3803">
        <f t="shared" si="179"/>
        <v>30</v>
      </c>
    </row>
    <row r="3804" spans="1:21" ht="48" hidden="1" x14ac:dyDescent="0.2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s="10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>ROUND(E3804/D3804*100, 0)</f>
        <v>8</v>
      </c>
      <c r="P3804">
        <f>IFERROR((ROUND(E3804/L3804, 2)), 0)</f>
        <v>9</v>
      </c>
      <c r="Q3804" s="12" t="s">
        <v>8321</v>
      </c>
      <c r="R3804" s="12" t="s">
        <v>8322</v>
      </c>
      <c r="S3804" s="17">
        <f t="shared" si="177"/>
        <v>40701.195844907408</v>
      </c>
      <c r="T3804" s="17">
        <f t="shared" si="178"/>
        <v>40746.195844907408</v>
      </c>
      <c r="U3804">
        <f t="shared" si="179"/>
        <v>45</v>
      </c>
    </row>
    <row r="3805" spans="1:21" ht="48" x14ac:dyDescent="0.2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s="10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>ROUND(E3805/D3805*100, 0)</f>
        <v>2</v>
      </c>
      <c r="P3805">
        <f>IFERROR((ROUND(E3805/L3805, 2)), 0)</f>
        <v>5</v>
      </c>
      <c r="Q3805" s="12" t="s">
        <v>8310</v>
      </c>
      <c r="R3805" s="12" t="s">
        <v>8318</v>
      </c>
      <c r="S3805" s="17">
        <f t="shared" si="177"/>
        <v>42201.436226851853</v>
      </c>
      <c r="T3805" s="17">
        <f t="shared" si="178"/>
        <v>42244.9375</v>
      </c>
      <c r="U3805">
        <f t="shared" si="179"/>
        <v>44</v>
      </c>
    </row>
    <row r="3806" spans="1:21" ht="48" hidden="1" x14ac:dyDescent="0.2">
      <c r="A3806">
        <v>130</v>
      </c>
      <c r="B3806" s="3" t="s">
        <v>132</v>
      </c>
      <c r="C3806" s="3" t="s">
        <v>4241</v>
      </c>
      <c r="D3806" s="6">
        <v>600</v>
      </c>
      <c r="E3806" s="8">
        <v>0</v>
      </c>
      <c r="F3806" s="10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>ROUND(E3806/D3806*100, 0)</f>
        <v>0</v>
      </c>
      <c r="P3806">
        <f>IFERROR((ROUND(E3806/L3806, 2)), 0)</f>
        <v>0</v>
      </c>
      <c r="Q3806" s="12" t="s">
        <v>8308</v>
      </c>
      <c r="R3806" s="12" t="s">
        <v>8309</v>
      </c>
      <c r="S3806" s="17">
        <f t="shared" si="177"/>
        <v>41778.915416666663</v>
      </c>
      <c r="T3806" s="17">
        <f t="shared" si="178"/>
        <v>41806.844444444447</v>
      </c>
      <c r="U3806">
        <f t="shared" si="179"/>
        <v>28</v>
      </c>
    </row>
    <row r="3807" spans="1:21" ht="48" hidden="1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s="10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>ROUND(E3807/D3807*100, 0)</f>
        <v>0</v>
      </c>
      <c r="P3807">
        <f>IFERROR((ROUND(E3807/L3807, 2)), 0)</f>
        <v>0</v>
      </c>
      <c r="Q3807" s="12" t="s">
        <v>8310</v>
      </c>
      <c r="R3807" s="12" t="s">
        <v>8334</v>
      </c>
      <c r="S3807" s="17">
        <f t="shared" si="177"/>
        <v>42730.903726851851</v>
      </c>
      <c r="T3807" s="17">
        <f t="shared" si="178"/>
        <v>42760.903726851851</v>
      </c>
      <c r="U3807">
        <f t="shared" si="179"/>
        <v>30</v>
      </c>
    </row>
    <row r="3808" spans="1:21" ht="48" hidden="1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s="10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 0)</f>
        <v>0</v>
      </c>
      <c r="P3808">
        <f>IFERROR((ROUND(E3808/L3808, 2)), 0)</f>
        <v>0</v>
      </c>
      <c r="Q3808" s="12" t="s">
        <v>8310</v>
      </c>
      <c r="R3808" s="12" t="s">
        <v>8334</v>
      </c>
      <c r="S3808" s="17">
        <f t="shared" si="177"/>
        <v>42096.544548611113</v>
      </c>
      <c r="T3808" s="17">
        <f t="shared" si="178"/>
        <v>42126.544548611113</v>
      </c>
      <c r="U3808">
        <f t="shared" si="179"/>
        <v>30</v>
      </c>
    </row>
    <row r="3809" spans="1:21" ht="32" hidden="1" x14ac:dyDescent="0.2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s="10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>ROUND(E3809/D3809*100, 0)</f>
        <v>156</v>
      </c>
      <c r="P3809">
        <f>IFERROR((ROUND(E3809/L3809, 2)), 0)</f>
        <v>26.06</v>
      </c>
      <c r="Q3809" s="12" t="s">
        <v>8324</v>
      </c>
      <c r="R3809" s="12" t="s">
        <v>8343</v>
      </c>
      <c r="S3809" s="17">
        <f t="shared" si="177"/>
        <v>40958.717268518521</v>
      </c>
      <c r="T3809" s="17">
        <f t="shared" si="178"/>
        <v>40981.290972222225</v>
      </c>
      <c r="U3809">
        <f t="shared" si="179"/>
        <v>23</v>
      </c>
    </row>
    <row r="3810" spans="1:21" ht="48" hidden="1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s="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 0)</f>
        <v>148</v>
      </c>
      <c r="P3810">
        <f>IFERROR((ROUND(E3810/L3810, 2)), 0)</f>
        <v>54.27</v>
      </c>
      <c r="Q3810" s="12" t="s">
        <v>8312</v>
      </c>
      <c r="R3810" s="12" t="s">
        <v>8346</v>
      </c>
      <c r="S3810" s="17">
        <f t="shared" si="177"/>
        <v>40990.709317129629</v>
      </c>
      <c r="T3810" s="17">
        <f t="shared" si="178"/>
        <v>41015.875</v>
      </c>
      <c r="U3810">
        <f t="shared" si="179"/>
        <v>25</v>
      </c>
    </row>
    <row r="3811" spans="1:21" ht="48" hidden="1" x14ac:dyDescent="0.2">
      <c r="A3811">
        <v>3394</v>
      </c>
      <c r="B3811" s="3" t="s">
        <v>3393</v>
      </c>
      <c r="C3811" s="3" t="s">
        <v>7504</v>
      </c>
      <c r="D3811" s="6">
        <v>550</v>
      </c>
      <c r="E3811" s="8">
        <v>783</v>
      </c>
      <c r="F3811" s="10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>ROUND(E3811/D3811*100, 0)</f>
        <v>142</v>
      </c>
      <c r="P3811">
        <f>IFERROR((ROUND(E3811/L3811, 2)), 0)</f>
        <v>29</v>
      </c>
      <c r="Q3811" s="12" t="s">
        <v>8310</v>
      </c>
      <c r="R3811" s="12" t="s">
        <v>8334</v>
      </c>
      <c r="S3811" s="17">
        <f t="shared" si="177"/>
        <v>41817.59542824074</v>
      </c>
      <c r="T3811" s="17">
        <f t="shared" si="178"/>
        <v>41847.59542824074</v>
      </c>
      <c r="U3811">
        <f t="shared" si="179"/>
        <v>30</v>
      </c>
    </row>
    <row r="3812" spans="1:21" ht="48" x14ac:dyDescent="0.2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s="10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>ROUND(E3812/D3812*100, 0)</f>
        <v>130</v>
      </c>
      <c r="P3812">
        <f>IFERROR((ROUND(E3812/L3812, 2)), 0)</f>
        <v>25.46</v>
      </c>
      <c r="Q3812" s="12" t="s">
        <v>8310</v>
      </c>
      <c r="R3812" s="12" t="s">
        <v>8318</v>
      </c>
      <c r="S3812" s="17">
        <f t="shared" si="177"/>
        <v>42445.866979166662</v>
      </c>
      <c r="T3812" s="17">
        <f t="shared" si="178"/>
        <v>42475.866979166662</v>
      </c>
      <c r="U3812">
        <f t="shared" si="179"/>
        <v>30</v>
      </c>
    </row>
    <row r="3813" spans="1:21" ht="48" hidden="1" x14ac:dyDescent="0.2">
      <c r="A3813">
        <v>3378</v>
      </c>
      <c r="B3813" s="3" t="s">
        <v>3377</v>
      </c>
      <c r="C3813" s="3" t="s">
        <v>7488</v>
      </c>
      <c r="D3813" s="6">
        <v>550</v>
      </c>
      <c r="E3813" s="8">
        <v>592</v>
      </c>
      <c r="F3813" s="10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>ROUND(E3813/D3813*100, 0)</f>
        <v>108</v>
      </c>
      <c r="P3813">
        <f>IFERROR((ROUND(E3813/L3813, 2)), 0)</f>
        <v>28.19</v>
      </c>
      <c r="Q3813" s="12" t="s">
        <v>8310</v>
      </c>
      <c r="R3813" s="12" t="s">
        <v>8334</v>
      </c>
      <c r="S3813" s="17">
        <f t="shared" si="177"/>
        <v>41858.355393518519</v>
      </c>
      <c r="T3813" s="17">
        <f t="shared" si="178"/>
        <v>41882.547222222223</v>
      </c>
      <c r="U3813">
        <f t="shared" si="179"/>
        <v>24</v>
      </c>
    </row>
    <row r="3814" spans="1:21" ht="32" hidden="1" x14ac:dyDescent="0.2">
      <c r="A3814">
        <v>3607</v>
      </c>
      <c r="B3814" s="3" t="s">
        <v>3606</v>
      </c>
      <c r="C3814" s="3" t="s">
        <v>7717</v>
      </c>
      <c r="D3814" s="6">
        <v>550</v>
      </c>
      <c r="E3814" s="8">
        <v>580</v>
      </c>
      <c r="F3814" s="10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>ROUND(E3814/D3814*100, 0)</f>
        <v>105</v>
      </c>
      <c r="P3814">
        <f>IFERROR((ROUND(E3814/L3814, 2)), 0)</f>
        <v>29</v>
      </c>
      <c r="Q3814" s="12" t="s">
        <v>8310</v>
      </c>
      <c r="R3814" s="12" t="s">
        <v>8334</v>
      </c>
      <c r="S3814" s="17">
        <f t="shared" si="177"/>
        <v>42338.963912037041</v>
      </c>
      <c r="T3814" s="17">
        <f t="shared" si="178"/>
        <v>42353</v>
      </c>
      <c r="U3814">
        <f t="shared" si="179"/>
        <v>14</v>
      </c>
    </row>
    <row r="3815" spans="1:21" ht="48" hidden="1" x14ac:dyDescent="0.2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s="10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>ROUND(E3815/D3815*100, 0)</f>
        <v>22</v>
      </c>
      <c r="P3815">
        <f>IFERROR((ROUND(E3815/L3815, 2)), 0)</f>
        <v>24.6</v>
      </c>
      <c r="Q3815" s="12" t="s">
        <v>8324</v>
      </c>
      <c r="R3815" s="12" t="s">
        <v>8341</v>
      </c>
      <c r="S3815" s="17">
        <f t="shared" si="177"/>
        <v>42737.545358796298</v>
      </c>
      <c r="T3815" s="17">
        <f t="shared" si="178"/>
        <v>42797.545358796298</v>
      </c>
      <c r="U3815">
        <f t="shared" si="179"/>
        <v>60</v>
      </c>
    </row>
    <row r="3816" spans="1:21" ht="48" hidden="1" x14ac:dyDescent="0.2">
      <c r="A3816">
        <v>2844</v>
      </c>
      <c r="B3816" s="3" t="s">
        <v>2844</v>
      </c>
      <c r="C3816" s="3" t="s">
        <v>6954</v>
      </c>
      <c r="D3816" s="6">
        <v>550</v>
      </c>
      <c r="E3816" s="8">
        <v>30</v>
      </c>
      <c r="F3816" s="10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>ROUND(E3816/D3816*100, 0)</f>
        <v>5</v>
      </c>
      <c r="P3816">
        <f>IFERROR((ROUND(E3816/L3816, 2)), 0)</f>
        <v>30</v>
      </c>
      <c r="Q3816" s="12" t="s">
        <v>8310</v>
      </c>
      <c r="R3816" s="12" t="s">
        <v>8334</v>
      </c>
      <c r="S3816" s="17">
        <f t="shared" si="177"/>
        <v>42709.546064814815</v>
      </c>
      <c r="T3816" s="17">
        <f t="shared" si="178"/>
        <v>42739.546064814815</v>
      </c>
      <c r="U3816">
        <f t="shared" si="179"/>
        <v>30</v>
      </c>
    </row>
    <row r="3817" spans="1:21" ht="48" hidden="1" x14ac:dyDescent="0.2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s="10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>ROUND(E3817/D3817*100, 0)</f>
        <v>0</v>
      </c>
      <c r="P3817">
        <f>IFERROR((ROUND(E3817/L3817, 2)), 0)</f>
        <v>0</v>
      </c>
      <c r="Q3817" s="12" t="s">
        <v>8308</v>
      </c>
      <c r="R3817" s="12" t="s">
        <v>8314</v>
      </c>
      <c r="S3817" s="17">
        <f t="shared" si="177"/>
        <v>41407.84684027778</v>
      </c>
      <c r="T3817" s="17">
        <f t="shared" si="178"/>
        <v>41427.84684027778</v>
      </c>
      <c r="U3817">
        <f t="shared" si="179"/>
        <v>20</v>
      </c>
    </row>
    <row r="3818" spans="1:21" ht="16" hidden="1" x14ac:dyDescent="0.2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s="10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>ROUND(E3818/D3818*100, 0)</f>
        <v>0</v>
      </c>
      <c r="P3818">
        <f>IFERROR((ROUND(E3818/L3818, 2)), 0)</f>
        <v>0</v>
      </c>
      <c r="Q3818" s="12" t="s">
        <v>8321</v>
      </c>
      <c r="R3818" s="12" t="s">
        <v>8322</v>
      </c>
      <c r="S3818" s="17">
        <f t="shared" si="177"/>
        <v>41829.912083333329</v>
      </c>
      <c r="T3818" s="17">
        <f t="shared" si="178"/>
        <v>41859.912083333329</v>
      </c>
      <c r="U3818">
        <f t="shared" si="179"/>
        <v>30</v>
      </c>
    </row>
    <row r="3819" spans="1:21" ht="48" hidden="1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s="10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 0)</f>
        <v>0</v>
      </c>
      <c r="P3819">
        <f>IFERROR((ROUND(E3819/L3819, 2)), 0)</f>
        <v>1</v>
      </c>
      <c r="Q3819" s="12" t="s">
        <v>8312</v>
      </c>
      <c r="R3819" s="12" t="s">
        <v>8342</v>
      </c>
      <c r="S3819" s="17">
        <f t="shared" si="177"/>
        <v>42474.86482638889</v>
      </c>
      <c r="T3819" s="17">
        <f t="shared" si="178"/>
        <v>42484.86482638889</v>
      </c>
      <c r="U3819">
        <f t="shared" si="179"/>
        <v>10</v>
      </c>
    </row>
    <row r="3820" spans="1:21" ht="32" hidden="1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s="1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 0)</f>
        <v>0</v>
      </c>
      <c r="P3820">
        <f>IFERROR((ROUND(E3820/L3820, 2)), 0)</f>
        <v>0</v>
      </c>
      <c r="Q3820" s="12" t="s">
        <v>8310</v>
      </c>
      <c r="R3820" s="12" t="s">
        <v>8334</v>
      </c>
      <c r="S3820" s="17">
        <f t="shared" si="177"/>
        <v>42421.141469907408</v>
      </c>
      <c r="T3820" s="17">
        <f t="shared" si="178"/>
        <v>42481.099803240737</v>
      </c>
      <c r="U3820">
        <f t="shared" si="179"/>
        <v>60</v>
      </c>
    </row>
    <row r="3821" spans="1:21" ht="32" hidden="1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s="10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 0)</f>
        <v>0</v>
      </c>
      <c r="P3821">
        <f>IFERROR((ROUND(E3821/L3821, 2)), 0)</f>
        <v>0</v>
      </c>
      <c r="Q3821" s="12" t="s">
        <v>8328</v>
      </c>
      <c r="R3821" s="12" t="s">
        <v>8340</v>
      </c>
      <c r="S3821" s="17">
        <f t="shared" si="177"/>
        <v>42005.24998842593</v>
      </c>
      <c r="T3821" s="17">
        <f t="shared" si="178"/>
        <v>42035.841666666667</v>
      </c>
      <c r="U3821">
        <f t="shared" si="179"/>
        <v>31</v>
      </c>
    </row>
    <row r="3822" spans="1:21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s="10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 0)</f>
        <v>0</v>
      </c>
      <c r="P3822">
        <f>IFERROR((ROUND(E3822/L3822, 2)), 0)</f>
        <v>0</v>
      </c>
      <c r="Q3822" s="12" t="s">
        <v>8315</v>
      </c>
      <c r="R3822" s="12" t="s">
        <v>8319</v>
      </c>
      <c r="S3822" s="17">
        <f t="shared" si="177"/>
        <v>42242.122210648144</v>
      </c>
      <c r="T3822" s="17">
        <f t="shared" si="178"/>
        <v>42272.122210648144</v>
      </c>
      <c r="U3822">
        <f t="shared" si="179"/>
        <v>30</v>
      </c>
    </row>
    <row r="3823" spans="1:21" ht="16" hidden="1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s="10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 0)</f>
        <v>27</v>
      </c>
      <c r="P3823">
        <f>IFERROR((ROUND(E3823/L3823, 2)), 0)</f>
        <v>17.25</v>
      </c>
      <c r="Q3823" s="12" t="s">
        <v>8308</v>
      </c>
      <c r="R3823" s="12" t="s">
        <v>8314</v>
      </c>
      <c r="S3823" s="17">
        <f t="shared" si="177"/>
        <v>41801.120069444441</v>
      </c>
      <c r="T3823" s="17">
        <f t="shared" si="178"/>
        <v>41817.120069444441</v>
      </c>
      <c r="U3823">
        <f t="shared" si="179"/>
        <v>16</v>
      </c>
    </row>
    <row r="3824" spans="1:21" ht="48" hidden="1" x14ac:dyDescent="0.2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s="10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>ROUND(E3824/D3824*100, 0)</f>
        <v>878</v>
      </c>
      <c r="P3824">
        <f>IFERROR((ROUND(E3824/L3824, 2)), 0)</f>
        <v>27.6</v>
      </c>
      <c r="Q3824" s="12" t="s">
        <v>8315</v>
      </c>
      <c r="R3824" s="12" t="s">
        <v>8320</v>
      </c>
      <c r="S3824" s="17">
        <f t="shared" si="177"/>
        <v>41902.874432870369</v>
      </c>
      <c r="T3824" s="17">
        <f t="shared" si="178"/>
        <v>41932.874432870369</v>
      </c>
      <c r="U3824">
        <f t="shared" si="179"/>
        <v>30</v>
      </c>
    </row>
    <row r="3825" spans="1:21" ht="48" hidden="1" x14ac:dyDescent="0.2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s="10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>ROUND(E3825/D3825*100, 0)</f>
        <v>661</v>
      </c>
      <c r="P3825">
        <f>IFERROR((ROUND(E3825/L3825, 2)), 0)</f>
        <v>21.9</v>
      </c>
      <c r="Q3825" s="12" t="s">
        <v>8315</v>
      </c>
      <c r="R3825" s="12" t="s">
        <v>8320</v>
      </c>
      <c r="S3825" s="17">
        <f t="shared" si="177"/>
        <v>41150.902187499996</v>
      </c>
      <c r="T3825" s="17">
        <f t="shared" si="178"/>
        <v>41165.165972222225</v>
      </c>
      <c r="U3825">
        <f t="shared" si="179"/>
        <v>14</v>
      </c>
    </row>
    <row r="3826" spans="1:21" ht="32" hidden="1" x14ac:dyDescent="0.2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s="10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>ROUND(E3826/D3826*100, 0)</f>
        <v>460</v>
      </c>
      <c r="P3826">
        <f>IFERROR((ROUND(E3826/L3826, 2)), 0)</f>
        <v>11.67</v>
      </c>
      <c r="Q3826" s="12" t="s">
        <v>8321</v>
      </c>
      <c r="R3826" s="12" t="s">
        <v>8349</v>
      </c>
      <c r="S3826" s="17">
        <f t="shared" si="177"/>
        <v>42752.647777777776</v>
      </c>
      <c r="T3826" s="17">
        <f t="shared" si="178"/>
        <v>42759.647777777776</v>
      </c>
      <c r="U3826">
        <f t="shared" si="179"/>
        <v>7</v>
      </c>
    </row>
    <row r="3827" spans="1:21" ht="48" hidden="1" x14ac:dyDescent="0.2">
      <c r="A3827">
        <v>3353</v>
      </c>
      <c r="B3827" s="3" t="s">
        <v>3352</v>
      </c>
      <c r="C3827" s="3" t="s">
        <v>7463</v>
      </c>
      <c r="D3827" s="6">
        <v>500</v>
      </c>
      <c r="E3827" s="8">
        <v>1575</v>
      </c>
      <c r="F3827" s="10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>ROUND(E3827/D3827*100, 0)</f>
        <v>315</v>
      </c>
      <c r="P3827">
        <f>IFERROR((ROUND(E3827/L3827, 2)), 0)</f>
        <v>35.799999999999997</v>
      </c>
      <c r="Q3827" s="12" t="s">
        <v>8310</v>
      </c>
      <c r="R3827" s="12" t="s">
        <v>8334</v>
      </c>
      <c r="S3827" s="17">
        <f t="shared" si="177"/>
        <v>42479.432291666672</v>
      </c>
      <c r="T3827" s="17">
        <f t="shared" si="178"/>
        <v>42492.958333333328</v>
      </c>
      <c r="U3827">
        <f t="shared" si="179"/>
        <v>14</v>
      </c>
    </row>
    <row r="3828" spans="1:21" ht="64" hidden="1" x14ac:dyDescent="0.2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s="10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>ROUND(E3828/D3828*100, 0)</f>
        <v>312</v>
      </c>
      <c r="P3828">
        <f>IFERROR((ROUND(E3828/L3828, 2)), 0)</f>
        <v>91.76</v>
      </c>
      <c r="Q3828" s="12" t="s">
        <v>8315</v>
      </c>
      <c r="R3828" s="12" t="s">
        <v>8326</v>
      </c>
      <c r="S3828" s="17">
        <f t="shared" si="177"/>
        <v>40347.125601851854</v>
      </c>
      <c r="T3828" s="17">
        <f t="shared" si="178"/>
        <v>40361.958333333336</v>
      </c>
      <c r="U3828">
        <f t="shared" si="179"/>
        <v>15</v>
      </c>
    </row>
    <row r="3829" spans="1:21" ht="48" hidden="1" x14ac:dyDescent="0.2">
      <c r="A3829">
        <v>3718</v>
      </c>
      <c r="B3829" s="3" t="s">
        <v>3715</v>
      </c>
      <c r="C3829" s="3" t="s">
        <v>7828</v>
      </c>
      <c r="D3829" s="6">
        <v>500</v>
      </c>
      <c r="E3829" s="8">
        <v>1197</v>
      </c>
      <c r="F3829" s="10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>ROUND(E3829/D3829*100, 0)</f>
        <v>239</v>
      </c>
      <c r="P3829">
        <f>IFERROR((ROUND(E3829/L3829, 2)), 0)</f>
        <v>26.02</v>
      </c>
      <c r="Q3829" s="12" t="s">
        <v>8310</v>
      </c>
      <c r="R3829" s="12" t="s">
        <v>8334</v>
      </c>
      <c r="S3829" s="17">
        <f t="shared" si="177"/>
        <v>42032.716145833328</v>
      </c>
      <c r="T3829" s="17">
        <f t="shared" si="178"/>
        <v>42062.716145833328</v>
      </c>
      <c r="U3829">
        <f t="shared" si="179"/>
        <v>30</v>
      </c>
    </row>
    <row r="3830" spans="1:21" ht="48" hidden="1" x14ac:dyDescent="0.2">
      <c r="A3830">
        <v>3391</v>
      </c>
      <c r="B3830" s="3" t="s">
        <v>3390</v>
      </c>
      <c r="C3830" s="3" t="s">
        <v>7501</v>
      </c>
      <c r="D3830" s="6">
        <v>500</v>
      </c>
      <c r="E3830" s="8">
        <v>1115</v>
      </c>
      <c r="F3830" s="1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>ROUND(E3830/D3830*100, 0)</f>
        <v>223</v>
      </c>
      <c r="P3830">
        <f>IFERROR((ROUND(E3830/L3830, 2)), 0)</f>
        <v>61.94</v>
      </c>
      <c r="Q3830" s="12" t="s">
        <v>8310</v>
      </c>
      <c r="R3830" s="12" t="s">
        <v>8334</v>
      </c>
      <c r="S3830" s="17">
        <f t="shared" si="177"/>
        <v>41830.545694444445</v>
      </c>
      <c r="T3830" s="17">
        <f t="shared" si="178"/>
        <v>41859.936111111114</v>
      </c>
      <c r="U3830">
        <f t="shared" si="179"/>
        <v>29</v>
      </c>
    </row>
    <row r="3831" spans="1:21" ht="48" hidden="1" x14ac:dyDescent="0.2">
      <c r="A3831">
        <v>3366</v>
      </c>
      <c r="B3831" s="3" t="s">
        <v>3365</v>
      </c>
      <c r="C3831" s="3" t="s">
        <v>7476</v>
      </c>
      <c r="D3831" s="6">
        <v>500</v>
      </c>
      <c r="E3831" s="8">
        <v>1105</v>
      </c>
      <c r="F3831" s="10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>ROUND(E3831/D3831*100, 0)</f>
        <v>221</v>
      </c>
      <c r="P3831">
        <f>IFERROR((ROUND(E3831/L3831, 2)), 0)</f>
        <v>61.39</v>
      </c>
      <c r="Q3831" s="12" t="s">
        <v>8310</v>
      </c>
      <c r="R3831" s="12" t="s">
        <v>8334</v>
      </c>
      <c r="S3831" s="17">
        <f t="shared" si="177"/>
        <v>42107.067557870367</v>
      </c>
      <c r="T3831" s="17">
        <f t="shared" si="178"/>
        <v>42137.067557870367</v>
      </c>
      <c r="U3831">
        <f t="shared" si="179"/>
        <v>30</v>
      </c>
    </row>
    <row r="3832" spans="1:21" ht="48" hidden="1" x14ac:dyDescent="0.2">
      <c r="A3832">
        <v>3362</v>
      </c>
      <c r="B3832" s="3" t="s">
        <v>3361</v>
      </c>
      <c r="C3832" s="3" t="s">
        <v>7472</v>
      </c>
      <c r="D3832" s="6">
        <v>500</v>
      </c>
      <c r="E3832" s="8">
        <v>1090</v>
      </c>
      <c r="F3832" s="10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>ROUND(E3832/D3832*100, 0)</f>
        <v>218</v>
      </c>
      <c r="P3832">
        <f>IFERROR((ROUND(E3832/L3832, 2)), 0)</f>
        <v>54.5</v>
      </c>
      <c r="Q3832" s="12" t="s">
        <v>8310</v>
      </c>
      <c r="R3832" s="12" t="s">
        <v>8334</v>
      </c>
      <c r="S3832" s="17">
        <f t="shared" si="177"/>
        <v>42056.091631944444</v>
      </c>
      <c r="T3832" s="17">
        <f t="shared" si="178"/>
        <v>42070.204861111109</v>
      </c>
      <c r="U3832">
        <f t="shared" si="179"/>
        <v>14</v>
      </c>
    </row>
    <row r="3833" spans="1:21" ht="48" hidden="1" x14ac:dyDescent="0.2">
      <c r="A3833">
        <v>3471</v>
      </c>
      <c r="B3833" s="3" t="s">
        <v>3470</v>
      </c>
      <c r="C3833" s="3" t="s">
        <v>7581</v>
      </c>
      <c r="D3833" s="6">
        <v>500</v>
      </c>
      <c r="E3833" s="8">
        <v>1073</v>
      </c>
      <c r="F3833" s="10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>ROUND(E3833/D3833*100, 0)</f>
        <v>215</v>
      </c>
      <c r="P3833">
        <f>IFERROR((ROUND(E3833/L3833, 2)), 0)</f>
        <v>35.770000000000003</v>
      </c>
      <c r="Q3833" s="12" t="s">
        <v>8310</v>
      </c>
      <c r="R3833" s="12" t="s">
        <v>8334</v>
      </c>
      <c r="S3833" s="17">
        <f t="shared" si="177"/>
        <v>41841.820486111108</v>
      </c>
      <c r="T3833" s="17">
        <f t="shared" si="178"/>
        <v>41882.833333333336</v>
      </c>
      <c r="U3833">
        <f t="shared" si="179"/>
        <v>41</v>
      </c>
    </row>
    <row r="3834" spans="1:21" ht="64" hidden="1" x14ac:dyDescent="0.2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s="10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>ROUND(E3834/D3834*100, 0)</f>
        <v>213</v>
      </c>
      <c r="P3834">
        <f>IFERROR((ROUND(E3834/L3834, 2)), 0)</f>
        <v>33.31</v>
      </c>
      <c r="Q3834" s="12" t="s">
        <v>8310</v>
      </c>
      <c r="R3834" s="12" t="s">
        <v>8311</v>
      </c>
      <c r="S3834" s="17">
        <f t="shared" si="177"/>
        <v>40378.893206018518</v>
      </c>
      <c r="T3834" s="17">
        <f t="shared" si="178"/>
        <v>40453.207638888889</v>
      </c>
      <c r="U3834">
        <f t="shared" si="179"/>
        <v>74</v>
      </c>
    </row>
    <row r="3835" spans="1:21" ht="48" hidden="1" x14ac:dyDescent="0.2">
      <c r="A3835">
        <v>3408</v>
      </c>
      <c r="B3835" s="3" t="s">
        <v>3407</v>
      </c>
      <c r="C3835" s="3" t="s">
        <v>7518</v>
      </c>
      <c r="D3835" s="6">
        <v>500</v>
      </c>
      <c r="E3835" s="8">
        <v>1055</v>
      </c>
      <c r="F3835" s="10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>ROUND(E3835/D3835*100, 0)</f>
        <v>211</v>
      </c>
      <c r="P3835">
        <f>IFERROR((ROUND(E3835/L3835, 2)), 0)</f>
        <v>58.61</v>
      </c>
      <c r="Q3835" s="12" t="s">
        <v>8310</v>
      </c>
      <c r="R3835" s="12" t="s">
        <v>8334</v>
      </c>
      <c r="S3835" s="17">
        <f t="shared" si="177"/>
        <v>41808.991944444446</v>
      </c>
      <c r="T3835" s="17">
        <f t="shared" si="178"/>
        <v>41838.991944444446</v>
      </c>
      <c r="U3835">
        <f t="shared" si="179"/>
        <v>30</v>
      </c>
    </row>
    <row r="3836" spans="1:21" ht="48" hidden="1" x14ac:dyDescent="0.2">
      <c r="A3836">
        <v>3599</v>
      </c>
      <c r="B3836" s="3" t="s">
        <v>3598</v>
      </c>
      <c r="C3836" s="3" t="s">
        <v>7709</v>
      </c>
      <c r="D3836" s="6">
        <v>500</v>
      </c>
      <c r="E3836" s="8">
        <v>1010</v>
      </c>
      <c r="F3836" s="10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>ROUND(E3836/D3836*100, 0)</f>
        <v>202</v>
      </c>
      <c r="P3836">
        <f>IFERROR((ROUND(E3836/L3836, 2)), 0)</f>
        <v>59.41</v>
      </c>
      <c r="Q3836" s="12" t="s">
        <v>8310</v>
      </c>
      <c r="R3836" s="12" t="s">
        <v>8334</v>
      </c>
      <c r="S3836" s="17">
        <f t="shared" si="177"/>
        <v>42220.79487268519</v>
      </c>
      <c r="T3836" s="17">
        <f t="shared" si="178"/>
        <v>42246</v>
      </c>
      <c r="U3836">
        <f t="shared" si="179"/>
        <v>25</v>
      </c>
    </row>
    <row r="3837" spans="1:21" ht="48" hidden="1" x14ac:dyDescent="0.2">
      <c r="A3837">
        <v>3460</v>
      </c>
      <c r="B3837" s="3" t="s">
        <v>3459</v>
      </c>
      <c r="C3837" s="3" t="s">
        <v>7570</v>
      </c>
      <c r="D3837" s="6">
        <v>500</v>
      </c>
      <c r="E3837" s="8">
        <v>950</v>
      </c>
      <c r="F3837" s="10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>ROUND(E3837/D3837*100, 0)</f>
        <v>190</v>
      </c>
      <c r="P3837">
        <f>IFERROR((ROUND(E3837/L3837, 2)), 0)</f>
        <v>50</v>
      </c>
      <c r="Q3837" s="12" t="s">
        <v>8310</v>
      </c>
      <c r="R3837" s="12" t="s">
        <v>8334</v>
      </c>
      <c r="S3837" s="17">
        <f t="shared" si="177"/>
        <v>41852.527222222219</v>
      </c>
      <c r="T3837" s="17">
        <f t="shared" si="178"/>
        <v>41866.527222222219</v>
      </c>
      <c r="U3837">
        <f t="shared" si="179"/>
        <v>14</v>
      </c>
    </row>
    <row r="3838" spans="1:21" ht="32" hidden="1" x14ac:dyDescent="0.2">
      <c r="A3838">
        <v>3395</v>
      </c>
      <c r="B3838" s="3" t="s">
        <v>3394</v>
      </c>
      <c r="C3838" s="3" t="s">
        <v>7505</v>
      </c>
      <c r="D3838" s="6">
        <v>500</v>
      </c>
      <c r="E3838" s="8">
        <v>920</v>
      </c>
      <c r="F3838" s="10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>ROUND(E3838/D3838*100, 0)</f>
        <v>184</v>
      </c>
      <c r="P3838">
        <f>IFERROR((ROUND(E3838/L3838, 2)), 0)</f>
        <v>24.21</v>
      </c>
      <c r="Q3838" s="12" t="s">
        <v>8310</v>
      </c>
      <c r="R3838" s="12" t="s">
        <v>8334</v>
      </c>
      <c r="S3838" s="17">
        <f t="shared" si="177"/>
        <v>42140.712314814817</v>
      </c>
      <c r="T3838" s="17">
        <f t="shared" si="178"/>
        <v>42154.756944444445</v>
      </c>
      <c r="U3838">
        <f t="shared" si="179"/>
        <v>14</v>
      </c>
    </row>
    <row r="3839" spans="1:21" ht="48" hidden="1" x14ac:dyDescent="0.2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s="10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>ROUND(E3839/D3839*100, 0)</f>
        <v>181</v>
      </c>
      <c r="P3839">
        <f>IFERROR((ROUND(E3839/L3839, 2)), 0)</f>
        <v>31.14</v>
      </c>
      <c r="Q3839" s="12" t="s">
        <v>8324</v>
      </c>
      <c r="R3839" s="12" t="s">
        <v>8348</v>
      </c>
      <c r="S3839" s="17">
        <f t="shared" si="177"/>
        <v>41303.593923611108</v>
      </c>
      <c r="T3839" s="17">
        <f t="shared" si="178"/>
        <v>41333.593923611108</v>
      </c>
      <c r="U3839">
        <f t="shared" si="179"/>
        <v>30</v>
      </c>
    </row>
    <row r="3840" spans="1:21" ht="32" hidden="1" x14ac:dyDescent="0.2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s="1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>ROUND(E3840/D3840*100, 0)</f>
        <v>166</v>
      </c>
      <c r="P3840">
        <f>IFERROR((ROUND(E3840/L3840, 2)), 0)</f>
        <v>31.96</v>
      </c>
      <c r="Q3840" s="12" t="s">
        <v>8315</v>
      </c>
      <c r="R3840" s="12" t="s">
        <v>8320</v>
      </c>
      <c r="S3840" s="17">
        <f t="shared" si="177"/>
        <v>42639.549479166672</v>
      </c>
      <c r="T3840" s="17">
        <f t="shared" si="178"/>
        <v>42655.549479166672</v>
      </c>
      <c r="U3840">
        <f t="shared" si="179"/>
        <v>16</v>
      </c>
    </row>
    <row r="3841" spans="1:21" ht="48" hidden="1" x14ac:dyDescent="0.2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s="10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>ROUND(E3841/D3841*100, 0)</f>
        <v>163</v>
      </c>
      <c r="P3841">
        <f>IFERROR((ROUND(E3841/L3841, 2)), 0)</f>
        <v>27.1</v>
      </c>
      <c r="Q3841" s="12" t="s">
        <v>8321</v>
      </c>
      <c r="R3841" s="12" t="s">
        <v>8349</v>
      </c>
      <c r="S3841" s="17">
        <f t="shared" si="177"/>
        <v>40906.787581018521</v>
      </c>
      <c r="T3841" s="17">
        <f t="shared" si="178"/>
        <v>40936.787581018521</v>
      </c>
      <c r="U3841">
        <f t="shared" si="179"/>
        <v>30</v>
      </c>
    </row>
    <row r="3842" spans="1:21" ht="48" hidden="1" x14ac:dyDescent="0.2">
      <c r="A3842">
        <v>3491</v>
      </c>
      <c r="B3842" s="3" t="s">
        <v>3490</v>
      </c>
      <c r="C3842" s="3" t="s">
        <v>7601</v>
      </c>
      <c r="D3842" s="6">
        <v>500</v>
      </c>
      <c r="E3842" s="8">
        <v>791</v>
      </c>
      <c r="F3842" s="10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>ROUND(E3842/D3842*100, 0)</f>
        <v>158</v>
      </c>
      <c r="P3842">
        <f>IFERROR((ROUND(E3842/L3842, 2)), 0)</f>
        <v>79.099999999999994</v>
      </c>
      <c r="Q3842" s="12" t="s">
        <v>8310</v>
      </c>
      <c r="R3842" s="12" t="s">
        <v>8334</v>
      </c>
      <c r="S3842" s="17">
        <f t="shared" si="177"/>
        <v>42121.249814814815</v>
      </c>
      <c r="T3842" s="17">
        <f t="shared" si="178"/>
        <v>42142.249814814815</v>
      </c>
      <c r="U3842">
        <f t="shared" si="179"/>
        <v>21</v>
      </c>
    </row>
    <row r="3843" spans="1:21" ht="48" hidden="1" x14ac:dyDescent="0.2">
      <c r="A3843">
        <v>3450</v>
      </c>
      <c r="B3843" s="3" t="s">
        <v>3449</v>
      </c>
      <c r="C3843" s="3" t="s">
        <v>7560</v>
      </c>
      <c r="D3843" s="6">
        <v>500</v>
      </c>
      <c r="E3843" s="8">
        <v>760</v>
      </c>
      <c r="F3843" s="10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>ROUND(E3843/D3843*100, 0)</f>
        <v>152</v>
      </c>
      <c r="P3843">
        <f>IFERROR((ROUND(E3843/L3843, 2)), 0)</f>
        <v>19.489999999999998</v>
      </c>
      <c r="Q3843" s="12" t="s">
        <v>8310</v>
      </c>
      <c r="R3843" s="12" t="s">
        <v>8334</v>
      </c>
      <c r="S3843" s="17">
        <f t="shared" ref="S3843:S3906" si="180">(((J3843/60)/60)/24)+DATE(1970,1,1)</f>
        <v>42036.704525462963</v>
      </c>
      <c r="T3843" s="17">
        <f t="shared" ref="T3843:T3906" si="181">(((I3843/60)/60)/24)+DATE(1970,1,1)</f>
        <v>42096.662858796291</v>
      </c>
      <c r="U3843">
        <f t="shared" ref="U3843:U3906" si="182">ROUND(T3843-S3843, 0)</f>
        <v>60</v>
      </c>
    </row>
    <row r="3844" spans="1:21" ht="32" hidden="1" x14ac:dyDescent="0.2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s="10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>ROUND(E3844/D3844*100, 0)</f>
        <v>151</v>
      </c>
      <c r="P3844">
        <f>IFERROR((ROUND(E3844/L3844, 2)), 0)</f>
        <v>50.27</v>
      </c>
      <c r="Q3844" s="12" t="s">
        <v>8324</v>
      </c>
      <c r="R3844" s="12" t="s">
        <v>8343</v>
      </c>
      <c r="S3844" s="17">
        <f t="shared" si="180"/>
        <v>41732.479675925926</v>
      </c>
      <c r="T3844" s="17">
        <f t="shared" si="181"/>
        <v>41743.958333333336</v>
      </c>
      <c r="U3844">
        <f t="shared" si="182"/>
        <v>11</v>
      </c>
    </row>
    <row r="3845" spans="1:21" ht="48" hidden="1" x14ac:dyDescent="0.2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s="10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>ROUND(E3845/D3845*100, 0)</f>
        <v>149</v>
      </c>
      <c r="P3845">
        <f>IFERROR((ROUND(E3845/L3845, 2)), 0)</f>
        <v>37.25</v>
      </c>
      <c r="Q3845" s="12" t="s">
        <v>8310</v>
      </c>
      <c r="R3845" s="12" t="s">
        <v>8311</v>
      </c>
      <c r="S3845" s="17">
        <f t="shared" si="180"/>
        <v>42443.989050925928</v>
      </c>
      <c r="T3845" s="17">
        <f t="shared" si="181"/>
        <v>42487.552777777775</v>
      </c>
      <c r="U3845">
        <f t="shared" si="182"/>
        <v>44</v>
      </c>
    </row>
    <row r="3846" spans="1:21" ht="32" hidden="1" x14ac:dyDescent="0.2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s="10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>ROUND(E3846/D3846*100, 0)</f>
        <v>145</v>
      </c>
      <c r="P3846">
        <f>IFERROR((ROUND(E3846/L3846, 2)), 0)</f>
        <v>21.38</v>
      </c>
      <c r="Q3846" s="12" t="s">
        <v>8324</v>
      </c>
      <c r="R3846" s="12" t="s">
        <v>8348</v>
      </c>
      <c r="S3846" s="17">
        <f t="shared" si="180"/>
        <v>42565.480983796297</v>
      </c>
      <c r="T3846" s="17">
        <f t="shared" si="181"/>
        <v>42595.480983796297</v>
      </c>
      <c r="U3846">
        <f t="shared" si="182"/>
        <v>30</v>
      </c>
    </row>
    <row r="3847" spans="1:21" ht="48" hidden="1" x14ac:dyDescent="0.2">
      <c r="A3847">
        <v>3461</v>
      </c>
      <c r="B3847" s="3" t="s">
        <v>3460</v>
      </c>
      <c r="C3847" s="3" t="s">
        <v>7571</v>
      </c>
      <c r="D3847" s="6">
        <v>500</v>
      </c>
      <c r="E3847" s="8">
        <v>695</v>
      </c>
      <c r="F3847" s="10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>ROUND(E3847/D3847*100, 0)</f>
        <v>139</v>
      </c>
      <c r="P3847">
        <f>IFERROR((ROUND(E3847/L3847, 2)), 0)</f>
        <v>57.92</v>
      </c>
      <c r="Q3847" s="12" t="s">
        <v>8310</v>
      </c>
      <c r="R3847" s="12" t="s">
        <v>8334</v>
      </c>
      <c r="S3847" s="17">
        <f t="shared" si="180"/>
        <v>42643.632858796293</v>
      </c>
      <c r="T3847" s="17">
        <f t="shared" si="181"/>
        <v>42672.125</v>
      </c>
      <c r="U3847">
        <f t="shared" si="182"/>
        <v>28</v>
      </c>
    </row>
    <row r="3848" spans="1:21" ht="48" hidden="1" x14ac:dyDescent="0.2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s="10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>ROUND(E3848/D3848*100, 0)</f>
        <v>137</v>
      </c>
      <c r="P3848">
        <f>IFERROR((ROUND(E3848/L3848, 2)), 0)</f>
        <v>45.6</v>
      </c>
      <c r="Q3848" s="12" t="s">
        <v>8308</v>
      </c>
      <c r="R3848" s="12" t="s">
        <v>8337</v>
      </c>
      <c r="S3848" s="17">
        <f t="shared" si="180"/>
        <v>42543.862777777773</v>
      </c>
      <c r="T3848" s="17">
        <f t="shared" si="181"/>
        <v>42573.862777777773</v>
      </c>
      <c r="U3848">
        <f t="shared" si="182"/>
        <v>30</v>
      </c>
    </row>
    <row r="3849" spans="1:21" ht="32" hidden="1" x14ac:dyDescent="0.2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s="10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>ROUND(E3849/D3849*100, 0)</f>
        <v>137</v>
      </c>
      <c r="P3849">
        <f>IFERROR((ROUND(E3849/L3849, 2)), 0)</f>
        <v>26.27</v>
      </c>
      <c r="Q3849" s="12" t="s">
        <v>8324</v>
      </c>
      <c r="R3849" s="12" t="s">
        <v>8345</v>
      </c>
      <c r="S3849" s="17">
        <f t="shared" si="180"/>
        <v>40671.637511574074</v>
      </c>
      <c r="T3849" s="17">
        <f t="shared" si="181"/>
        <v>40701.637511574074</v>
      </c>
      <c r="U3849">
        <f t="shared" si="182"/>
        <v>30</v>
      </c>
    </row>
    <row r="3850" spans="1:21" ht="32" hidden="1" x14ac:dyDescent="0.2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s="1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>ROUND(E3850/D3850*100, 0)</f>
        <v>135</v>
      </c>
      <c r="P3850">
        <f>IFERROR((ROUND(E3850/L3850, 2)), 0)</f>
        <v>51.92</v>
      </c>
      <c r="Q3850" s="12" t="s">
        <v>8328</v>
      </c>
      <c r="R3850" s="12" t="s">
        <v>8329</v>
      </c>
      <c r="S3850" s="17">
        <f t="shared" si="180"/>
        <v>41852.665798611109</v>
      </c>
      <c r="T3850" s="17">
        <f t="shared" si="181"/>
        <v>41882.665798611109</v>
      </c>
      <c r="U3850">
        <f t="shared" si="182"/>
        <v>30</v>
      </c>
    </row>
    <row r="3851" spans="1:21" ht="48" hidden="1" x14ac:dyDescent="0.2">
      <c r="A3851">
        <v>2801</v>
      </c>
      <c r="B3851" s="3" t="s">
        <v>2801</v>
      </c>
      <c r="C3851" s="3" t="s">
        <v>6911</v>
      </c>
      <c r="D3851" s="6">
        <v>500</v>
      </c>
      <c r="E3851" s="8">
        <v>666</v>
      </c>
      <c r="F3851" s="10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>ROUND(E3851/D3851*100, 0)</f>
        <v>133</v>
      </c>
      <c r="P3851">
        <f>IFERROR((ROUND(E3851/L3851, 2)), 0)</f>
        <v>51.23</v>
      </c>
      <c r="Q3851" s="12" t="s">
        <v>8310</v>
      </c>
      <c r="R3851" s="12" t="s">
        <v>8334</v>
      </c>
      <c r="S3851" s="17">
        <f t="shared" si="180"/>
        <v>41900.243159722224</v>
      </c>
      <c r="T3851" s="17">
        <f t="shared" si="181"/>
        <v>41922.458333333336</v>
      </c>
      <c r="U3851">
        <f t="shared" si="182"/>
        <v>22</v>
      </c>
    </row>
    <row r="3852" spans="1:21" ht="48" hidden="1" x14ac:dyDescent="0.2">
      <c r="A3852">
        <v>3289</v>
      </c>
      <c r="B3852" s="3" t="s">
        <v>3289</v>
      </c>
      <c r="C3852" s="3" t="s">
        <v>7399</v>
      </c>
      <c r="D3852" s="6">
        <v>500</v>
      </c>
      <c r="E3852" s="8">
        <v>665.21</v>
      </c>
      <c r="F3852" s="10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>ROUND(E3852/D3852*100, 0)</f>
        <v>133</v>
      </c>
      <c r="P3852">
        <f>IFERROR((ROUND(E3852/L3852, 2)), 0)</f>
        <v>26.61</v>
      </c>
      <c r="Q3852" s="12" t="s">
        <v>8310</v>
      </c>
      <c r="R3852" s="12" t="s">
        <v>8334</v>
      </c>
      <c r="S3852" s="17">
        <f t="shared" si="180"/>
        <v>42758.368078703701</v>
      </c>
      <c r="T3852" s="17">
        <f t="shared" si="181"/>
        <v>42786.368078703701</v>
      </c>
      <c r="U3852">
        <f t="shared" si="182"/>
        <v>28</v>
      </c>
    </row>
    <row r="3853" spans="1:21" ht="48" hidden="1" x14ac:dyDescent="0.2">
      <c r="A3853">
        <v>3529</v>
      </c>
      <c r="B3853" s="3" t="s">
        <v>3528</v>
      </c>
      <c r="C3853" s="3" t="s">
        <v>7639</v>
      </c>
      <c r="D3853" s="6">
        <v>500</v>
      </c>
      <c r="E3853" s="8">
        <v>660</v>
      </c>
      <c r="F3853" s="10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>ROUND(E3853/D3853*100, 0)</f>
        <v>132</v>
      </c>
      <c r="P3853">
        <f>IFERROR((ROUND(E3853/L3853, 2)), 0)</f>
        <v>36.67</v>
      </c>
      <c r="Q3853" s="12" t="s">
        <v>8310</v>
      </c>
      <c r="R3853" s="12" t="s">
        <v>8334</v>
      </c>
      <c r="S3853" s="17">
        <f t="shared" si="180"/>
        <v>42177.761782407411</v>
      </c>
      <c r="T3853" s="17">
        <f t="shared" si="181"/>
        <v>42198.041666666672</v>
      </c>
      <c r="U3853">
        <f t="shared" si="182"/>
        <v>20</v>
      </c>
    </row>
    <row r="3854" spans="1:21" ht="48" hidden="1" x14ac:dyDescent="0.2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s="10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>ROUND(E3854/D3854*100, 0)</f>
        <v>130</v>
      </c>
      <c r="P3854">
        <f>IFERROR((ROUND(E3854/L3854, 2)), 0)</f>
        <v>50</v>
      </c>
      <c r="Q3854" s="12" t="s">
        <v>8310</v>
      </c>
      <c r="R3854" s="12" t="s">
        <v>8334</v>
      </c>
      <c r="S3854" s="17">
        <f t="shared" si="180"/>
        <v>42053.106111111112</v>
      </c>
      <c r="T3854" s="17">
        <f t="shared" si="181"/>
        <v>42112.025694444441</v>
      </c>
      <c r="U3854">
        <f t="shared" si="182"/>
        <v>59</v>
      </c>
    </row>
    <row r="3855" spans="1:21" ht="48" hidden="1" x14ac:dyDescent="0.2">
      <c r="A3855">
        <v>3413</v>
      </c>
      <c r="B3855" s="3" t="s">
        <v>3412</v>
      </c>
      <c r="C3855" s="3" t="s">
        <v>7523</v>
      </c>
      <c r="D3855" s="6">
        <v>500</v>
      </c>
      <c r="E3855" s="8">
        <v>650</v>
      </c>
      <c r="F3855" s="10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>ROUND(E3855/D3855*100, 0)</f>
        <v>130</v>
      </c>
      <c r="P3855">
        <f>IFERROR((ROUND(E3855/L3855, 2)), 0)</f>
        <v>46.43</v>
      </c>
      <c r="Q3855" s="12" t="s">
        <v>8310</v>
      </c>
      <c r="R3855" s="12" t="s">
        <v>8334</v>
      </c>
      <c r="S3855" s="17">
        <f t="shared" si="180"/>
        <v>42053.733078703706</v>
      </c>
      <c r="T3855" s="17">
        <f t="shared" si="181"/>
        <v>42063.207638888889</v>
      </c>
      <c r="U3855">
        <f t="shared" si="182"/>
        <v>9</v>
      </c>
    </row>
    <row r="3856" spans="1:21" ht="48" hidden="1" x14ac:dyDescent="0.2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s="10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>ROUND(E3856/D3856*100, 0)</f>
        <v>128</v>
      </c>
      <c r="P3856">
        <f>IFERROR((ROUND(E3856/L3856, 2)), 0)</f>
        <v>21.37</v>
      </c>
      <c r="Q3856" s="12" t="s">
        <v>8324</v>
      </c>
      <c r="R3856" s="12" t="s">
        <v>8343</v>
      </c>
      <c r="S3856" s="17">
        <f t="shared" si="180"/>
        <v>42692.109328703707</v>
      </c>
      <c r="T3856" s="17">
        <f t="shared" si="181"/>
        <v>42717.332638888889</v>
      </c>
      <c r="U3856">
        <f t="shared" si="182"/>
        <v>25</v>
      </c>
    </row>
    <row r="3857" spans="1:21" ht="48" hidden="1" x14ac:dyDescent="0.2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s="10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>ROUND(E3857/D3857*100, 0)</f>
        <v>128</v>
      </c>
      <c r="P3857">
        <f>IFERROR((ROUND(E3857/L3857, 2)), 0)</f>
        <v>37.65</v>
      </c>
      <c r="Q3857" s="12" t="s">
        <v>8324</v>
      </c>
      <c r="R3857" s="12" t="s">
        <v>8345</v>
      </c>
      <c r="S3857" s="17">
        <f t="shared" si="180"/>
        <v>40893.992962962962</v>
      </c>
      <c r="T3857" s="17">
        <f t="shared" si="181"/>
        <v>40933.992962962962</v>
      </c>
      <c r="U3857">
        <f t="shared" si="182"/>
        <v>40</v>
      </c>
    </row>
    <row r="3858" spans="1:21" ht="48" hidden="1" x14ac:dyDescent="0.2">
      <c r="A3858">
        <v>3136</v>
      </c>
      <c r="B3858" s="3" t="s">
        <v>3136</v>
      </c>
      <c r="C3858" s="3" t="s">
        <v>7246</v>
      </c>
      <c r="D3858" s="6">
        <v>500</v>
      </c>
      <c r="E3858" s="8">
        <v>639</v>
      </c>
      <c r="F3858" s="10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>ROUND(E3858/D3858*100, 0)</f>
        <v>128</v>
      </c>
      <c r="P3858">
        <f>IFERROR((ROUND(E3858/L3858, 2)), 0)</f>
        <v>29.05</v>
      </c>
      <c r="Q3858" s="12" t="s">
        <v>8310</v>
      </c>
      <c r="R3858" s="12" t="s">
        <v>8334</v>
      </c>
      <c r="S3858" s="17">
        <f t="shared" si="180"/>
        <v>42789.462430555555</v>
      </c>
      <c r="T3858" s="17">
        <f t="shared" si="181"/>
        <v>42825.957638888889</v>
      </c>
      <c r="U3858">
        <f t="shared" si="182"/>
        <v>36</v>
      </c>
    </row>
    <row r="3859" spans="1:21" ht="48" hidden="1" x14ac:dyDescent="0.2">
      <c r="A3859">
        <v>70</v>
      </c>
      <c r="B3859" s="3" t="s">
        <v>72</v>
      </c>
      <c r="C3859" s="3" t="s">
        <v>4181</v>
      </c>
      <c r="D3859" s="6">
        <v>500</v>
      </c>
      <c r="E3859" s="8">
        <v>636</v>
      </c>
      <c r="F3859" s="10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>ROUND(E3859/D3859*100, 0)</f>
        <v>127</v>
      </c>
      <c r="P3859">
        <f>IFERROR((ROUND(E3859/L3859, 2)), 0)</f>
        <v>37.409999999999997</v>
      </c>
      <c r="Q3859" s="12" t="s">
        <v>8308</v>
      </c>
      <c r="R3859" s="12" t="s">
        <v>8357</v>
      </c>
      <c r="S3859" s="17">
        <f t="shared" si="180"/>
        <v>40730.896354166667</v>
      </c>
      <c r="T3859" s="17">
        <f t="shared" si="181"/>
        <v>40790.896354166667</v>
      </c>
      <c r="U3859">
        <f t="shared" si="182"/>
        <v>60</v>
      </c>
    </row>
    <row r="3860" spans="1:21" ht="48" hidden="1" x14ac:dyDescent="0.2">
      <c r="A3860">
        <v>3587</v>
      </c>
      <c r="B3860" s="3" t="s">
        <v>3586</v>
      </c>
      <c r="C3860" s="3" t="s">
        <v>7697</v>
      </c>
      <c r="D3860" s="6">
        <v>500</v>
      </c>
      <c r="E3860" s="8">
        <v>633</v>
      </c>
      <c r="F3860" s="1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>ROUND(E3860/D3860*100, 0)</f>
        <v>127</v>
      </c>
      <c r="P3860">
        <f>IFERROR((ROUND(E3860/L3860, 2)), 0)</f>
        <v>22.61</v>
      </c>
      <c r="Q3860" s="12" t="s">
        <v>8310</v>
      </c>
      <c r="R3860" s="12" t="s">
        <v>8334</v>
      </c>
      <c r="S3860" s="17">
        <f t="shared" si="180"/>
        <v>42503.539976851855</v>
      </c>
      <c r="T3860" s="17">
        <f t="shared" si="181"/>
        <v>42548.791666666672</v>
      </c>
      <c r="U3860">
        <f t="shared" si="182"/>
        <v>45</v>
      </c>
    </row>
    <row r="3861" spans="1:21" ht="48" hidden="1" x14ac:dyDescent="0.2">
      <c r="A3861">
        <v>3459</v>
      </c>
      <c r="B3861" s="3" t="s">
        <v>3458</v>
      </c>
      <c r="C3861" s="3" t="s">
        <v>7569</v>
      </c>
      <c r="D3861" s="6">
        <v>500</v>
      </c>
      <c r="E3861" s="8">
        <v>631</v>
      </c>
      <c r="F3861" s="10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>ROUND(E3861/D3861*100, 0)</f>
        <v>126</v>
      </c>
      <c r="P3861">
        <f>IFERROR((ROUND(E3861/L3861, 2)), 0)</f>
        <v>17.53</v>
      </c>
      <c r="Q3861" s="12" t="s">
        <v>8310</v>
      </c>
      <c r="R3861" s="12" t="s">
        <v>8334</v>
      </c>
      <c r="S3861" s="17">
        <f t="shared" si="180"/>
        <v>42480.479861111111</v>
      </c>
      <c r="T3861" s="17">
        <f t="shared" si="181"/>
        <v>42510.479861111111</v>
      </c>
      <c r="U3861">
        <f t="shared" si="182"/>
        <v>30</v>
      </c>
    </row>
    <row r="3862" spans="1:21" ht="48" hidden="1" x14ac:dyDescent="0.2">
      <c r="A3862">
        <v>3533</v>
      </c>
      <c r="B3862" s="3" t="s">
        <v>3532</v>
      </c>
      <c r="C3862" s="3" t="s">
        <v>7643</v>
      </c>
      <c r="D3862" s="6">
        <v>500</v>
      </c>
      <c r="E3862" s="8">
        <v>631</v>
      </c>
      <c r="F3862" s="10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>ROUND(E3862/D3862*100, 0)</f>
        <v>126</v>
      </c>
      <c r="P3862">
        <f>IFERROR((ROUND(E3862/L3862, 2)), 0)</f>
        <v>78.88</v>
      </c>
      <c r="Q3862" s="12" t="s">
        <v>8310</v>
      </c>
      <c r="R3862" s="12" t="s">
        <v>8334</v>
      </c>
      <c r="S3862" s="17">
        <f t="shared" si="180"/>
        <v>42289.761192129634</v>
      </c>
      <c r="T3862" s="17">
        <f t="shared" si="181"/>
        <v>42319.802858796291</v>
      </c>
      <c r="U3862">
        <f t="shared" si="182"/>
        <v>30</v>
      </c>
    </row>
    <row r="3863" spans="1:21" ht="48" hidden="1" x14ac:dyDescent="0.2">
      <c r="A3863">
        <v>9</v>
      </c>
      <c r="B3863" s="3" t="s">
        <v>11</v>
      </c>
      <c r="C3863" s="3" t="s">
        <v>4120</v>
      </c>
      <c r="D3863" s="6">
        <v>500</v>
      </c>
      <c r="E3863" s="8">
        <v>629.99</v>
      </c>
      <c r="F3863" s="10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>ROUND(E3863/D3863*100, 0)</f>
        <v>126</v>
      </c>
      <c r="P3863">
        <f>IFERROR((ROUND(E3863/L3863, 2)), 0)</f>
        <v>31.5</v>
      </c>
      <c r="Q3863" s="12" t="s">
        <v>8308</v>
      </c>
      <c r="R3863" s="12" t="s">
        <v>8347</v>
      </c>
      <c r="S3863" s="17">
        <f t="shared" si="180"/>
        <v>42447.103518518517</v>
      </c>
      <c r="T3863" s="17">
        <f t="shared" si="181"/>
        <v>42477.103518518517</v>
      </c>
      <c r="U3863">
        <f t="shared" si="182"/>
        <v>30</v>
      </c>
    </row>
    <row r="3864" spans="1:21" ht="16" hidden="1" x14ac:dyDescent="0.2">
      <c r="A3864">
        <v>1372</v>
      </c>
      <c r="B3864" s="3" t="s">
        <v>1373</v>
      </c>
      <c r="C3864" s="3" t="s">
        <v>5482</v>
      </c>
      <c r="D3864" s="6">
        <v>500</v>
      </c>
      <c r="E3864" s="8">
        <v>620</v>
      </c>
      <c r="F3864" s="10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>ROUND(E3864/D3864*100, 0)</f>
        <v>124</v>
      </c>
      <c r="P3864">
        <f>IFERROR((ROUND(E3864/L3864, 2)), 0)</f>
        <v>38.75</v>
      </c>
      <c r="Q3864" s="12" t="s">
        <v>8324</v>
      </c>
      <c r="R3864" s="12" t="s">
        <v>8348</v>
      </c>
      <c r="S3864" s="17">
        <f t="shared" si="180"/>
        <v>41072.739953703705</v>
      </c>
      <c r="T3864" s="17">
        <f t="shared" si="181"/>
        <v>41102.739953703705</v>
      </c>
      <c r="U3864">
        <f t="shared" si="182"/>
        <v>30</v>
      </c>
    </row>
    <row r="3865" spans="1:21" ht="48" hidden="1" x14ac:dyDescent="0.2">
      <c r="A3865">
        <v>3409</v>
      </c>
      <c r="B3865" s="3" t="s">
        <v>3408</v>
      </c>
      <c r="C3865" s="3" t="s">
        <v>7519</v>
      </c>
      <c r="D3865" s="6">
        <v>500</v>
      </c>
      <c r="E3865" s="8">
        <v>618</v>
      </c>
      <c r="F3865" s="10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>ROUND(E3865/D3865*100, 0)</f>
        <v>124</v>
      </c>
      <c r="P3865">
        <f>IFERROR((ROUND(E3865/L3865, 2)), 0)</f>
        <v>29.43</v>
      </c>
      <c r="Q3865" s="12" t="s">
        <v>8310</v>
      </c>
      <c r="R3865" s="12" t="s">
        <v>8334</v>
      </c>
      <c r="S3865" s="17">
        <f t="shared" si="180"/>
        <v>42544.814328703709</v>
      </c>
      <c r="T3865" s="17">
        <f t="shared" si="181"/>
        <v>42582.873611111107</v>
      </c>
      <c r="U3865">
        <f t="shared" si="182"/>
        <v>38</v>
      </c>
    </row>
    <row r="3866" spans="1:21" ht="48" hidden="1" x14ac:dyDescent="0.2">
      <c r="A3866">
        <v>1294</v>
      </c>
      <c r="B3866" s="3" t="s">
        <v>1295</v>
      </c>
      <c r="C3866" s="3" t="s">
        <v>5404</v>
      </c>
      <c r="D3866" s="6">
        <v>500</v>
      </c>
      <c r="E3866" s="8">
        <v>610</v>
      </c>
      <c r="F3866" s="10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>ROUND(E3866/D3866*100, 0)</f>
        <v>122</v>
      </c>
      <c r="P3866">
        <f>IFERROR((ROUND(E3866/L3866, 2)), 0)</f>
        <v>27.73</v>
      </c>
      <c r="Q3866" s="12" t="s">
        <v>8310</v>
      </c>
      <c r="R3866" s="12" t="s">
        <v>8334</v>
      </c>
      <c r="S3866" s="17">
        <f t="shared" si="180"/>
        <v>42278.453668981485</v>
      </c>
      <c r="T3866" s="17">
        <f t="shared" si="181"/>
        <v>42296.458333333328</v>
      </c>
      <c r="U3866">
        <f t="shared" si="182"/>
        <v>18</v>
      </c>
    </row>
    <row r="3867" spans="1:21" ht="48" hidden="1" x14ac:dyDescent="0.2">
      <c r="A3867">
        <v>3404</v>
      </c>
      <c r="B3867" s="3" t="s">
        <v>3403</v>
      </c>
      <c r="C3867" s="3" t="s">
        <v>7514</v>
      </c>
      <c r="D3867" s="6">
        <v>500</v>
      </c>
      <c r="E3867" s="8">
        <v>610</v>
      </c>
      <c r="F3867" s="10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>ROUND(E3867/D3867*100, 0)</f>
        <v>122</v>
      </c>
      <c r="P3867">
        <f>IFERROR((ROUND(E3867/L3867, 2)), 0)</f>
        <v>203.33</v>
      </c>
      <c r="Q3867" s="12" t="s">
        <v>8310</v>
      </c>
      <c r="R3867" s="12" t="s">
        <v>8334</v>
      </c>
      <c r="S3867" s="17">
        <f t="shared" si="180"/>
        <v>42152.503495370373</v>
      </c>
      <c r="T3867" s="17">
        <f t="shared" si="181"/>
        <v>42172.503495370373</v>
      </c>
      <c r="U3867">
        <f t="shared" si="182"/>
        <v>20</v>
      </c>
    </row>
    <row r="3868" spans="1:21" ht="48" hidden="1" x14ac:dyDescent="0.2">
      <c r="A3868">
        <v>2490</v>
      </c>
      <c r="B3868" s="3" t="s">
        <v>2490</v>
      </c>
      <c r="C3868" s="3" t="s">
        <v>6600</v>
      </c>
      <c r="D3868" s="6">
        <v>500</v>
      </c>
      <c r="E3868" s="8">
        <v>607</v>
      </c>
      <c r="F3868" s="10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>ROUND(E3868/D3868*100, 0)</f>
        <v>121</v>
      </c>
      <c r="P3868">
        <f>IFERROR((ROUND(E3868/L3868, 2)), 0)</f>
        <v>37.94</v>
      </c>
      <c r="Q3868" s="12" t="s">
        <v>8324</v>
      </c>
      <c r="R3868" s="12" t="s">
        <v>8345</v>
      </c>
      <c r="S3868" s="17">
        <f t="shared" si="180"/>
        <v>41023.227731481478</v>
      </c>
      <c r="T3868" s="17">
        <f t="shared" si="181"/>
        <v>41083.227731481478</v>
      </c>
      <c r="U3868">
        <f t="shared" si="182"/>
        <v>60</v>
      </c>
    </row>
    <row r="3869" spans="1:21" ht="32" hidden="1" x14ac:dyDescent="0.2">
      <c r="A3869">
        <v>3700</v>
      </c>
      <c r="B3869" s="3" t="s">
        <v>3697</v>
      </c>
      <c r="C3869" s="3" t="s">
        <v>7810</v>
      </c>
      <c r="D3869" s="6">
        <v>500</v>
      </c>
      <c r="E3869" s="8">
        <v>606</v>
      </c>
      <c r="F3869" s="10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>ROUND(E3869/D3869*100, 0)</f>
        <v>121</v>
      </c>
      <c r="P3869">
        <f>IFERROR((ROUND(E3869/L3869, 2)), 0)</f>
        <v>33.67</v>
      </c>
      <c r="Q3869" s="12" t="s">
        <v>8310</v>
      </c>
      <c r="R3869" s="12" t="s">
        <v>8334</v>
      </c>
      <c r="S3869" s="17">
        <f t="shared" si="180"/>
        <v>41882.585648148146</v>
      </c>
      <c r="T3869" s="17">
        <f t="shared" si="181"/>
        <v>41912.666666666664</v>
      </c>
      <c r="U3869">
        <f t="shared" si="182"/>
        <v>30</v>
      </c>
    </row>
    <row r="3870" spans="1:21" ht="32" hidden="1" x14ac:dyDescent="0.2">
      <c r="A3870">
        <v>104</v>
      </c>
      <c r="B3870" s="3" t="s">
        <v>106</v>
      </c>
      <c r="C3870" s="3" t="s">
        <v>4215</v>
      </c>
      <c r="D3870" s="6">
        <v>500</v>
      </c>
      <c r="E3870" s="8">
        <v>600</v>
      </c>
      <c r="F3870" s="1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>ROUND(E3870/D3870*100, 0)</f>
        <v>120</v>
      </c>
      <c r="P3870">
        <f>IFERROR((ROUND(E3870/L3870, 2)), 0)</f>
        <v>60</v>
      </c>
      <c r="Q3870" s="12" t="s">
        <v>8308</v>
      </c>
      <c r="R3870" s="12" t="s">
        <v>8357</v>
      </c>
      <c r="S3870" s="17">
        <f t="shared" si="180"/>
        <v>40612.695208333331</v>
      </c>
      <c r="T3870" s="17">
        <f t="shared" si="181"/>
        <v>40636.041666666664</v>
      </c>
      <c r="U3870">
        <f t="shared" si="182"/>
        <v>23</v>
      </c>
    </row>
    <row r="3871" spans="1:21" ht="48" hidden="1" x14ac:dyDescent="0.2">
      <c r="A3871">
        <v>375</v>
      </c>
      <c r="B3871" s="3" t="s">
        <v>376</v>
      </c>
      <c r="C3871" s="3" t="s">
        <v>4485</v>
      </c>
      <c r="D3871" s="6">
        <v>500</v>
      </c>
      <c r="E3871" s="8">
        <v>600</v>
      </c>
      <c r="F3871" s="10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>ROUND(E3871/D3871*100, 0)</f>
        <v>120</v>
      </c>
      <c r="P3871">
        <f>IFERROR((ROUND(E3871/L3871, 2)), 0)</f>
        <v>42.86</v>
      </c>
      <c r="Q3871" s="12" t="s">
        <v>8308</v>
      </c>
      <c r="R3871" s="12" t="s">
        <v>8337</v>
      </c>
      <c r="S3871" s="17">
        <f t="shared" si="180"/>
        <v>41657.985081018516</v>
      </c>
      <c r="T3871" s="17">
        <f t="shared" si="181"/>
        <v>41699.720833333333</v>
      </c>
      <c r="U3871">
        <f t="shared" si="182"/>
        <v>42</v>
      </c>
    </row>
    <row r="3872" spans="1:21" ht="48" hidden="1" x14ac:dyDescent="0.2">
      <c r="A3872">
        <v>3291</v>
      </c>
      <c r="B3872" s="3" t="s">
        <v>3291</v>
      </c>
      <c r="C3872" s="3" t="s">
        <v>7401</v>
      </c>
      <c r="D3872" s="6">
        <v>500</v>
      </c>
      <c r="E3872" s="8">
        <v>570</v>
      </c>
      <c r="F3872" s="10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>ROUND(E3872/D3872*100, 0)</f>
        <v>114</v>
      </c>
      <c r="P3872">
        <f>IFERROR((ROUND(E3872/L3872, 2)), 0)</f>
        <v>40.71</v>
      </c>
      <c r="Q3872" s="12" t="s">
        <v>8310</v>
      </c>
      <c r="R3872" s="12" t="s">
        <v>8334</v>
      </c>
      <c r="S3872" s="17">
        <f t="shared" si="180"/>
        <v>42232.702546296292</v>
      </c>
      <c r="T3872" s="17">
        <f t="shared" si="181"/>
        <v>42264.165972222225</v>
      </c>
      <c r="U3872">
        <f t="shared" si="182"/>
        <v>31</v>
      </c>
    </row>
    <row r="3873" spans="1:21" ht="32" hidden="1" x14ac:dyDescent="0.2">
      <c r="A3873">
        <v>3711</v>
      </c>
      <c r="B3873" s="3" t="s">
        <v>3708</v>
      </c>
      <c r="C3873" s="3" t="s">
        <v>7821</v>
      </c>
      <c r="D3873" s="6">
        <v>500</v>
      </c>
      <c r="E3873" s="8">
        <v>570</v>
      </c>
      <c r="F3873" s="10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>ROUND(E3873/D3873*100, 0)</f>
        <v>114</v>
      </c>
      <c r="P3873">
        <f>IFERROR((ROUND(E3873/L3873, 2)), 0)</f>
        <v>27.14</v>
      </c>
      <c r="Q3873" s="12" t="s">
        <v>8310</v>
      </c>
      <c r="R3873" s="12" t="s">
        <v>8334</v>
      </c>
      <c r="S3873" s="17">
        <f t="shared" si="180"/>
        <v>41779.724224537036</v>
      </c>
      <c r="T3873" s="17">
        <f t="shared" si="181"/>
        <v>41805.666666666664</v>
      </c>
      <c r="U3873">
        <f t="shared" si="182"/>
        <v>26</v>
      </c>
    </row>
    <row r="3874" spans="1:21" ht="64" x14ac:dyDescent="0.2">
      <c r="A3874">
        <v>3752</v>
      </c>
      <c r="B3874" s="3" t="s">
        <v>3749</v>
      </c>
      <c r="C3874" s="3" t="s">
        <v>7862</v>
      </c>
      <c r="D3874" s="6">
        <v>500</v>
      </c>
      <c r="E3874" s="8">
        <v>565</v>
      </c>
      <c r="F3874" s="10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>ROUND(E3874/D3874*100, 0)</f>
        <v>113</v>
      </c>
      <c r="P3874">
        <f>IFERROR((ROUND(E3874/L3874, 2)), 0)</f>
        <v>37.67</v>
      </c>
      <c r="Q3874" s="12" t="s">
        <v>8310</v>
      </c>
      <c r="R3874" s="12" t="s">
        <v>8318</v>
      </c>
      <c r="S3874" s="17">
        <f t="shared" si="180"/>
        <v>42619.802488425921</v>
      </c>
      <c r="T3874" s="17">
        <f t="shared" si="181"/>
        <v>42659.875</v>
      </c>
      <c r="U3874">
        <f t="shared" si="182"/>
        <v>40</v>
      </c>
    </row>
    <row r="3875" spans="1:21" ht="48" hidden="1" x14ac:dyDescent="0.2">
      <c r="A3875">
        <v>74</v>
      </c>
      <c r="B3875" s="3" t="s">
        <v>76</v>
      </c>
      <c r="C3875" s="3" t="s">
        <v>4185</v>
      </c>
      <c r="D3875" s="6">
        <v>500</v>
      </c>
      <c r="E3875" s="8">
        <v>564.66</v>
      </c>
      <c r="F3875" s="10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>ROUND(E3875/D3875*100, 0)</f>
        <v>113</v>
      </c>
      <c r="P3875">
        <f>IFERROR((ROUND(E3875/L3875, 2)), 0)</f>
        <v>19.47</v>
      </c>
      <c r="Q3875" s="12" t="s">
        <v>8308</v>
      </c>
      <c r="R3875" s="12" t="s">
        <v>8357</v>
      </c>
      <c r="S3875" s="17">
        <f t="shared" si="180"/>
        <v>42360.487210648149</v>
      </c>
      <c r="T3875" s="17">
        <f t="shared" si="181"/>
        <v>42390.487210648149</v>
      </c>
      <c r="U3875">
        <f t="shared" si="182"/>
        <v>30</v>
      </c>
    </row>
    <row r="3876" spans="1:21" ht="48" hidden="1" x14ac:dyDescent="0.2">
      <c r="A3876">
        <v>1659</v>
      </c>
      <c r="B3876" s="3" t="s">
        <v>1660</v>
      </c>
      <c r="C3876" s="3" t="s">
        <v>5769</v>
      </c>
      <c r="D3876" s="6">
        <v>500</v>
      </c>
      <c r="E3876" s="8">
        <v>564</v>
      </c>
      <c r="F3876" s="10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>ROUND(E3876/D3876*100, 0)</f>
        <v>113</v>
      </c>
      <c r="P3876">
        <f>IFERROR((ROUND(E3876/L3876, 2)), 0)</f>
        <v>12.53</v>
      </c>
      <c r="Q3876" s="12" t="s">
        <v>8324</v>
      </c>
      <c r="R3876" s="12" t="s">
        <v>8354</v>
      </c>
      <c r="S3876" s="17">
        <f t="shared" si="180"/>
        <v>41596.913437499999</v>
      </c>
      <c r="T3876" s="17">
        <f t="shared" si="181"/>
        <v>41625.5</v>
      </c>
      <c r="U3876">
        <f t="shared" si="182"/>
        <v>29</v>
      </c>
    </row>
    <row r="3877" spans="1:21" ht="48" hidden="1" x14ac:dyDescent="0.2">
      <c r="A3877">
        <v>1391</v>
      </c>
      <c r="B3877" s="3" t="s">
        <v>1392</v>
      </c>
      <c r="C3877" s="3" t="s">
        <v>5501</v>
      </c>
      <c r="D3877" s="6">
        <v>500</v>
      </c>
      <c r="E3877" s="8">
        <v>551</v>
      </c>
      <c r="F3877" s="10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>ROUND(E3877/D3877*100, 0)</f>
        <v>110</v>
      </c>
      <c r="P3877">
        <f>IFERROR((ROUND(E3877/L3877, 2)), 0)</f>
        <v>42.38</v>
      </c>
      <c r="Q3877" s="12" t="s">
        <v>8324</v>
      </c>
      <c r="R3877" s="12" t="s">
        <v>8348</v>
      </c>
      <c r="S3877" s="17">
        <f t="shared" si="180"/>
        <v>42193.650671296295</v>
      </c>
      <c r="T3877" s="17">
        <f t="shared" si="181"/>
        <v>42238.207638888889</v>
      </c>
      <c r="U3877">
        <f t="shared" si="182"/>
        <v>45</v>
      </c>
    </row>
    <row r="3878" spans="1:21" ht="32" hidden="1" x14ac:dyDescent="0.2">
      <c r="A3878">
        <v>1612</v>
      </c>
      <c r="B3878" s="3" t="s">
        <v>1613</v>
      </c>
      <c r="C3878" s="3" t="s">
        <v>5722</v>
      </c>
      <c r="D3878" s="6">
        <v>500</v>
      </c>
      <c r="E3878" s="8">
        <v>550</v>
      </c>
      <c r="F3878" s="10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>ROUND(E3878/D3878*100, 0)</f>
        <v>110</v>
      </c>
      <c r="P3878">
        <f>IFERROR((ROUND(E3878/L3878, 2)), 0)</f>
        <v>50</v>
      </c>
      <c r="Q3878" s="12" t="s">
        <v>8324</v>
      </c>
      <c r="R3878" s="12" t="s">
        <v>8348</v>
      </c>
      <c r="S3878" s="17">
        <f t="shared" si="180"/>
        <v>41246.874814814815</v>
      </c>
      <c r="T3878" s="17">
        <f t="shared" si="181"/>
        <v>41276.874814814815</v>
      </c>
      <c r="U3878">
        <f t="shared" si="182"/>
        <v>30</v>
      </c>
    </row>
    <row r="3879" spans="1:21" ht="48" hidden="1" x14ac:dyDescent="0.2">
      <c r="A3879">
        <v>3514</v>
      </c>
      <c r="B3879" s="3" t="s">
        <v>3513</v>
      </c>
      <c r="C3879" s="3" t="s">
        <v>7624</v>
      </c>
      <c r="D3879" s="6">
        <v>500</v>
      </c>
      <c r="E3879" s="8">
        <v>550</v>
      </c>
      <c r="F3879" s="10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>ROUND(E3879/D3879*100, 0)</f>
        <v>110</v>
      </c>
      <c r="P3879">
        <f>IFERROR((ROUND(E3879/L3879, 2)), 0)</f>
        <v>55</v>
      </c>
      <c r="Q3879" s="12" t="s">
        <v>8310</v>
      </c>
      <c r="R3879" s="12" t="s">
        <v>8334</v>
      </c>
      <c r="S3879" s="17">
        <f t="shared" si="180"/>
        <v>42020.846666666665</v>
      </c>
      <c r="T3879" s="17">
        <f t="shared" si="181"/>
        <v>42037.207638888889</v>
      </c>
      <c r="U3879">
        <f t="shared" si="182"/>
        <v>16</v>
      </c>
    </row>
    <row r="3880" spans="1:21" ht="48" hidden="1" x14ac:dyDescent="0.2">
      <c r="A3880">
        <v>3181</v>
      </c>
      <c r="B3880" s="3" t="s">
        <v>3181</v>
      </c>
      <c r="C3880" s="3" t="s">
        <v>7291</v>
      </c>
      <c r="D3880" s="6">
        <v>500</v>
      </c>
      <c r="E3880" s="8">
        <v>545</v>
      </c>
      <c r="F3880" s="1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>ROUND(E3880/D3880*100, 0)</f>
        <v>109</v>
      </c>
      <c r="P3880">
        <f>IFERROR((ROUND(E3880/L3880, 2)), 0)</f>
        <v>36.33</v>
      </c>
      <c r="Q3880" s="12" t="s">
        <v>8310</v>
      </c>
      <c r="R3880" s="12" t="s">
        <v>8334</v>
      </c>
      <c r="S3880" s="17">
        <f t="shared" si="180"/>
        <v>41779.310034722221</v>
      </c>
      <c r="T3880" s="17">
        <f t="shared" si="181"/>
        <v>41805.666666666664</v>
      </c>
      <c r="U3880">
        <f t="shared" si="182"/>
        <v>26</v>
      </c>
    </row>
    <row r="3881" spans="1:21" ht="48" hidden="1" x14ac:dyDescent="0.2">
      <c r="A3881">
        <v>3133</v>
      </c>
      <c r="B3881" s="3" t="s">
        <v>3133</v>
      </c>
      <c r="C3881" s="3" t="s">
        <v>7243</v>
      </c>
      <c r="D3881" s="6">
        <v>500</v>
      </c>
      <c r="E3881" s="8">
        <v>540</v>
      </c>
      <c r="F3881" s="10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>ROUND(E3881/D3881*100, 0)</f>
        <v>108</v>
      </c>
      <c r="P3881">
        <f>IFERROR((ROUND(E3881/L3881, 2)), 0)</f>
        <v>33.75</v>
      </c>
      <c r="Q3881" s="12" t="s">
        <v>8310</v>
      </c>
      <c r="R3881" s="12" t="s">
        <v>8334</v>
      </c>
      <c r="S3881" s="17">
        <f t="shared" si="180"/>
        <v>42788.565208333333</v>
      </c>
      <c r="T3881" s="17">
        <f t="shared" si="181"/>
        <v>42818.523541666669</v>
      </c>
      <c r="U3881">
        <f t="shared" si="182"/>
        <v>30</v>
      </c>
    </row>
    <row r="3882" spans="1:21" ht="48" hidden="1" x14ac:dyDescent="0.2">
      <c r="A3882">
        <v>3319</v>
      </c>
      <c r="B3882" s="3" t="s">
        <v>3319</v>
      </c>
      <c r="C3882" s="3" t="s">
        <v>7429</v>
      </c>
      <c r="D3882" s="6">
        <v>500</v>
      </c>
      <c r="E3882" s="8">
        <v>540</v>
      </c>
      <c r="F3882" s="10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>ROUND(E3882/D3882*100, 0)</f>
        <v>108</v>
      </c>
      <c r="P3882">
        <f>IFERROR((ROUND(E3882/L3882, 2)), 0)</f>
        <v>33.75</v>
      </c>
      <c r="Q3882" s="12" t="s">
        <v>8310</v>
      </c>
      <c r="R3882" s="12" t="s">
        <v>8334</v>
      </c>
      <c r="S3882" s="17">
        <f t="shared" si="180"/>
        <v>41990.585486111115</v>
      </c>
      <c r="T3882" s="17">
        <f t="shared" si="181"/>
        <v>42035.585486111115</v>
      </c>
      <c r="U3882">
        <f t="shared" si="182"/>
        <v>45</v>
      </c>
    </row>
    <row r="3883" spans="1:21" ht="48" hidden="1" x14ac:dyDescent="0.2">
      <c r="A3883">
        <v>3321</v>
      </c>
      <c r="B3883" s="3" t="s">
        <v>3321</v>
      </c>
      <c r="C3883" s="3" t="s">
        <v>7431</v>
      </c>
      <c r="D3883" s="6">
        <v>500</v>
      </c>
      <c r="E3883" s="8">
        <v>537</v>
      </c>
      <c r="F3883" s="10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>ROUND(E3883/D3883*100, 0)</f>
        <v>107</v>
      </c>
      <c r="P3883">
        <f>IFERROR((ROUND(E3883/L3883, 2)), 0)</f>
        <v>35.799999999999997</v>
      </c>
      <c r="Q3883" s="12" t="s">
        <v>8310</v>
      </c>
      <c r="R3883" s="12" t="s">
        <v>8334</v>
      </c>
      <c r="S3883" s="17">
        <f t="shared" si="180"/>
        <v>41914.100289351853</v>
      </c>
      <c r="T3883" s="17">
        <f t="shared" si="181"/>
        <v>41928.165972222225</v>
      </c>
      <c r="U3883">
        <f t="shared" si="182"/>
        <v>14</v>
      </c>
    </row>
    <row r="3884" spans="1:21" ht="48" hidden="1" x14ac:dyDescent="0.2">
      <c r="A3884">
        <v>3831</v>
      </c>
      <c r="B3884" s="3" t="s">
        <v>3828</v>
      </c>
      <c r="C3884" s="3" t="s">
        <v>7940</v>
      </c>
      <c r="D3884" s="6">
        <v>500</v>
      </c>
      <c r="E3884" s="8">
        <v>530.11</v>
      </c>
      <c r="F3884" s="10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>ROUND(E3884/D3884*100, 0)</f>
        <v>106</v>
      </c>
      <c r="P3884">
        <f>IFERROR((ROUND(E3884/L3884, 2)), 0)</f>
        <v>58.9</v>
      </c>
      <c r="Q3884" s="12" t="s">
        <v>8310</v>
      </c>
      <c r="R3884" s="12" t="s">
        <v>8334</v>
      </c>
      <c r="S3884" s="17">
        <f t="shared" si="180"/>
        <v>41927.848900462966</v>
      </c>
      <c r="T3884" s="17">
        <f t="shared" si="181"/>
        <v>41948.890567129631</v>
      </c>
      <c r="U3884">
        <f t="shared" si="182"/>
        <v>21</v>
      </c>
    </row>
    <row r="3885" spans="1:21" ht="48" hidden="1" x14ac:dyDescent="0.2">
      <c r="A3885">
        <v>3525</v>
      </c>
      <c r="B3885" s="3" t="s">
        <v>3524</v>
      </c>
      <c r="C3885" s="3" t="s">
        <v>7635</v>
      </c>
      <c r="D3885" s="6">
        <v>500</v>
      </c>
      <c r="E3885" s="8">
        <v>530</v>
      </c>
      <c r="F3885" s="10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>ROUND(E3885/D3885*100, 0)</f>
        <v>106</v>
      </c>
      <c r="P3885">
        <f>IFERROR((ROUND(E3885/L3885, 2)), 0)</f>
        <v>75.709999999999994</v>
      </c>
      <c r="Q3885" s="12" t="s">
        <v>8310</v>
      </c>
      <c r="R3885" s="12" t="s">
        <v>8334</v>
      </c>
      <c r="S3885" s="17">
        <f t="shared" si="180"/>
        <v>42214.6956712963</v>
      </c>
      <c r="T3885" s="17">
        <f t="shared" si="181"/>
        <v>42225.666666666672</v>
      </c>
      <c r="U3885">
        <f t="shared" si="182"/>
        <v>11</v>
      </c>
    </row>
    <row r="3886" spans="1:21" ht="48" hidden="1" x14ac:dyDescent="0.2">
      <c r="A3886">
        <v>3563</v>
      </c>
      <c r="B3886" s="3" t="s">
        <v>3562</v>
      </c>
      <c r="C3886" s="3" t="s">
        <v>7673</v>
      </c>
      <c r="D3886" s="6">
        <v>500</v>
      </c>
      <c r="E3886" s="8">
        <v>527.45000000000005</v>
      </c>
      <c r="F3886" s="10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>ROUND(E3886/D3886*100, 0)</f>
        <v>105</v>
      </c>
      <c r="P3886">
        <f>IFERROR((ROUND(E3886/L3886, 2)), 0)</f>
        <v>21.1</v>
      </c>
      <c r="Q3886" s="12" t="s">
        <v>8310</v>
      </c>
      <c r="R3886" s="12" t="s">
        <v>8334</v>
      </c>
      <c r="S3886" s="17">
        <f t="shared" si="180"/>
        <v>42555.671944444446</v>
      </c>
      <c r="T3886" s="17">
        <f t="shared" si="181"/>
        <v>42583.791666666672</v>
      </c>
      <c r="U3886">
        <f t="shared" si="182"/>
        <v>28</v>
      </c>
    </row>
    <row r="3887" spans="1:21" ht="48" hidden="1" x14ac:dyDescent="0.2">
      <c r="A3887">
        <v>2</v>
      </c>
      <c r="B3887" s="3" t="s">
        <v>4</v>
      </c>
      <c r="C3887" s="3" t="s">
        <v>4113</v>
      </c>
      <c r="D3887" s="6">
        <v>500</v>
      </c>
      <c r="E3887" s="8">
        <v>525</v>
      </c>
      <c r="F3887" s="10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>ROUND(E3887/D3887*100, 0)</f>
        <v>105</v>
      </c>
      <c r="P3887">
        <f>IFERROR((ROUND(E3887/L3887, 2)), 0)</f>
        <v>15</v>
      </c>
      <c r="Q3887" s="12" t="s">
        <v>8308</v>
      </c>
      <c r="R3887" s="12" t="s">
        <v>8347</v>
      </c>
      <c r="S3887" s="17">
        <f t="shared" si="180"/>
        <v>42405.702349537038</v>
      </c>
      <c r="T3887" s="17">
        <f t="shared" si="181"/>
        <v>42415.702349537038</v>
      </c>
      <c r="U3887">
        <f t="shared" si="182"/>
        <v>10</v>
      </c>
    </row>
    <row r="3888" spans="1:21" ht="48" hidden="1" x14ac:dyDescent="0.2">
      <c r="A3888">
        <v>3749</v>
      </c>
      <c r="B3888" s="3" t="s">
        <v>3746</v>
      </c>
      <c r="C3888" s="3" t="s">
        <v>7859</v>
      </c>
      <c r="D3888" s="6">
        <v>500</v>
      </c>
      <c r="E3888" s="8">
        <v>525</v>
      </c>
      <c r="F3888" s="10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>ROUND(E3888/D3888*100, 0)</f>
        <v>105</v>
      </c>
      <c r="P3888">
        <f>IFERROR((ROUND(E3888/L3888, 2)), 0)</f>
        <v>75</v>
      </c>
      <c r="Q3888" s="12" t="s">
        <v>8310</v>
      </c>
      <c r="R3888" s="12" t="s">
        <v>8318</v>
      </c>
      <c r="S3888" s="17">
        <f t="shared" si="180"/>
        <v>42458.127175925925</v>
      </c>
      <c r="T3888" s="17">
        <f t="shared" si="181"/>
        <v>42489.165972222225</v>
      </c>
      <c r="U3888">
        <f t="shared" si="182"/>
        <v>31</v>
      </c>
    </row>
    <row r="3889" spans="1:21" ht="48" hidden="1" x14ac:dyDescent="0.2">
      <c r="A3889">
        <v>829</v>
      </c>
      <c r="B3889" s="3" t="s">
        <v>830</v>
      </c>
      <c r="C3889" s="3" t="s">
        <v>4939</v>
      </c>
      <c r="D3889" s="6">
        <v>500</v>
      </c>
      <c r="E3889" s="8">
        <v>520</v>
      </c>
      <c r="F3889" s="10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>ROUND(E3889/D3889*100, 0)</f>
        <v>104</v>
      </c>
      <c r="P3889">
        <f>IFERROR((ROUND(E3889/L3889, 2)), 0)</f>
        <v>32.5</v>
      </c>
      <c r="Q3889" s="12" t="s">
        <v>8324</v>
      </c>
      <c r="R3889" s="12" t="s">
        <v>8348</v>
      </c>
      <c r="S3889" s="17">
        <f t="shared" si="180"/>
        <v>42504.801388888889</v>
      </c>
      <c r="T3889" s="17">
        <f t="shared" si="181"/>
        <v>42564.801388888889</v>
      </c>
      <c r="U3889">
        <f t="shared" si="182"/>
        <v>60</v>
      </c>
    </row>
    <row r="3890" spans="1:21" ht="64" hidden="1" x14ac:dyDescent="0.2">
      <c r="A3890">
        <v>1835</v>
      </c>
      <c r="B3890" s="3" t="s">
        <v>1836</v>
      </c>
      <c r="C3890" s="3" t="s">
        <v>5945</v>
      </c>
      <c r="D3890" s="6">
        <v>500</v>
      </c>
      <c r="E3890" s="8">
        <v>520</v>
      </c>
      <c r="F3890" s="1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>ROUND(E3890/D3890*100, 0)</f>
        <v>104</v>
      </c>
      <c r="P3890">
        <f>IFERROR((ROUND(E3890/L3890, 2)), 0)</f>
        <v>47.27</v>
      </c>
      <c r="Q3890" s="12" t="s">
        <v>8324</v>
      </c>
      <c r="R3890" s="12" t="s">
        <v>8348</v>
      </c>
      <c r="S3890" s="17">
        <f t="shared" si="180"/>
        <v>42430.702210648145</v>
      </c>
      <c r="T3890" s="17">
        <f t="shared" si="181"/>
        <v>42460.660543981481</v>
      </c>
      <c r="U3890">
        <f t="shared" si="182"/>
        <v>30</v>
      </c>
    </row>
    <row r="3891" spans="1:21" ht="32" hidden="1" x14ac:dyDescent="0.2">
      <c r="A3891">
        <v>3651</v>
      </c>
      <c r="B3891" s="3" t="s">
        <v>3649</v>
      </c>
      <c r="C3891" s="3" t="s">
        <v>7761</v>
      </c>
      <c r="D3891" s="6">
        <v>500</v>
      </c>
      <c r="E3891" s="8">
        <v>520</v>
      </c>
      <c r="F3891" s="10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>ROUND(E3891/D3891*100, 0)</f>
        <v>104</v>
      </c>
      <c r="P3891">
        <f>IFERROR((ROUND(E3891/L3891, 2)), 0)</f>
        <v>57.78</v>
      </c>
      <c r="Q3891" s="12" t="s">
        <v>8310</v>
      </c>
      <c r="R3891" s="12" t="s">
        <v>8334</v>
      </c>
      <c r="S3891" s="17">
        <f t="shared" si="180"/>
        <v>41828.646319444444</v>
      </c>
      <c r="T3891" s="17">
        <f t="shared" si="181"/>
        <v>41861.665972222225</v>
      </c>
      <c r="U3891">
        <f t="shared" si="182"/>
        <v>33</v>
      </c>
    </row>
    <row r="3892" spans="1:21" ht="48" hidden="1" x14ac:dyDescent="0.2">
      <c r="A3892">
        <v>1637</v>
      </c>
      <c r="B3892" s="3" t="s">
        <v>1638</v>
      </c>
      <c r="C3892" s="3" t="s">
        <v>5747</v>
      </c>
      <c r="D3892" s="6">
        <v>500</v>
      </c>
      <c r="E3892" s="8">
        <v>519</v>
      </c>
      <c r="F3892" s="10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>ROUND(E3892/D3892*100, 0)</f>
        <v>104</v>
      </c>
      <c r="P3892">
        <f>IFERROR((ROUND(E3892/L3892, 2)), 0)</f>
        <v>34.6</v>
      </c>
      <c r="Q3892" s="12" t="s">
        <v>8324</v>
      </c>
      <c r="R3892" s="12" t="s">
        <v>8348</v>
      </c>
      <c r="S3892" s="17">
        <f t="shared" si="180"/>
        <v>40122.751620370371</v>
      </c>
      <c r="T3892" s="17">
        <f t="shared" si="181"/>
        <v>40178.98541666667</v>
      </c>
      <c r="U3892">
        <f t="shared" si="182"/>
        <v>56</v>
      </c>
    </row>
    <row r="3893" spans="1:21" ht="48" hidden="1" x14ac:dyDescent="0.2">
      <c r="A3893">
        <v>2491</v>
      </c>
      <c r="B3893" s="3" t="s">
        <v>2491</v>
      </c>
      <c r="C3893" s="3" t="s">
        <v>6601</v>
      </c>
      <c r="D3893" s="6">
        <v>500</v>
      </c>
      <c r="E3893" s="8">
        <v>516</v>
      </c>
      <c r="F3893" s="10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>ROUND(E3893/D3893*100, 0)</f>
        <v>103</v>
      </c>
      <c r="P3893">
        <f>IFERROR((ROUND(E3893/L3893, 2)), 0)</f>
        <v>51.6</v>
      </c>
      <c r="Q3893" s="12" t="s">
        <v>8324</v>
      </c>
      <c r="R3893" s="12" t="s">
        <v>8345</v>
      </c>
      <c r="S3893" s="17">
        <f t="shared" si="180"/>
        <v>40542.839282407411</v>
      </c>
      <c r="T3893" s="17">
        <f t="shared" si="181"/>
        <v>40559.07708333333</v>
      </c>
      <c r="U3893">
        <f t="shared" si="182"/>
        <v>16</v>
      </c>
    </row>
    <row r="3894" spans="1:21" ht="48" hidden="1" x14ac:dyDescent="0.2">
      <c r="A3894">
        <v>539</v>
      </c>
      <c r="B3894" s="3" t="s">
        <v>540</v>
      </c>
      <c r="C3894" s="3" t="s">
        <v>4649</v>
      </c>
      <c r="D3894" s="6">
        <v>500</v>
      </c>
      <c r="E3894" s="8">
        <v>503.22</v>
      </c>
      <c r="F3894" s="10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>ROUND(E3894/D3894*100, 0)</f>
        <v>101</v>
      </c>
      <c r="P3894">
        <f>IFERROR((ROUND(E3894/L3894, 2)), 0)</f>
        <v>25.16</v>
      </c>
      <c r="Q3894" s="12" t="s">
        <v>8310</v>
      </c>
      <c r="R3894" s="12" t="s">
        <v>8334</v>
      </c>
      <c r="S3894" s="17">
        <f t="shared" si="180"/>
        <v>42535.049849537041</v>
      </c>
      <c r="T3894" s="17">
        <f t="shared" si="181"/>
        <v>42556.049849537041</v>
      </c>
      <c r="U3894">
        <f t="shared" si="182"/>
        <v>21</v>
      </c>
    </row>
    <row r="3895" spans="1:21" ht="32" hidden="1" x14ac:dyDescent="0.2">
      <c r="A3895">
        <v>90</v>
      </c>
      <c r="B3895" s="3" t="s">
        <v>92</v>
      </c>
      <c r="C3895" s="3" t="s">
        <v>4201</v>
      </c>
      <c r="D3895" s="6">
        <v>500</v>
      </c>
      <c r="E3895" s="8">
        <v>502</v>
      </c>
      <c r="F3895" s="10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>ROUND(E3895/D3895*100, 0)</f>
        <v>100</v>
      </c>
      <c r="P3895">
        <f>IFERROR((ROUND(E3895/L3895, 2)), 0)</f>
        <v>31.38</v>
      </c>
      <c r="Q3895" s="12" t="s">
        <v>8308</v>
      </c>
      <c r="R3895" s="12" t="s">
        <v>8357</v>
      </c>
      <c r="S3895" s="17">
        <f t="shared" si="180"/>
        <v>40706.297442129631</v>
      </c>
      <c r="T3895" s="17">
        <f t="shared" si="181"/>
        <v>40736.297442129631</v>
      </c>
      <c r="U3895">
        <f t="shared" si="182"/>
        <v>30</v>
      </c>
    </row>
    <row r="3896" spans="1:21" ht="48" hidden="1" x14ac:dyDescent="0.2">
      <c r="A3896">
        <v>3829</v>
      </c>
      <c r="B3896" s="3" t="s">
        <v>3826</v>
      </c>
      <c r="C3896" s="3" t="s">
        <v>7938</v>
      </c>
      <c r="D3896" s="6">
        <v>500</v>
      </c>
      <c r="E3896" s="8">
        <v>501</v>
      </c>
      <c r="F3896" s="10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>ROUND(E3896/D3896*100, 0)</f>
        <v>100</v>
      </c>
      <c r="P3896">
        <f>IFERROR((ROUND(E3896/L3896, 2)), 0)</f>
        <v>62.63</v>
      </c>
      <c r="Q3896" s="12" t="s">
        <v>8310</v>
      </c>
      <c r="R3896" s="12" t="s">
        <v>8334</v>
      </c>
      <c r="S3896" s="17">
        <f t="shared" si="180"/>
        <v>42593.865405092598</v>
      </c>
      <c r="T3896" s="17">
        <f t="shared" si="181"/>
        <v>42613.865405092598</v>
      </c>
      <c r="U3896">
        <f t="shared" si="182"/>
        <v>20</v>
      </c>
    </row>
    <row r="3897" spans="1:21" ht="48" hidden="1" x14ac:dyDescent="0.2">
      <c r="A3897">
        <v>84</v>
      </c>
      <c r="B3897" s="3" t="s">
        <v>86</v>
      </c>
      <c r="C3897" s="3" t="s">
        <v>4195</v>
      </c>
      <c r="D3897" s="6">
        <v>500</v>
      </c>
      <c r="E3897" s="8">
        <v>500</v>
      </c>
      <c r="F3897" s="10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>ROUND(E3897/D3897*100, 0)</f>
        <v>100</v>
      </c>
      <c r="P3897">
        <f>IFERROR((ROUND(E3897/L3897, 2)), 0)</f>
        <v>71.430000000000007</v>
      </c>
      <c r="Q3897" s="12" t="s">
        <v>8308</v>
      </c>
      <c r="R3897" s="12" t="s">
        <v>8357</v>
      </c>
      <c r="S3897" s="17">
        <f t="shared" si="180"/>
        <v>40648.757939814815</v>
      </c>
      <c r="T3897" s="17">
        <f t="shared" si="181"/>
        <v>40678.757939814815</v>
      </c>
      <c r="U3897">
        <f t="shared" si="182"/>
        <v>30</v>
      </c>
    </row>
    <row r="3898" spans="1:21" ht="32" hidden="1" x14ac:dyDescent="0.2">
      <c r="A3898">
        <v>139</v>
      </c>
      <c r="B3898" s="3" t="s">
        <v>141</v>
      </c>
      <c r="C3898" s="3" t="s">
        <v>4249</v>
      </c>
      <c r="D3898" s="6">
        <v>500</v>
      </c>
      <c r="E3898" s="8">
        <v>500</v>
      </c>
      <c r="F3898" s="10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>ROUND(E3898/D3898*100, 0)</f>
        <v>100</v>
      </c>
      <c r="P3898">
        <f>IFERROR((ROUND(E3898/L3898, 2)), 0)</f>
        <v>500</v>
      </c>
      <c r="Q3898" s="12" t="s">
        <v>8308</v>
      </c>
      <c r="R3898" s="12" t="s">
        <v>8309</v>
      </c>
      <c r="S3898" s="17">
        <f t="shared" si="180"/>
        <v>42187.920972222222</v>
      </c>
      <c r="T3898" s="17">
        <f t="shared" si="181"/>
        <v>42197.920972222222</v>
      </c>
      <c r="U3898">
        <f t="shared" si="182"/>
        <v>10</v>
      </c>
    </row>
    <row r="3899" spans="1:21" ht="48" x14ac:dyDescent="0.2">
      <c r="A3899">
        <v>2922</v>
      </c>
      <c r="B3899" s="3" t="s">
        <v>2922</v>
      </c>
      <c r="C3899" s="3" t="s">
        <v>7032</v>
      </c>
      <c r="D3899" s="6">
        <v>500</v>
      </c>
      <c r="E3899" s="8">
        <v>500</v>
      </c>
      <c r="F3899" s="10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>ROUND(E3899/D3899*100, 0)</f>
        <v>100</v>
      </c>
      <c r="P3899">
        <f>IFERROR((ROUND(E3899/L3899, 2)), 0)</f>
        <v>83.33</v>
      </c>
      <c r="Q3899" s="12" t="s">
        <v>8310</v>
      </c>
      <c r="R3899" s="12" t="s">
        <v>8318</v>
      </c>
      <c r="S3899" s="17">
        <f t="shared" si="180"/>
        <v>42097.874155092592</v>
      </c>
      <c r="T3899" s="17">
        <f t="shared" si="181"/>
        <v>42142.874155092592</v>
      </c>
      <c r="U3899">
        <f t="shared" si="182"/>
        <v>45</v>
      </c>
    </row>
    <row r="3900" spans="1:21" ht="48" hidden="1" x14ac:dyDescent="0.2">
      <c r="A3900">
        <v>3000</v>
      </c>
      <c r="B3900" s="3" t="s">
        <v>3000</v>
      </c>
      <c r="C3900" s="3" t="s">
        <v>7110</v>
      </c>
      <c r="D3900" s="6">
        <v>500</v>
      </c>
      <c r="E3900" s="8">
        <v>500</v>
      </c>
      <c r="F3900" s="1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>ROUND(E3900/D3900*100, 0)</f>
        <v>100</v>
      </c>
      <c r="P3900">
        <f>IFERROR((ROUND(E3900/L3900, 2)), 0)</f>
        <v>62.5</v>
      </c>
      <c r="Q3900" s="12" t="s">
        <v>8310</v>
      </c>
      <c r="R3900" s="12" t="s">
        <v>8311</v>
      </c>
      <c r="S3900" s="17">
        <f t="shared" si="180"/>
        <v>42752.827199074076</v>
      </c>
      <c r="T3900" s="17">
        <f t="shared" si="181"/>
        <v>42766.75</v>
      </c>
      <c r="U3900">
        <f t="shared" si="182"/>
        <v>14</v>
      </c>
    </row>
    <row r="3901" spans="1:21" ht="48" hidden="1" x14ac:dyDescent="0.2">
      <c r="A3901">
        <v>3392</v>
      </c>
      <c r="B3901" s="3" t="s">
        <v>3391</v>
      </c>
      <c r="C3901" s="3" t="s">
        <v>7502</v>
      </c>
      <c r="D3901" s="6">
        <v>500</v>
      </c>
      <c r="E3901" s="8">
        <v>500</v>
      </c>
      <c r="F3901" s="10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>ROUND(E3901/D3901*100, 0)</f>
        <v>100</v>
      </c>
      <c r="P3901">
        <f>IFERROR((ROUND(E3901/L3901, 2)), 0)</f>
        <v>41.67</v>
      </c>
      <c r="Q3901" s="12" t="s">
        <v>8310</v>
      </c>
      <c r="R3901" s="12" t="s">
        <v>8334</v>
      </c>
      <c r="S3901" s="17">
        <f t="shared" si="180"/>
        <v>42446.845543981486</v>
      </c>
      <c r="T3901" s="17">
        <f t="shared" si="181"/>
        <v>42496.845543981486</v>
      </c>
      <c r="U3901">
        <f t="shared" si="182"/>
        <v>50</v>
      </c>
    </row>
    <row r="3902" spans="1:21" ht="32" hidden="1" x14ac:dyDescent="0.2">
      <c r="A3902">
        <v>3572</v>
      </c>
      <c r="B3902" s="3" t="s">
        <v>3571</v>
      </c>
      <c r="C3902" s="3" t="s">
        <v>7682</v>
      </c>
      <c r="D3902" s="6">
        <v>500</v>
      </c>
      <c r="E3902" s="8">
        <v>500</v>
      </c>
      <c r="F3902" s="10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>ROUND(E3902/D3902*100, 0)</f>
        <v>100</v>
      </c>
      <c r="P3902">
        <f>IFERROR((ROUND(E3902/L3902, 2)), 0)</f>
        <v>55.56</v>
      </c>
      <c r="Q3902" s="12" t="s">
        <v>8310</v>
      </c>
      <c r="R3902" s="12" t="s">
        <v>8334</v>
      </c>
      <c r="S3902" s="17">
        <f t="shared" si="180"/>
        <v>42146.570393518516</v>
      </c>
      <c r="T3902" s="17">
        <f t="shared" si="181"/>
        <v>42176.570393518516</v>
      </c>
      <c r="U3902">
        <f t="shared" si="182"/>
        <v>30</v>
      </c>
    </row>
    <row r="3903" spans="1:21" ht="48" hidden="1" x14ac:dyDescent="0.2">
      <c r="A3903">
        <v>3579</v>
      </c>
      <c r="B3903" s="3" t="s">
        <v>3578</v>
      </c>
      <c r="C3903" s="3" t="s">
        <v>7689</v>
      </c>
      <c r="D3903" s="6">
        <v>500</v>
      </c>
      <c r="E3903" s="8">
        <v>500</v>
      </c>
      <c r="F3903" s="10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>ROUND(E3903/D3903*100, 0)</f>
        <v>100</v>
      </c>
      <c r="P3903">
        <f>IFERROR((ROUND(E3903/L3903, 2)), 0)</f>
        <v>35.71</v>
      </c>
      <c r="Q3903" s="12" t="s">
        <v>8310</v>
      </c>
      <c r="R3903" s="12" t="s">
        <v>8334</v>
      </c>
      <c r="S3903" s="17">
        <f t="shared" si="180"/>
        <v>42430.762222222227</v>
      </c>
      <c r="T3903" s="17">
        <f t="shared" si="181"/>
        <v>42460.720555555556</v>
      </c>
      <c r="U3903">
        <f t="shared" si="182"/>
        <v>30</v>
      </c>
    </row>
    <row r="3904" spans="1:21" ht="48" hidden="1" x14ac:dyDescent="0.2">
      <c r="A3904">
        <v>3650</v>
      </c>
      <c r="B3904" s="3" t="s">
        <v>3648</v>
      </c>
      <c r="C3904" s="3" t="s">
        <v>7760</v>
      </c>
      <c r="D3904" s="6">
        <v>500</v>
      </c>
      <c r="E3904" s="8">
        <v>500</v>
      </c>
      <c r="F3904" s="10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>ROUND(E3904/D3904*100, 0)</f>
        <v>100</v>
      </c>
      <c r="P3904">
        <f>IFERROR((ROUND(E3904/L3904, 2)), 0)</f>
        <v>29.41</v>
      </c>
      <c r="Q3904" s="12" t="s">
        <v>8310</v>
      </c>
      <c r="R3904" s="12" t="s">
        <v>8334</v>
      </c>
      <c r="S3904" s="17">
        <f t="shared" si="180"/>
        <v>42381.478981481487</v>
      </c>
      <c r="T3904" s="17">
        <f t="shared" si="181"/>
        <v>42402.478981481487</v>
      </c>
      <c r="U3904">
        <f t="shared" si="182"/>
        <v>21</v>
      </c>
    </row>
    <row r="3905" spans="1:21" ht="48" x14ac:dyDescent="0.2">
      <c r="A3905">
        <v>3761</v>
      </c>
      <c r="B3905" s="3" t="s">
        <v>3758</v>
      </c>
      <c r="C3905" s="3" t="s">
        <v>7871</v>
      </c>
      <c r="D3905" s="6">
        <v>500</v>
      </c>
      <c r="E3905" s="8">
        <v>500</v>
      </c>
      <c r="F3905" s="10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>ROUND(E3905/D3905*100, 0)</f>
        <v>100</v>
      </c>
      <c r="P3905">
        <f>IFERROR((ROUND(E3905/L3905, 2)), 0)</f>
        <v>166.67</v>
      </c>
      <c r="Q3905" s="12" t="s">
        <v>8310</v>
      </c>
      <c r="R3905" s="12" t="s">
        <v>8318</v>
      </c>
      <c r="S3905" s="17">
        <f t="shared" si="180"/>
        <v>42173.466863425929</v>
      </c>
      <c r="T3905" s="17">
        <f t="shared" si="181"/>
        <v>42226.958333333328</v>
      </c>
      <c r="U3905">
        <f t="shared" si="182"/>
        <v>53</v>
      </c>
    </row>
    <row r="3906" spans="1:21" ht="48" hidden="1" x14ac:dyDescent="0.2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s="10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>ROUND(E3906/D3906*100, 0)</f>
        <v>70</v>
      </c>
      <c r="P3906">
        <f>IFERROR((ROUND(E3906/L3906, 2)), 0)</f>
        <v>39</v>
      </c>
      <c r="Q3906" s="12" t="s">
        <v>8312</v>
      </c>
      <c r="R3906" s="12" t="s">
        <v>8351</v>
      </c>
      <c r="S3906" s="17">
        <f t="shared" si="180"/>
        <v>41663.780300925922</v>
      </c>
      <c r="T3906" s="17">
        <f t="shared" si="181"/>
        <v>41693.780300925922</v>
      </c>
      <c r="U3906">
        <f t="shared" si="182"/>
        <v>30</v>
      </c>
    </row>
    <row r="3907" spans="1:21" ht="32" hidden="1" x14ac:dyDescent="0.2">
      <c r="A3907">
        <v>4039</v>
      </c>
      <c r="B3907" s="3" t="s">
        <v>4035</v>
      </c>
      <c r="C3907" s="3" t="s">
        <v>8143</v>
      </c>
      <c r="D3907" s="6">
        <v>500</v>
      </c>
      <c r="E3907" s="8">
        <v>300</v>
      </c>
      <c r="F3907" s="10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>ROUND(E3907/D3907*100, 0)</f>
        <v>60</v>
      </c>
      <c r="P3907">
        <f>IFERROR((ROUND(E3907/L3907, 2)), 0)</f>
        <v>60</v>
      </c>
      <c r="Q3907" s="12" t="s">
        <v>8310</v>
      </c>
      <c r="R3907" s="12" t="s">
        <v>8334</v>
      </c>
      <c r="S3907" s="17">
        <f t="shared" ref="S3907:S3970" si="183">(((J3907/60)/60)/24)+DATE(1970,1,1)</f>
        <v>42305.670914351853</v>
      </c>
      <c r="T3907" s="17">
        <f t="shared" ref="T3907:T3970" si="184">(((I3907/60)/60)/24)+DATE(1970,1,1)</f>
        <v>42339.249305555553</v>
      </c>
      <c r="U3907">
        <f t="shared" ref="U3907:U3970" si="185">ROUND(T3907-S3907, 0)</f>
        <v>34</v>
      </c>
    </row>
    <row r="3908" spans="1:21" ht="32" hidden="1" x14ac:dyDescent="0.2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s="10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>ROUND(E3908/D3908*100, 0)</f>
        <v>52</v>
      </c>
      <c r="P3908">
        <f>IFERROR((ROUND(E3908/L3908, 2)), 0)</f>
        <v>17.329999999999998</v>
      </c>
      <c r="Q3908" s="12" t="s">
        <v>8312</v>
      </c>
      <c r="R3908" s="12" t="s">
        <v>8342</v>
      </c>
      <c r="S3908" s="17">
        <f t="shared" si="183"/>
        <v>42072.790821759263</v>
      </c>
      <c r="T3908" s="17">
        <f t="shared" si="184"/>
        <v>42102.790821759263</v>
      </c>
      <c r="U3908">
        <f t="shared" si="185"/>
        <v>30</v>
      </c>
    </row>
    <row r="3909" spans="1:21" ht="64" hidden="1" x14ac:dyDescent="0.2">
      <c r="A3909">
        <v>3141</v>
      </c>
      <c r="B3909" s="3" t="s">
        <v>3141</v>
      </c>
      <c r="C3909" s="3" t="s">
        <v>7251</v>
      </c>
      <c r="D3909" s="6">
        <v>500</v>
      </c>
      <c r="E3909" s="8">
        <v>258</v>
      </c>
      <c r="F3909" s="10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>ROUND(E3909/D3909*100, 0)</f>
        <v>52</v>
      </c>
      <c r="P3909">
        <f>IFERROR((ROUND(E3909/L3909, 2)), 0)</f>
        <v>32.25</v>
      </c>
      <c r="Q3909" s="12" t="s">
        <v>8310</v>
      </c>
      <c r="R3909" s="12" t="s">
        <v>8334</v>
      </c>
      <c r="S3909" s="17">
        <f t="shared" si="183"/>
        <v>42800.753333333334</v>
      </c>
      <c r="T3909" s="17">
        <f t="shared" si="184"/>
        <v>42841.833333333328</v>
      </c>
      <c r="U3909">
        <f t="shared" si="185"/>
        <v>41</v>
      </c>
    </row>
    <row r="3910" spans="1:21" ht="48" hidden="1" x14ac:dyDescent="0.2">
      <c r="A3910">
        <v>1919</v>
      </c>
      <c r="B3910" s="3" t="s">
        <v>1920</v>
      </c>
      <c r="C3910" s="3" t="s">
        <v>6029</v>
      </c>
      <c r="D3910" s="6">
        <v>500</v>
      </c>
      <c r="E3910" s="8">
        <v>237</v>
      </c>
      <c r="F3910" s="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>ROUND(E3910/D3910*100, 0)</f>
        <v>47</v>
      </c>
      <c r="P3910">
        <f>IFERROR((ROUND(E3910/L3910, 2)), 0)</f>
        <v>29.63</v>
      </c>
      <c r="Q3910" s="12" t="s">
        <v>8315</v>
      </c>
      <c r="R3910" s="12" t="s">
        <v>8327</v>
      </c>
      <c r="S3910" s="17">
        <f t="shared" si="183"/>
        <v>42113.875567129624</v>
      </c>
      <c r="T3910" s="17">
        <f t="shared" si="184"/>
        <v>42143.875567129624</v>
      </c>
      <c r="U3910">
        <f t="shared" si="185"/>
        <v>30</v>
      </c>
    </row>
    <row r="3911" spans="1:21" ht="48" hidden="1" x14ac:dyDescent="0.2">
      <c r="A3911">
        <v>886</v>
      </c>
      <c r="B3911" s="3" t="s">
        <v>887</v>
      </c>
      <c r="C3911" s="3" t="s">
        <v>4996</v>
      </c>
      <c r="D3911" s="6">
        <v>500</v>
      </c>
      <c r="E3911" s="8">
        <v>205</v>
      </c>
      <c r="F3911" s="10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>ROUND(E3911/D3911*100, 0)</f>
        <v>41</v>
      </c>
      <c r="P3911">
        <f>IFERROR((ROUND(E3911/L3911, 2)), 0)</f>
        <v>29.29</v>
      </c>
      <c r="Q3911" s="12" t="s">
        <v>8324</v>
      </c>
      <c r="R3911" s="12" t="s">
        <v>8345</v>
      </c>
      <c r="S3911" s="17">
        <f t="shared" si="183"/>
        <v>42603.870520833334</v>
      </c>
      <c r="T3911" s="17">
        <f t="shared" si="184"/>
        <v>42628.870520833334</v>
      </c>
      <c r="U3911">
        <f t="shared" si="185"/>
        <v>25</v>
      </c>
    </row>
    <row r="3912" spans="1:21" ht="48" hidden="1" x14ac:dyDescent="0.2">
      <c r="A3912">
        <v>1549</v>
      </c>
      <c r="B3912" s="3" t="s">
        <v>1550</v>
      </c>
      <c r="C3912" s="3" t="s">
        <v>5659</v>
      </c>
      <c r="D3912" s="6">
        <v>500</v>
      </c>
      <c r="E3912" s="8">
        <v>170</v>
      </c>
      <c r="F3912" s="10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>ROUND(E3912/D3912*100, 0)</f>
        <v>34</v>
      </c>
      <c r="P3912">
        <f>IFERROR((ROUND(E3912/L3912, 2)), 0)</f>
        <v>28.33</v>
      </c>
      <c r="Q3912" s="12" t="s">
        <v>8328</v>
      </c>
      <c r="R3912" s="12" t="s">
        <v>8356</v>
      </c>
      <c r="S3912" s="17">
        <f t="shared" si="183"/>
        <v>42281.136099537034</v>
      </c>
      <c r="T3912" s="17">
        <f t="shared" si="184"/>
        <v>42311.177766203706</v>
      </c>
      <c r="U3912">
        <f t="shared" si="185"/>
        <v>30</v>
      </c>
    </row>
    <row r="3913" spans="1:21" ht="48" hidden="1" x14ac:dyDescent="0.2">
      <c r="A3913">
        <v>2747</v>
      </c>
      <c r="B3913" s="3" t="s">
        <v>2747</v>
      </c>
      <c r="C3913" s="3" t="s">
        <v>6857</v>
      </c>
      <c r="D3913" s="6">
        <v>500</v>
      </c>
      <c r="E3913" s="8">
        <v>140</v>
      </c>
      <c r="F3913" s="10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>ROUND(E3913/D3913*100, 0)</f>
        <v>28</v>
      </c>
      <c r="P3913">
        <f>IFERROR((ROUND(E3913/L3913, 2)), 0)</f>
        <v>35</v>
      </c>
      <c r="Q3913" s="12" t="s">
        <v>8312</v>
      </c>
      <c r="R3913" s="12" t="s">
        <v>8342</v>
      </c>
      <c r="S3913" s="17">
        <f t="shared" si="183"/>
        <v>41044.64811342593</v>
      </c>
      <c r="T3913" s="17">
        <f t="shared" si="184"/>
        <v>41076.131944444445</v>
      </c>
      <c r="U3913">
        <f t="shared" si="185"/>
        <v>31</v>
      </c>
    </row>
    <row r="3914" spans="1:21" ht="48" hidden="1" x14ac:dyDescent="0.2">
      <c r="A3914">
        <v>4102</v>
      </c>
      <c r="B3914" s="3" t="s">
        <v>4098</v>
      </c>
      <c r="C3914" s="3" t="s">
        <v>8205</v>
      </c>
      <c r="D3914" s="6">
        <v>500</v>
      </c>
      <c r="E3914" s="8">
        <v>137</v>
      </c>
      <c r="F3914" s="10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>ROUND(E3914/D3914*100, 0)</f>
        <v>27</v>
      </c>
      <c r="P3914">
        <f>IFERROR((ROUND(E3914/L3914, 2)), 0)</f>
        <v>22.83</v>
      </c>
      <c r="Q3914" s="12" t="s">
        <v>8310</v>
      </c>
      <c r="R3914" s="12" t="s">
        <v>8334</v>
      </c>
      <c r="S3914" s="17">
        <f t="shared" si="183"/>
        <v>42475.848067129627</v>
      </c>
      <c r="T3914" s="17">
        <f t="shared" si="184"/>
        <v>42505.848067129627</v>
      </c>
      <c r="U3914">
        <f t="shared" si="185"/>
        <v>30</v>
      </c>
    </row>
    <row r="3915" spans="1:21" ht="48" hidden="1" x14ac:dyDescent="0.2">
      <c r="A3915">
        <v>1067</v>
      </c>
      <c r="B3915" s="3" t="s">
        <v>1068</v>
      </c>
      <c r="C3915" s="3" t="s">
        <v>5177</v>
      </c>
      <c r="D3915" s="6">
        <v>500</v>
      </c>
      <c r="E3915" s="8">
        <v>130</v>
      </c>
      <c r="F3915" s="10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>ROUND(E3915/D3915*100, 0)</f>
        <v>26</v>
      </c>
      <c r="P3915">
        <f>IFERROR((ROUND(E3915/L3915, 2)), 0)</f>
        <v>13</v>
      </c>
      <c r="Q3915" s="12" t="s">
        <v>8321</v>
      </c>
      <c r="R3915" s="12" t="s">
        <v>8322</v>
      </c>
      <c r="S3915" s="17">
        <f t="shared" si="183"/>
        <v>41599.855682870373</v>
      </c>
      <c r="T3915" s="17">
        <f t="shared" si="184"/>
        <v>41629.855682870373</v>
      </c>
      <c r="U3915">
        <f t="shared" si="185"/>
        <v>30</v>
      </c>
    </row>
    <row r="3916" spans="1:21" ht="48" hidden="1" x14ac:dyDescent="0.2">
      <c r="A3916">
        <v>593</v>
      </c>
      <c r="B3916" s="3" t="s">
        <v>594</v>
      </c>
      <c r="C3916" s="3" t="s">
        <v>4703</v>
      </c>
      <c r="D3916" s="6">
        <v>500</v>
      </c>
      <c r="E3916" s="8">
        <v>115</v>
      </c>
      <c r="F3916" s="10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>ROUND(E3916/D3916*100, 0)</f>
        <v>23</v>
      </c>
      <c r="P3916">
        <f>IFERROR((ROUND(E3916/L3916, 2)), 0)</f>
        <v>16.43</v>
      </c>
      <c r="Q3916" s="12" t="s">
        <v>8315</v>
      </c>
      <c r="R3916" s="12" t="s">
        <v>8319</v>
      </c>
      <c r="S3916" s="17">
        <f t="shared" si="183"/>
        <v>42070.677604166667</v>
      </c>
      <c r="T3916" s="17">
        <f t="shared" si="184"/>
        <v>42100.635937500003</v>
      </c>
      <c r="U3916">
        <f t="shared" si="185"/>
        <v>30</v>
      </c>
    </row>
    <row r="3917" spans="1:21" ht="48" hidden="1" x14ac:dyDescent="0.2">
      <c r="A3917">
        <v>4053</v>
      </c>
      <c r="B3917" s="3" t="s">
        <v>4049</v>
      </c>
      <c r="C3917" s="3" t="s">
        <v>8157</v>
      </c>
      <c r="D3917" s="6">
        <v>500</v>
      </c>
      <c r="E3917" s="8">
        <v>110</v>
      </c>
      <c r="F3917" s="10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>ROUND(E3917/D3917*100, 0)</f>
        <v>22</v>
      </c>
      <c r="P3917">
        <f>IFERROR((ROUND(E3917/L3917, 2)), 0)</f>
        <v>55</v>
      </c>
      <c r="Q3917" s="12" t="s">
        <v>8310</v>
      </c>
      <c r="R3917" s="12" t="s">
        <v>8334</v>
      </c>
      <c r="S3917" s="17">
        <f t="shared" si="183"/>
        <v>41928.690138888887</v>
      </c>
      <c r="T3917" s="17">
        <f t="shared" si="184"/>
        <v>41958.833333333328</v>
      </c>
      <c r="U3917">
        <f t="shared" si="185"/>
        <v>30</v>
      </c>
    </row>
    <row r="3918" spans="1:21" ht="48" x14ac:dyDescent="0.2">
      <c r="A3918">
        <v>3632</v>
      </c>
      <c r="B3918" s="3" t="s">
        <v>3630</v>
      </c>
      <c r="C3918" s="3" t="s">
        <v>7742</v>
      </c>
      <c r="D3918" s="6">
        <v>500</v>
      </c>
      <c r="E3918" s="8">
        <v>100</v>
      </c>
      <c r="F3918" s="10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>ROUND(E3918/D3918*100, 0)</f>
        <v>20</v>
      </c>
      <c r="P3918">
        <f>IFERROR((ROUND(E3918/L3918, 2)), 0)</f>
        <v>100</v>
      </c>
      <c r="Q3918" s="12" t="s">
        <v>8310</v>
      </c>
      <c r="R3918" s="12" t="s">
        <v>8318</v>
      </c>
      <c r="S3918" s="17">
        <f t="shared" si="183"/>
        <v>41946.936909722222</v>
      </c>
      <c r="T3918" s="17">
        <f t="shared" si="184"/>
        <v>41966.936909722222</v>
      </c>
      <c r="U3918">
        <f t="shared" si="185"/>
        <v>20</v>
      </c>
    </row>
    <row r="3919" spans="1:21" ht="32" hidden="1" x14ac:dyDescent="0.2">
      <c r="A3919">
        <v>3991</v>
      </c>
      <c r="B3919" s="3" t="s">
        <v>3987</v>
      </c>
      <c r="C3919" s="3" t="s">
        <v>8097</v>
      </c>
      <c r="D3919" s="6">
        <v>500</v>
      </c>
      <c r="E3919" s="8">
        <v>100</v>
      </c>
      <c r="F3919" s="10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 0)</f>
        <v>20</v>
      </c>
      <c r="P3919">
        <f>IFERROR((ROUND(E3919/L3919, 2)), 0)</f>
        <v>100</v>
      </c>
      <c r="Q3919" s="12" t="s">
        <v>8310</v>
      </c>
      <c r="R3919" s="12" t="s">
        <v>8334</v>
      </c>
      <c r="S3919" s="17">
        <f t="shared" si="183"/>
        <v>42125.644467592589</v>
      </c>
      <c r="T3919" s="17">
        <f t="shared" si="184"/>
        <v>42155.644467592589</v>
      </c>
      <c r="U3919">
        <f t="shared" si="185"/>
        <v>30</v>
      </c>
    </row>
    <row r="3920" spans="1:21" ht="48" hidden="1" x14ac:dyDescent="0.2">
      <c r="A3920">
        <v>125</v>
      </c>
      <c r="B3920" s="3" t="s">
        <v>127</v>
      </c>
      <c r="C3920" s="3" t="s">
        <v>4236</v>
      </c>
      <c r="D3920" s="6">
        <v>500</v>
      </c>
      <c r="E3920" s="8">
        <v>70</v>
      </c>
      <c r="F3920" s="1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>ROUND(E3920/D3920*100, 0)</f>
        <v>14</v>
      </c>
      <c r="P3920">
        <f>IFERROR((ROUND(E3920/L3920, 2)), 0)</f>
        <v>11.67</v>
      </c>
      <c r="Q3920" s="12" t="s">
        <v>8308</v>
      </c>
      <c r="R3920" s="12" t="s">
        <v>8309</v>
      </c>
      <c r="S3920" s="17">
        <f t="shared" si="183"/>
        <v>42709.993981481486</v>
      </c>
      <c r="T3920" s="17">
        <f t="shared" si="184"/>
        <v>42769.993981481486</v>
      </c>
      <c r="U3920">
        <f t="shared" si="185"/>
        <v>60</v>
      </c>
    </row>
    <row r="3921" spans="1:21" ht="48" hidden="1" x14ac:dyDescent="0.2">
      <c r="A3921">
        <v>4016</v>
      </c>
      <c r="B3921" s="3" t="s">
        <v>4012</v>
      </c>
      <c r="C3921" s="3" t="s">
        <v>8121</v>
      </c>
      <c r="D3921" s="6">
        <v>500</v>
      </c>
      <c r="E3921" s="8">
        <v>70</v>
      </c>
      <c r="F3921" s="10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>ROUND(E3921/D3921*100, 0)</f>
        <v>14</v>
      </c>
      <c r="P3921">
        <f>IFERROR((ROUND(E3921/L3921, 2)), 0)</f>
        <v>10</v>
      </c>
      <c r="Q3921" s="12" t="s">
        <v>8310</v>
      </c>
      <c r="R3921" s="12" t="s">
        <v>8334</v>
      </c>
      <c r="S3921" s="17">
        <f t="shared" si="183"/>
        <v>41869.872685185182</v>
      </c>
      <c r="T3921" s="17">
        <f t="shared" si="184"/>
        <v>41899.872685185182</v>
      </c>
      <c r="U3921">
        <f t="shared" si="185"/>
        <v>30</v>
      </c>
    </row>
    <row r="3922" spans="1:21" ht="64" hidden="1" x14ac:dyDescent="0.2">
      <c r="A3922">
        <v>2123</v>
      </c>
      <c r="B3922" s="3" t="s">
        <v>2124</v>
      </c>
      <c r="C3922" s="3" t="s">
        <v>6233</v>
      </c>
      <c r="D3922" s="6">
        <v>500</v>
      </c>
      <c r="E3922" s="8">
        <v>50</v>
      </c>
      <c r="F3922" s="10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>ROUND(E3922/D3922*100, 0)</f>
        <v>10</v>
      </c>
      <c r="P3922">
        <f>IFERROR((ROUND(E3922/L3922, 2)), 0)</f>
        <v>10</v>
      </c>
      <c r="Q3922" s="12" t="s">
        <v>8321</v>
      </c>
      <c r="R3922" s="12" t="s">
        <v>8322</v>
      </c>
      <c r="S3922" s="17">
        <f t="shared" si="183"/>
        <v>40198.424849537041</v>
      </c>
      <c r="T3922" s="17">
        <f t="shared" si="184"/>
        <v>40252.290972222225</v>
      </c>
      <c r="U3922">
        <f t="shared" si="185"/>
        <v>54</v>
      </c>
    </row>
    <row r="3923" spans="1:21" ht="48" x14ac:dyDescent="0.2">
      <c r="A3923">
        <v>3647</v>
      </c>
      <c r="B3923" s="3" t="s">
        <v>3645</v>
      </c>
      <c r="C3923" s="3" t="s">
        <v>7757</v>
      </c>
      <c r="D3923" s="6">
        <v>500</v>
      </c>
      <c r="E3923" s="8">
        <v>30</v>
      </c>
      <c r="F3923" s="10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>ROUND(E3923/D3923*100, 0)</f>
        <v>6</v>
      </c>
      <c r="P3923">
        <f>IFERROR((ROUND(E3923/L3923, 2)), 0)</f>
        <v>15</v>
      </c>
      <c r="Q3923" s="12" t="s">
        <v>8310</v>
      </c>
      <c r="R3923" s="12" t="s">
        <v>8318</v>
      </c>
      <c r="S3923" s="17">
        <f t="shared" si="183"/>
        <v>42598.749155092592</v>
      </c>
      <c r="T3923" s="17">
        <f t="shared" si="184"/>
        <v>42643.749155092592</v>
      </c>
      <c r="U3923">
        <f t="shared" si="185"/>
        <v>45</v>
      </c>
    </row>
    <row r="3924" spans="1:21" ht="48" hidden="1" x14ac:dyDescent="0.2">
      <c r="A3924">
        <v>2131</v>
      </c>
      <c r="B3924" s="3" t="s">
        <v>2132</v>
      </c>
      <c r="C3924" s="3" t="s">
        <v>6241</v>
      </c>
      <c r="D3924" s="6">
        <v>500</v>
      </c>
      <c r="E3924" s="8">
        <v>25</v>
      </c>
      <c r="F3924" s="10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>ROUND(E3924/D3924*100, 0)</f>
        <v>5</v>
      </c>
      <c r="P3924">
        <f>IFERROR((ROUND(E3924/L3924, 2)), 0)</f>
        <v>8.33</v>
      </c>
      <c r="Q3924" s="12" t="s">
        <v>8321</v>
      </c>
      <c r="R3924" s="12" t="s">
        <v>8322</v>
      </c>
      <c r="S3924" s="17">
        <f t="shared" si="183"/>
        <v>42167.207071759258</v>
      </c>
      <c r="T3924" s="17">
        <f t="shared" si="184"/>
        <v>42197.207071759258</v>
      </c>
      <c r="U3924">
        <f t="shared" si="185"/>
        <v>30</v>
      </c>
    </row>
    <row r="3925" spans="1:21" ht="32" hidden="1" x14ac:dyDescent="0.2">
      <c r="A3925">
        <v>3881</v>
      </c>
      <c r="B3925" s="3" t="s">
        <v>3878</v>
      </c>
      <c r="C3925" s="3" t="s">
        <v>7990</v>
      </c>
      <c r="D3925" s="6">
        <v>500</v>
      </c>
      <c r="E3925" s="8">
        <v>25</v>
      </c>
      <c r="F3925" s="10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>ROUND(E3925/D3925*100, 0)</f>
        <v>5</v>
      </c>
      <c r="P3925">
        <f>IFERROR((ROUND(E3925/L3925, 2)), 0)</f>
        <v>25</v>
      </c>
      <c r="Q3925" s="12" t="s">
        <v>8310</v>
      </c>
      <c r="R3925" s="12" t="s">
        <v>8318</v>
      </c>
      <c r="S3925" s="17">
        <f t="shared" si="183"/>
        <v>42756.018506944441</v>
      </c>
      <c r="T3925" s="17">
        <f t="shared" si="184"/>
        <v>42786.018506944441</v>
      </c>
      <c r="U3925">
        <f t="shared" si="185"/>
        <v>30</v>
      </c>
    </row>
    <row r="3926" spans="1:21" ht="48" hidden="1" x14ac:dyDescent="0.2">
      <c r="A3926">
        <v>2895</v>
      </c>
      <c r="B3926" s="3" t="s">
        <v>2895</v>
      </c>
      <c r="C3926" s="3" t="s">
        <v>7005</v>
      </c>
      <c r="D3926" s="6">
        <v>500</v>
      </c>
      <c r="E3926" s="8">
        <v>23</v>
      </c>
      <c r="F3926" s="10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>ROUND(E3926/D3926*100, 0)</f>
        <v>5</v>
      </c>
      <c r="P3926">
        <f>IFERROR((ROUND(E3926/L3926, 2)), 0)</f>
        <v>5.75</v>
      </c>
      <c r="Q3926" s="12" t="s">
        <v>8310</v>
      </c>
      <c r="R3926" s="12" t="s">
        <v>8334</v>
      </c>
      <c r="S3926" s="17">
        <f t="shared" si="183"/>
        <v>41811.555462962962</v>
      </c>
      <c r="T3926" s="17">
        <f t="shared" si="184"/>
        <v>41812.875</v>
      </c>
      <c r="U3926">
        <f t="shared" si="185"/>
        <v>1</v>
      </c>
    </row>
    <row r="3927" spans="1:21" ht="48" hidden="1" x14ac:dyDescent="0.2">
      <c r="A3927">
        <v>1542</v>
      </c>
      <c r="B3927" s="3" t="s">
        <v>1543</v>
      </c>
      <c r="C3927" s="3" t="s">
        <v>5652</v>
      </c>
      <c r="D3927" s="6">
        <v>500</v>
      </c>
      <c r="E3927" s="8">
        <v>20</v>
      </c>
      <c r="F3927" s="10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>ROUND(E3927/D3927*100, 0)</f>
        <v>4</v>
      </c>
      <c r="P3927">
        <f>IFERROR((ROUND(E3927/L3927, 2)), 0)</f>
        <v>20</v>
      </c>
      <c r="Q3927" s="12" t="s">
        <v>8328</v>
      </c>
      <c r="R3927" s="12" t="s">
        <v>8356</v>
      </c>
      <c r="S3927" s="17">
        <f t="shared" si="183"/>
        <v>42170.996527777781</v>
      </c>
      <c r="T3927" s="17">
        <f t="shared" si="184"/>
        <v>42185.996527777781</v>
      </c>
      <c r="U3927">
        <f t="shared" si="185"/>
        <v>15</v>
      </c>
    </row>
    <row r="3928" spans="1:21" ht="48" hidden="1" x14ac:dyDescent="0.2">
      <c r="A3928">
        <v>3858</v>
      </c>
      <c r="B3928" s="3" t="s">
        <v>3855</v>
      </c>
      <c r="C3928" s="3" t="s">
        <v>7967</v>
      </c>
      <c r="D3928" s="6">
        <v>500</v>
      </c>
      <c r="E3928" s="8">
        <v>10</v>
      </c>
      <c r="F3928" s="10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 0)</f>
        <v>2</v>
      </c>
      <c r="P3928">
        <f>IFERROR((ROUND(E3928/L3928, 2)), 0)</f>
        <v>10</v>
      </c>
      <c r="Q3928" s="12" t="s">
        <v>8310</v>
      </c>
      <c r="R3928" s="12" t="s">
        <v>8334</v>
      </c>
      <c r="S3928" s="17">
        <f t="shared" si="183"/>
        <v>42128.431064814817</v>
      </c>
      <c r="T3928" s="17">
        <f t="shared" si="184"/>
        <v>42146.875</v>
      </c>
      <c r="U3928">
        <f t="shared" si="185"/>
        <v>18</v>
      </c>
    </row>
    <row r="3929" spans="1:21" ht="48" hidden="1" x14ac:dyDescent="0.2">
      <c r="A3929">
        <v>1915</v>
      </c>
      <c r="B3929" s="3" t="s">
        <v>1916</v>
      </c>
      <c r="C3929" s="3" t="s">
        <v>6025</v>
      </c>
      <c r="D3929" s="6">
        <v>500</v>
      </c>
      <c r="E3929" s="8">
        <v>8</v>
      </c>
      <c r="F3929" s="10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>ROUND(E3929/D3929*100, 0)</f>
        <v>2</v>
      </c>
      <c r="P3929">
        <f>IFERROR((ROUND(E3929/L3929, 2)), 0)</f>
        <v>2</v>
      </c>
      <c r="Q3929" s="12" t="s">
        <v>8315</v>
      </c>
      <c r="R3929" s="12" t="s">
        <v>8327</v>
      </c>
      <c r="S3929" s="17">
        <f t="shared" si="183"/>
        <v>41864.04886574074</v>
      </c>
      <c r="T3929" s="17">
        <f t="shared" si="184"/>
        <v>41884.04886574074</v>
      </c>
      <c r="U3929">
        <f t="shared" si="185"/>
        <v>20</v>
      </c>
    </row>
    <row r="3930" spans="1:21" ht="48" hidden="1" x14ac:dyDescent="0.2">
      <c r="A3930">
        <v>544</v>
      </c>
      <c r="B3930" s="3" t="s">
        <v>545</v>
      </c>
      <c r="C3930" s="3" t="s">
        <v>4654</v>
      </c>
      <c r="D3930" s="6">
        <v>500</v>
      </c>
      <c r="E3930" s="8">
        <v>6</v>
      </c>
      <c r="F3930" s="1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>ROUND(E3930/D3930*100, 0)</f>
        <v>1</v>
      </c>
      <c r="P3930">
        <f>IFERROR((ROUND(E3930/L3930, 2)), 0)</f>
        <v>3</v>
      </c>
      <c r="Q3930" s="12" t="s">
        <v>8315</v>
      </c>
      <c r="R3930" s="12" t="s">
        <v>8319</v>
      </c>
      <c r="S3930" s="17">
        <f t="shared" si="183"/>
        <v>42525.656944444447</v>
      </c>
      <c r="T3930" s="17">
        <f t="shared" si="184"/>
        <v>42555.656944444447</v>
      </c>
      <c r="U3930">
        <f t="shared" si="185"/>
        <v>30</v>
      </c>
    </row>
    <row r="3931" spans="1:21" ht="48" hidden="1" x14ac:dyDescent="0.2">
      <c r="A3931">
        <v>2849</v>
      </c>
      <c r="B3931" s="3" t="s">
        <v>2849</v>
      </c>
      <c r="C3931" s="3" t="s">
        <v>6959</v>
      </c>
      <c r="D3931" s="6">
        <v>500</v>
      </c>
      <c r="E3931" s="8">
        <v>5</v>
      </c>
      <c r="F3931" s="10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>ROUND(E3931/D3931*100, 0)</f>
        <v>1</v>
      </c>
      <c r="P3931">
        <f>IFERROR((ROUND(E3931/L3931, 2)), 0)</f>
        <v>5</v>
      </c>
      <c r="Q3931" s="12" t="s">
        <v>8310</v>
      </c>
      <c r="R3931" s="12" t="s">
        <v>8334</v>
      </c>
      <c r="S3931" s="17">
        <f t="shared" si="183"/>
        <v>42453.428240740745</v>
      </c>
      <c r="T3931" s="17">
        <f t="shared" si="184"/>
        <v>42483.428240740745</v>
      </c>
      <c r="U3931">
        <f t="shared" si="185"/>
        <v>30</v>
      </c>
    </row>
    <row r="3932" spans="1:21" ht="48" hidden="1" x14ac:dyDescent="0.2">
      <c r="A3932">
        <v>778</v>
      </c>
      <c r="B3932" s="3" t="s">
        <v>779</v>
      </c>
      <c r="C3932" s="3" t="s">
        <v>4888</v>
      </c>
      <c r="D3932" s="6">
        <v>500</v>
      </c>
      <c r="E3932" s="8">
        <v>2</v>
      </c>
      <c r="F3932" s="10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>ROUND(E3932/D3932*100, 0)</f>
        <v>0</v>
      </c>
      <c r="P3932">
        <f>IFERROR((ROUND(E3932/L3932, 2)), 0)</f>
        <v>2</v>
      </c>
      <c r="Q3932" s="12" t="s">
        <v>8312</v>
      </c>
      <c r="R3932" s="12" t="s">
        <v>8351</v>
      </c>
      <c r="S3932" s="17">
        <f t="shared" si="183"/>
        <v>41729.702314814815</v>
      </c>
      <c r="T3932" s="17">
        <f t="shared" si="184"/>
        <v>41759.702314814815</v>
      </c>
      <c r="U3932">
        <f t="shared" si="185"/>
        <v>30</v>
      </c>
    </row>
    <row r="3933" spans="1:21" ht="48" hidden="1" x14ac:dyDescent="0.2">
      <c r="A3933">
        <v>1414</v>
      </c>
      <c r="B3933" s="3" t="s">
        <v>1415</v>
      </c>
      <c r="C3933" s="3" t="s">
        <v>5524</v>
      </c>
      <c r="D3933" s="6">
        <v>500</v>
      </c>
      <c r="E3933" s="8">
        <v>1</v>
      </c>
      <c r="F3933" s="10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>ROUND(E3933/D3933*100, 0)</f>
        <v>0</v>
      </c>
      <c r="P3933">
        <f>IFERROR((ROUND(E3933/L3933, 2)), 0)</f>
        <v>1</v>
      </c>
      <c r="Q3933" s="12" t="s">
        <v>8312</v>
      </c>
      <c r="R3933" s="12" t="s">
        <v>8313</v>
      </c>
      <c r="S3933" s="17">
        <f t="shared" si="183"/>
        <v>42708.25309027778</v>
      </c>
      <c r="T3933" s="17">
        <f t="shared" si="184"/>
        <v>42738.25309027778</v>
      </c>
      <c r="U3933">
        <f t="shared" si="185"/>
        <v>30</v>
      </c>
    </row>
    <row r="3934" spans="1:21" ht="32" hidden="1" x14ac:dyDescent="0.2">
      <c r="A3934">
        <v>2422</v>
      </c>
      <c r="B3934" s="3" t="s">
        <v>2423</v>
      </c>
      <c r="C3934" s="3" t="s">
        <v>6532</v>
      </c>
      <c r="D3934" s="6">
        <v>500</v>
      </c>
      <c r="E3934" s="8">
        <v>1</v>
      </c>
      <c r="F3934" s="10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>ROUND(E3934/D3934*100, 0)</f>
        <v>0</v>
      </c>
      <c r="P3934">
        <f>IFERROR((ROUND(E3934/L3934, 2)), 0)</f>
        <v>1</v>
      </c>
      <c r="Q3934" s="12" t="s">
        <v>8331</v>
      </c>
      <c r="R3934" s="12" t="s">
        <v>8332</v>
      </c>
      <c r="S3934" s="17">
        <f t="shared" si="183"/>
        <v>42044.724953703699</v>
      </c>
      <c r="T3934" s="17">
        <f t="shared" si="184"/>
        <v>42074.683287037042</v>
      </c>
      <c r="U3934">
        <f t="shared" si="185"/>
        <v>30</v>
      </c>
    </row>
    <row r="3935" spans="1:21" ht="16" hidden="1" x14ac:dyDescent="0.2">
      <c r="A3935">
        <v>4004</v>
      </c>
      <c r="B3935" s="3" t="s">
        <v>4000</v>
      </c>
      <c r="C3935" s="3" t="s">
        <v>8109</v>
      </c>
      <c r="D3935" s="6">
        <v>500</v>
      </c>
      <c r="E3935" s="8">
        <v>1</v>
      </c>
      <c r="F3935" s="10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 0)</f>
        <v>0</v>
      </c>
      <c r="P3935">
        <f>IFERROR((ROUND(E3935/L3935, 2)), 0)</f>
        <v>1</v>
      </c>
      <c r="Q3935" s="12" t="s">
        <v>8310</v>
      </c>
      <c r="R3935" s="12" t="s">
        <v>8334</v>
      </c>
      <c r="S3935" s="17">
        <f t="shared" si="183"/>
        <v>41890.16269675926</v>
      </c>
      <c r="T3935" s="17">
        <f t="shared" si="184"/>
        <v>41920.16269675926</v>
      </c>
      <c r="U3935">
        <f t="shared" si="185"/>
        <v>30</v>
      </c>
    </row>
    <row r="3936" spans="1:21" ht="48" hidden="1" x14ac:dyDescent="0.2">
      <c r="A3936">
        <v>929</v>
      </c>
      <c r="B3936" s="3" t="s">
        <v>930</v>
      </c>
      <c r="C3936" s="3" t="s">
        <v>5039</v>
      </c>
      <c r="D3936" s="6">
        <v>500</v>
      </c>
      <c r="E3936" s="8">
        <v>0</v>
      </c>
      <c r="F3936" s="10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>ROUND(E3936/D3936*100, 0)</f>
        <v>0</v>
      </c>
      <c r="P3936">
        <f>IFERROR((ROUND(E3936/L3936, 2)), 0)</f>
        <v>0</v>
      </c>
      <c r="Q3936" s="12" t="s">
        <v>8324</v>
      </c>
      <c r="R3936" s="12" t="s">
        <v>8341</v>
      </c>
      <c r="S3936" s="17">
        <f t="shared" si="183"/>
        <v>40978.238067129627</v>
      </c>
      <c r="T3936" s="17">
        <f t="shared" si="184"/>
        <v>41008.196400462963</v>
      </c>
      <c r="U3936">
        <f t="shared" si="185"/>
        <v>30</v>
      </c>
    </row>
    <row r="3937" spans="1:21" ht="48" hidden="1" x14ac:dyDescent="0.2">
      <c r="A3937">
        <v>1051</v>
      </c>
      <c r="B3937" s="3" t="s">
        <v>1052</v>
      </c>
      <c r="C3937" s="3" t="s">
        <v>5161</v>
      </c>
      <c r="D3937" s="6">
        <v>500</v>
      </c>
      <c r="E3937" s="8">
        <v>0</v>
      </c>
      <c r="F3937" s="10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>ROUND(E3937/D3937*100, 0)</f>
        <v>0</v>
      </c>
      <c r="P3937">
        <f>IFERROR((ROUND(E3937/L3937, 2)), 0)</f>
        <v>0</v>
      </c>
      <c r="Q3937" s="12" t="s">
        <v>8338</v>
      </c>
      <c r="R3937" s="12" t="s">
        <v>8339</v>
      </c>
      <c r="S3937" s="17">
        <f t="shared" si="183"/>
        <v>41850.014178240745</v>
      </c>
      <c r="T3937" s="17">
        <f t="shared" si="184"/>
        <v>41878.014178240745</v>
      </c>
      <c r="U3937">
        <f t="shared" si="185"/>
        <v>28</v>
      </c>
    </row>
    <row r="3938" spans="1:21" ht="16" hidden="1" x14ac:dyDescent="0.2">
      <c r="A3938">
        <v>1141</v>
      </c>
      <c r="B3938" s="3" t="s">
        <v>1142</v>
      </c>
      <c r="C3938" s="3" t="s">
        <v>5251</v>
      </c>
      <c r="D3938" s="6">
        <v>500</v>
      </c>
      <c r="E3938" s="8">
        <v>0</v>
      </c>
      <c r="F3938" s="10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>ROUND(E3938/D3938*100, 0)</f>
        <v>0</v>
      </c>
      <c r="P3938">
        <f>IFERROR((ROUND(E3938/L3938, 2)), 0)</f>
        <v>0</v>
      </c>
      <c r="Q3938" s="12" t="s">
        <v>8321</v>
      </c>
      <c r="R3938" s="12" t="s">
        <v>8333</v>
      </c>
      <c r="S3938" s="17">
        <f t="shared" si="183"/>
        <v>42164.699652777781</v>
      </c>
      <c r="T3938" s="17">
        <f t="shared" si="184"/>
        <v>42194.699652777781</v>
      </c>
      <c r="U3938">
        <f t="shared" si="185"/>
        <v>30</v>
      </c>
    </row>
    <row r="3939" spans="1:21" ht="48" hidden="1" x14ac:dyDescent="0.2">
      <c r="A3939">
        <v>1599</v>
      </c>
      <c r="B3939" s="3" t="s">
        <v>1600</v>
      </c>
      <c r="C3939" s="3" t="s">
        <v>5709</v>
      </c>
      <c r="D3939" s="6">
        <v>500</v>
      </c>
      <c r="E3939" s="8">
        <v>0</v>
      </c>
      <c r="F3939" s="10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>ROUND(E3939/D3939*100, 0)</f>
        <v>0</v>
      </c>
      <c r="P3939">
        <f>IFERROR((ROUND(E3939/L3939, 2)), 0)</f>
        <v>0</v>
      </c>
      <c r="Q3939" s="12" t="s">
        <v>8328</v>
      </c>
      <c r="R3939" s="12" t="s">
        <v>8340</v>
      </c>
      <c r="S3939" s="17">
        <f t="shared" si="183"/>
        <v>42438.53907407407</v>
      </c>
      <c r="T3939" s="17">
        <f t="shared" si="184"/>
        <v>42468.497407407413</v>
      </c>
      <c r="U3939">
        <f t="shared" si="185"/>
        <v>30</v>
      </c>
    </row>
    <row r="3940" spans="1:21" ht="48" hidden="1" x14ac:dyDescent="0.2">
      <c r="A3940">
        <v>3204</v>
      </c>
      <c r="B3940" s="3" t="s">
        <v>3204</v>
      </c>
      <c r="C3940" s="3" t="s">
        <v>7314</v>
      </c>
      <c r="D3940" s="6">
        <v>500</v>
      </c>
      <c r="E3940" s="8">
        <v>0</v>
      </c>
      <c r="F3940" s="1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>ROUND(E3940/D3940*100, 0)</f>
        <v>0</v>
      </c>
      <c r="P3940">
        <f>IFERROR((ROUND(E3940/L3940, 2)), 0)</f>
        <v>0</v>
      </c>
      <c r="Q3940" s="12" t="s">
        <v>8310</v>
      </c>
      <c r="R3940" s="12" t="s">
        <v>8318</v>
      </c>
      <c r="S3940" s="17">
        <f t="shared" si="183"/>
        <v>42172.686099537037</v>
      </c>
      <c r="T3940" s="17">
        <f t="shared" si="184"/>
        <v>42202.676388888889</v>
      </c>
      <c r="U3940">
        <f t="shared" si="185"/>
        <v>30</v>
      </c>
    </row>
    <row r="3941" spans="1:21" ht="48" hidden="1" x14ac:dyDescent="0.2">
      <c r="A3941">
        <v>4051</v>
      </c>
      <c r="B3941" s="3" t="s">
        <v>4047</v>
      </c>
      <c r="C3941" s="3" t="s">
        <v>8155</v>
      </c>
      <c r="D3941" s="6">
        <v>500</v>
      </c>
      <c r="E3941" s="8">
        <v>0</v>
      </c>
      <c r="F3941" s="10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 0)</f>
        <v>0</v>
      </c>
      <c r="P3941">
        <f>IFERROR((ROUND(E3941/L3941, 2)), 0)</f>
        <v>0</v>
      </c>
      <c r="Q3941" s="12" t="s">
        <v>8310</v>
      </c>
      <c r="R3941" s="12" t="s">
        <v>8334</v>
      </c>
      <c r="S3941" s="17">
        <f t="shared" si="183"/>
        <v>41761.810150462967</v>
      </c>
      <c r="T3941" s="17">
        <f t="shared" si="184"/>
        <v>41768.286805555559</v>
      </c>
      <c r="U3941">
        <f t="shared" si="185"/>
        <v>6</v>
      </c>
    </row>
    <row r="3942" spans="1:21" ht="48" hidden="1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s="10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>ROUND(E3942/D3942*100, 0)</f>
        <v>0</v>
      </c>
      <c r="P3942">
        <f>IFERROR((ROUND(E3942/L3942, 2)), 0)</f>
        <v>0</v>
      </c>
      <c r="Q3942" s="12" t="s">
        <v>8310</v>
      </c>
      <c r="R3942" s="12" t="s">
        <v>8334</v>
      </c>
      <c r="S3942" s="17">
        <f t="shared" si="183"/>
        <v>42307.539398148147</v>
      </c>
      <c r="T3942" s="17">
        <f t="shared" si="184"/>
        <v>42337.581064814818</v>
      </c>
      <c r="U3942">
        <f t="shared" si="185"/>
        <v>30</v>
      </c>
    </row>
    <row r="3943" spans="1:21" ht="48" hidden="1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s="10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 0)</f>
        <v>127</v>
      </c>
      <c r="P3943">
        <f>IFERROR((ROUND(E3943/L3943, 2)), 0)</f>
        <v>62.8</v>
      </c>
      <c r="Q3943" s="12" t="s">
        <v>8315</v>
      </c>
      <c r="R3943" s="12" t="s">
        <v>8326</v>
      </c>
      <c r="S3943" s="17">
        <f t="shared" si="183"/>
        <v>42115.853888888887</v>
      </c>
      <c r="T3943" s="17">
        <f t="shared" si="184"/>
        <v>42148.853888888887</v>
      </c>
      <c r="U3943">
        <f t="shared" si="185"/>
        <v>33</v>
      </c>
    </row>
    <row r="3944" spans="1:21" ht="48" hidden="1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s="10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 0)</f>
        <v>223</v>
      </c>
      <c r="P3944">
        <f>IFERROR((ROUND(E3944/L3944, 2)), 0)</f>
        <v>21.38</v>
      </c>
      <c r="Q3944" s="12" t="s">
        <v>8321</v>
      </c>
      <c r="R3944" s="12" t="s">
        <v>8349</v>
      </c>
      <c r="S3944" s="17">
        <f t="shared" si="183"/>
        <v>42682.451921296291</v>
      </c>
      <c r="T3944" s="17">
        <f t="shared" si="184"/>
        <v>42696.451921296291</v>
      </c>
      <c r="U3944">
        <f t="shared" si="185"/>
        <v>14</v>
      </c>
    </row>
    <row r="3945" spans="1:21" ht="48" hidden="1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s="10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 0)</f>
        <v>124</v>
      </c>
      <c r="P3945">
        <f>IFERROR((ROUND(E3945/L3945, 2)), 0)</f>
        <v>43</v>
      </c>
      <c r="Q3945" s="12" t="s">
        <v>8324</v>
      </c>
      <c r="R3945" s="12" t="s">
        <v>8345</v>
      </c>
      <c r="S3945" s="17">
        <f t="shared" si="183"/>
        <v>40981.710243055553</v>
      </c>
      <c r="T3945" s="17">
        <f t="shared" si="184"/>
        <v>41011.710243055553</v>
      </c>
      <c r="U3945">
        <f t="shared" si="185"/>
        <v>30</v>
      </c>
    </row>
    <row r="3946" spans="1:21" ht="16" hidden="1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s="10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 0)</f>
        <v>140</v>
      </c>
      <c r="P3946">
        <f>IFERROR((ROUND(E3946/L3946, 2)), 0)</f>
        <v>28.73</v>
      </c>
      <c r="Q3946" s="12" t="s">
        <v>8308</v>
      </c>
      <c r="R3946" s="12" t="s">
        <v>8357</v>
      </c>
      <c r="S3946" s="17">
        <f t="shared" si="183"/>
        <v>40918.738935185182</v>
      </c>
      <c r="T3946" s="17">
        <f t="shared" si="184"/>
        <v>40943.738935185182</v>
      </c>
      <c r="U3946">
        <f t="shared" si="185"/>
        <v>25</v>
      </c>
    </row>
    <row r="3947" spans="1:21" ht="48" hidden="1" x14ac:dyDescent="0.2">
      <c r="A3947">
        <v>2836</v>
      </c>
      <c r="B3947" s="3" t="s">
        <v>2836</v>
      </c>
      <c r="C3947" s="3" t="s">
        <v>6946</v>
      </c>
      <c r="D3947" s="6">
        <v>450</v>
      </c>
      <c r="E3947" s="8">
        <v>485</v>
      </c>
      <c r="F3947" s="10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>ROUND(E3947/D3947*100, 0)</f>
        <v>108</v>
      </c>
      <c r="P3947">
        <f>IFERROR((ROUND(E3947/L3947, 2)), 0)</f>
        <v>44.09</v>
      </c>
      <c r="Q3947" s="12" t="s">
        <v>8310</v>
      </c>
      <c r="R3947" s="12" t="s">
        <v>8334</v>
      </c>
      <c r="S3947" s="17">
        <f t="shared" si="183"/>
        <v>42746.261782407411</v>
      </c>
      <c r="T3947" s="17">
        <f t="shared" si="184"/>
        <v>42784.207638888889</v>
      </c>
      <c r="U3947">
        <f t="shared" si="185"/>
        <v>38</v>
      </c>
    </row>
    <row r="3948" spans="1:21" ht="32" hidden="1" x14ac:dyDescent="0.2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s="10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>ROUND(E3948/D3948*100, 0)</f>
        <v>40</v>
      </c>
      <c r="P3948">
        <f>IFERROR((ROUND(E3948/L3948, 2)), 0)</f>
        <v>25.71</v>
      </c>
      <c r="Q3948" s="12" t="s">
        <v>8308</v>
      </c>
      <c r="R3948" s="12" t="s">
        <v>8317</v>
      </c>
      <c r="S3948" s="17">
        <f t="shared" si="183"/>
        <v>42070.047754629632</v>
      </c>
      <c r="T3948" s="17">
        <f t="shared" si="184"/>
        <v>42087.00608796296</v>
      </c>
      <c r="U3948">
        <f t="shared" si="185"/>
        <v>17</v>
      </c>
    </row>
    <row r="3949" spans="1:21" ht="48" hidden="1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s="10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 0)</f>
        <v>3</v>
      </c>
      <c r="P3949">
        <f>IFERROR((ROUND(E3949/L3949, 2)), 0)</f>
        <v>7.5</v>
      </c>
      <c r="Q3949" s="12" t="s">
        <v>8328</v>
      </c>
      <c r="R3949" s="12" t="s">
        <v>8329</v>
      </c>
      <c r="S3949" s="17">
        <f t="shared" si="183"/>
        <v>41860.91002314815</v>
      </c>
      <c r="T3949" s="17">
        <f t="shared" si="184"/>
        <v>41872.91002314815</v>
      </c>
      <c r="U3949">
        <f t="shared" si="185"/>
        <v>12</v>
      </c>
    </row>
    <row r="3950" spans="1:21" ht="48" hidden="1" x14ac:dyDescent="0.2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s="1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>ROUND(E3950/D3950*100, 0)</f>
        <v>0</v>
      </c>
      <c r="P3950">
        <f>IFERROR((ROUND(E3950/L3950, 2)), 0)</f>
        <v>0</v>
      </c>
      <c r="Q3950" s="12" t="s">
        <v>8308</v>
      </c>
      <c r="R3950" s="12" t="s">
        <v>8314</v>
      </c>
      <c r="S3950" s="17">
        <f t="shared" si="183"/>
        <v>41919.761782407404</v>
      </c>
      <c r="T3950" s="17">
        <f t="shared" si="184"/>
        <v>41929.761782407404</v>
      </c>
      <c r="U3950">
        <f t="shared" si="185"/>
        <v>10</v>
      </c>
    </row>
    <row r="3951" spans="1:21" ht="48" hidden="1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s="10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 0)</f>
        <v>101</v>
      </c>
      <c r="P3951">
        <f>IFERROR((ROUND(E3951/L3951, 2)), 0)</f>
        <v>47.22</v>
      </c>
      <c r="Q3951" s="12" t="s">
        <v>8324</v>
      </c>
      <c r="R3951" s="12" t="s">
        <v>8343</v>
      </c>
      <c r="S3951" s="17">
        <f t="shared" si="183"/>
        <v>42299.776770833334</v>
      </c>
      <c r="T3951" s="17">
        <f t="shared" si="184"/>
        <v>42310.333333333328</v>
      </c>
      <c r="U3951">
        <f t="shared" si="185"/>
        <v>11</v>
      </c>
    </row>
    <row r="3952" spans="1:21" ht="32" hidden="1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s="10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 0)</f>
        <v>29</v>
      </c>
      <c r="P3952">
        <f>IFERROR((ROUND(E3952/L3952, 2)), 0)</f>
        <v>60</v>
      </c>
      <c r="Q3952" s="12" t="s">
        <v>8315</v>
      </c>
      <c r="R3952" s="12" t="s">
        <v>8319</v>
      </c>
      <c r="S3952" s="17">
        <f t="shared" si="183"/>
        <v>41954.688310185185</v>
      </c>
      <c r="T3952" s="17">
        <f t="shared" si="184"/>
        <v>41984.688310185185</v>
      </c>
      <c r="U3952">
        <f t="shared" si="185"/>
        <v>30</v>
      </c>
    </row>
    <row r="3953" spans="1:21" ht="48" hidden="1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s="10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 0)</f>
        <v>393</v>
      </c>
      <c r="P3953">
        <f>IFERROR((ROUND(E3953/L3953, 2)), 0)</f>
        <v>60.38</v>
      </c>
      <c r="Q3953" s="12" t="s">
        <v>8308</v>
      </c>
      <c r="R3953" s="12" t="s">
        <v>8357</v>
      </c>
      <c r="S3953" s="17">
        <f t="shared" si="183"/>
        <v>40997.144872685189</v>
      </c>
      <c r="T3953" s="17">
        <f t="shared" si="184"/>
        <v>41050.124305555553</v>
      </c>
      <c r="U3953">
        <f t="shared" si="185"/>
        <v>53</v>
      </c>
    </row>
    <row r="3954" spans="1:21" ht="48" hidden="1" x14ac:dyDescent="0.2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s="10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>ROUND(E3954/D3954*100, 0)</f>
        <v>263</v>
      </c>
      <c r="P3954">
        <f>IFERROR((ROUND(E3954/L3954, 2)), 0)</f>
        <v>42</v>
      </c>
      <c r="Q3954" s="12" t="s">
        <v>8324</v>
      </c>
      <c r="R3954" s="12" t="s">
        <v>8348</v>
      </c>
      <c r="S3954" s="17">
        <f t="shared" si="183"/>
        <v>41303.044016203705</v>
      </c>
      <c r="T3954" s="17">
        <f t="shared" si="184"/>
        <v>41335.332638888889</v>
      </c>
      <c r="U3954">
        <f t="shared" si="185"/>
        <v>32</v>
      </c>
    </row>
    <row r="3955" spans="1:21" ht="32" hidden="1" x14ac:dyDescent="0.2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s="10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>ROUND(E3955/D3955*100, 0)</f>
        <v>219</v>
      </c>
      <c r="P3955">
        <f>IFERROR((ROUND(E3955/L3955, 2)), 0)</f>
        <v>62.5</v>
      </c>
      <c r="Q3955" s="12" t="s">
        <v>8324</v>
      </c>
      <c r="R3955" s="12" t="s">
        <v>8348</v>
      </c>
      <c r="S3955" s="17">
        <f t="shared" si="183"/>
        <v>42184.646863425922</v>
      </c>
      <c r="T3955" s="17">
        <f t="shared" si="184"/>
        <v>42214.646863425922</v>
      </c>
      <c r="U3955">
        <f t="shared" si="185"/>
        <v>30</v>
      </c>
    </row>
    <row r="3956" spans="1:21" ht="48" hidden="1" x14ac:dyDescent="0.2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s="10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>ROUND(E3956/D3956*100, 0)</f>
        <v>170</v>
      </c>
      <c r="P3956">
        <f>IFERROR((ROUND(E3956/L3956, 2)), 0)</f>
        <v>39.97</v>
      </c>
      <c r="Q3956" s="12" t="s">
        <v>8324</v>
      </c>
      <c r="R3956" s="12" t="s">
        <v>8348</v>
      </c>
      <c r="S3956" s="17">
        <f t="shared" si="183"/>
        <v>40379.23096064815</v>
      </c>
      <c r="T3956" s="17">
        <f t="shared" si="184"/>
        <v>40393.082638888889</v>
      </c>
      <c r="U3956">
        <f t="shared" si="185"/>
        <v>14</v>
      </c>
    </row>
    <row r="3957" spans="1:21" ht="32" hidden="1" x14ac:dyDescent="0.2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s="10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>ROUND(E3957/D3957*100, 0)</f>
        <v>116</v>
      </c>
      <c r="P3957">
        <f>IFERROR((ROUND(E3957/L3957, 2)), 0)</f>
        <v>35.619999999999997</v>
      </c>
      <c r="Q3957" s="12" t="s">
        <v>8324</v>
      </c>
      <c r="R3957" s="12" t="s">
        <v>8348</v>
      </c>
      <c r="S3957" s="17">
        <f t="shared" si="183"/>
        <v>42240.852534722217</v>
      </c>
      <c r="T3957" s="17">
        <f t="shared" si="184"/>
        <v>42270.852534722217</v>
      </c>
      <c r="U3957">
        <f t="shared" si="185"/>
        <v>30</v>
      </c>
    </row>
    <row r="3958" spans="1:21" ht="48" hidden="1" x14ac:dyDescent="0.2">
      <c r="A3958">
        <v>3325</v>
      </c>
      <c r="B3958" s="3" t="s">
        <v>3325</v>
      </c>
      <c r="C3958" s="3" t="s">
        <v>7435</v>
      </c>
      <c r="D3958" s="6">
        <v>400</v>
      </c>
      <c r="E3958" s="8">
        <v>450</v>
      </c>
      <c r="F3958" s="10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>ROUND(E3958/D3958*100, 0)</f>
        <v>113</v>
      </c>
      <c r="P3958">
        <f>IFERROR((ROUND(E3958/L3958, 2)), 0)</f>
        <v>30</v>
      </c>
      <c r="Q3958" s="12" t="s">
        <v>8310</v>
      </c>
      <c r="R3958" s="12" t="s">
        <v>8334</v>
      </c>
      <c r="S3958" s="17">
        <f t="shared" si="183"/>
        <v>42064.785613425927</v>
      </c>
      <c r="T3958" s="17">
        <f t="shared" si="184"/>
        <v>42099.743946759263</v>
      </c>
      <c r="U3958">
        <f t="shared" si="185"/>
        <v>35</v>
      </c>
    </row>
    <row r="3959" spans="1:21" ht="64" hidden="1" x14ac:dyDescent="0.2">
      <c r="A3959">
        <v>2805</v>
      </c>
      <c r="B3959" s="3" t="s">
        <v>2805</v>
      </c>
      <c r="C3959" s="3" t="s">
        <v>6915</v>
      </c>
      <c r="D3959" s="6">
        <v>400</v>
      </c>
      <c r="E3959" s="8">
        <v>440</v>
      </c>
      <c r="F3959" s="10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>ROUND(E3959/D3959*100, 0)</f>
        <v>110</v>
      </c>
      <c r="P3959">
        <f>IFERROR((ROUND(E3959/L3959, 2)), 0)</f>
        <v>24.44</v>
      </c>
      <c r="Q3959" s="12" t="s">
        <v>8310</v>
      </c>
      <c r="R3959" s="12" t="s">
        <v>8334</v>
      </c>
      <c r="S3959" s="17">
        <f t="shared" si="183"/>
        <v>42213.505474537036</v>
      </c>
      <c r="T3959" s="17">
        <f t="shared" si="184"/>
        <v>42238.505474537036</v>
      </c>
      <c r="U3959">
        <f t="shared" si="185"/>
        <v>25</v>
      </c>
    </row>
    <row r="3960" spans="1:21" ht="32" hidden="1" x14ac:dyDescent="0.2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s="1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 0)</f>
        <v>109</v>
      </c>
      <c r="P3960">
        <f>IFERROR((ROUND(E3960/L3960, 2)), 0)</f>
        <v>31.07</v>
      </c>
      <c r="Q3960" s="12" t="s">
        <v>8324</v>
      </c>
      <c r="R3960" s="12" t="s">
        <v>8348</v>
      </c>
      <c r="S3960" s="17">
        <f t="shared" si="183"/>
        <v>41619.998310185183</v>
      </c>
      <c r="T3960" s="17">
        <f t="shared" si="184"/>
        <v>41629.197222222225</v>
      </c>
      <c r="U3960">
        <f t="shared" si="185"/>
        <v>9</v>
      </c>
    </row>
    <row r="3961" spans="1:21" ht="48" hidden="1" x14ac:dyDescent="0.2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s="10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>ROUND(E3961/D3961*100, 0)</f>
        <v>108</v>
      </c>
      <c r="P3961">
        <f>IFERROR((ROUND(E3961/L3961, 2)), 0)</f>
        <v>47.78</v>
      </c>
      <c r="Q3961" s="12" t="s">
        <v>8331</v>
      </c>
      <c r="R3961" s="12" t="s">
        <v>8350</v>
      </c>
      <c r="S3961" s="17">
        <f t="shared" si="183"/>
        <v>42607.316122685181</v>
      </c>
      <c r="T3961" s="17">
        <f t="shared" si="184"/>
        <v>42613.233333333337</v>
      </c>
      <c r="U3961">
        <f t="shared" si="185"/>
        <v>6</v>
      </c>
    </row>
    <row r="3962" spans="1:21" ht="48" hidden="1" x14ac:dyDescent="0.2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s="10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>ROUND(E3962/D3962*100, 0)</f>
        <v>106</v>
      </c>
      <c r="P3962">
        <f>IFERROR((ROUND(E3962/L3962, 2)), 0)</f>
        <v>53.13</v>
      </c>
      <c r="Q3962" s="12" t="s">
        <v>8308</v>
      </c>
      <c r="R3962" s="12" t="s">
        <v>8357</v>
      </c>
      <c r="S3962" s="17">
        <f t="shared" si="183"/>
        <v>40706.135208333333</v>
      </c>
      <c r="T3962" s="17">
        <f t="shared" si="184"/>
        <v>40736.135208333333</v>
      </c>
      <c r="U3962">
        <f t="shared" si="185"/>
        <v>30</v>
      </c>
    </row>
    <row r="3963" spans="1:21" ht="48" hidden="1" x14ac:dyDescent="0.2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s="10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>ROUND(E3963/D3963*100, 0)</f>
        <v>104</v>
      </c>
      <c r="P3963">
        <f>IFERROR((ROUND(E3963/L3963, 2)), 0)</f>
        <v>18.91</v>
      </c>
      <c r="Q3963" s="12" t="s">
        <v>8324</v>
      </c>
      <c r="R3963" s="12" t="s">
        <v>8345</v>
      </c>
      <c r="S3963" s="17">
        <f t="shared" si="183"/>
        <v>40192.542233796295</v>
      </c>
      <c r="T3963" s="17">
        <f t="shared" si="184"/>
        <v>40224.208333333336</v>
      </c>
      <c r="U3963">
        <f t="shared" si="185"/>
        <v>32</v>
      </c>
    </row>
    <row r="3964" spans="1:21" ht="48" hidden="1" x14ac:dyDescent="0.2">
      <c r="A3964">
        <v>3494</v>
      </c>
      <c r="B3964" s="3" t="s">
        <v>3493</v>
      </c>
      <c r="C3964" s="3" t="s">
        <v>7604</v>
      </c>
      <c r="D3964" s="6">
        <v>400</v>
      </c>
      <c r="E3964" s="8">
        <v>400</v>
      </c>
      <c r="F3964" s="10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>ROUND(E3964/D3964*100, 0)</f>
        <v>100</v>
      </c>
      <c r="P3964">
        <f>IFERROR((ROUND(E3964/L3964, 2)), 0)</f>
        <v>30.77</v>
      </c>
      <c r="Q3964" s="12" t="s">
        <v>8310</v>
      </c>
      <c r="R3964" s="12" t="s">
        <v>8334</v>
      </c>
      <c r="S3964" s="17">
        <f t="shared" si="183"/>
        <v>42689.214988425927</v>
      </c>
      <c r="T3964" s="17">
        <f t="shared" si="184"/>
        <v>42700.25</v>
      </c>
      <c r="U3964">
        <f t="shared" si="185"/>
        <v>11</v>
      </c>
    </row>
    <row r="3965" spans="1:21" ht="48" hidden="1" x14ac:dyDescent="0.2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s="10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>ROUND(E3965/D3965*100, 0)</f>
        <v>41</v>
      </c>
      <c r="P3965">
        <f>IFERROR((ROUND(E3965/L3965, 2)), 0)</f>
        <v>23.57</v>
      </c>
      <c r="Q3965" s="12" t="s">
        <v>8321</v>
      </c>
      <c r="R3965" s="12" t="s">
        <v>8322</v>
      </c>
      <c r="S3965" s="17">
        <f t="shared" si="183"/>
        <v>40973.740451388891</v>
      </c>
      <c r="T3965" s="17">
        <f t="shared" si="184"/>
        <v>41003.698784722219</v>
      </c>
      <c r="U3965">
        <f t="shared" si="185"/>
        <v>30</v>
      </c>
    </row>
    <row r="3966" spans="1:21" ht="48" hidden="1" x14ac:dyDescent="0.2">
      <c r="A3966">
        <v>3987</v>
      </c>
      <c r="B3966" s="3" t="s">
        <v>3983</v>
      </c>
      <c r="C3966" s="3" t="s">
        <v>8093</v>
      </c>
      <c r="D3966" s="6">
        <v>400</v>
      </c>
      <c r="E3966" s="8">
        <v>151</v>
      </c>
      <c r="F3966" s="10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>ROUND(E3966/D3966*100, 0)</f>
        <v>38</v>
      </c>
      <c r="P3966">
        <f>IFERROR((ROUND(E3966/L3966, 2)), 0)</f>
        <v>11.62</v>
      </c>
      <c r="Q3966" s="12" t="s">
        <v>8310</v>
      </c>
      <c r="R3966" s="12" t="s">
        <v>8334</v>
      </c>
      <c r="S3966" s="17">
        <f t="shared" si="183"/>
        <v>41765.92465277778</v>
      </c>
      <c r="T3966" s="17">
        <f t="shared" si="184"/>
        <v>41775.92465277778</v>
      </c>
      <c r="U3966">
        <f t="shared" si="185"/>
        <v>10</v>
      </c>
    </row>
    <row r="3967" spans="1:21" ht="32" hidden="1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s="10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>ROUND(E3967/D3967*100, 0)</f>
        <v>33</v>
      </c>
      <c r="P3967">
        <f>IFERROR((ROUND(E3967/L3967, 2)), 0)</f>
        <v>26</v>
      </c>
      <c r="Q3967" s="12" t="s">
        <v>8310</v>
      </c>
      <c r="R3967" s="12" t="s">
        <v>8334</v>
      </c>
      <c r="S3967" s="17">
        <f t="shared" si="183"/>
        <v>42047.07640046296</v>
      </c>
      <c r="T3967" s="17">
        <f t="shared" si="184"/>
        <v>42077.034733796296</v>
      </c>
      <c r="U3967">
        <f t="shared" si="185"/>
        <v>30</v>
      </c>
    </row>
    <row r="3968" spans="1:21" ht="48" hidden="1" x14ac:dyDescent="0.2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s="10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>ROUND(E3968/D3968*100, 0)</f>
        <v>0</v>
      </c>
      <c r="P3968">
        <f>IFERROR((ROUND(E3968/L3968, 2)), 0)</f>
        <v>0</v>
      </c>
      <c r="Q3968" s="12" t="s">
        <v>8308</v>
      </c>
      <c r="R3968" s="12" t="s">
        <v>8314</v>
      </c>
      <c r="S3968" s="17">
        <f t="shared" si="183"/>
        <v>41550.793935185182</v>
      </c>
      <c r="T3968" s="17">
        <f t="shared" si="184"/>
        <v>41580.793935185182</v>
      </c>
      <c r="U3968">
        <f t="shared" si="185"/>
        <v>30</v>
      </c>
    </row>
    <row r="3969" spans="1:21" ht="48" hidden="1" x14ac:dyDescent="0.2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s="10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 0)</f>
        <v>0</v>
      </c>
      <c r="P3969">
        <f>IFERROR((ROUND(E3969/L3969, 2)), 0)</f>
        <v>0</v>
      </c>
      <c r="Q3969" s="12" t="s">
        <v>8315</v>
      </c>
      <c r="R3969" s="12" t="s">
        <v>8319</v>
      </c>
      <c r="S3969" s="17">
        <f t="shared" si="183"/>
        <v>42188.012777777782</v>
      </c>
      <c r="T3969" s="17">
        <f t="shared" si="184"/>
        <v>42218.012777777782</v>
      </c>
      <c r="U3969">
        <f t="shared" si="185"/>
        <v>30</v>
      </c>
    </row>
    <row r="3970" spans="1:21" ht="48" hidden="1" x14ac:dyDescent="0.2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s="1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 0)</f>
        <v>0</v>
      </c>
      <c r="P3970">
        <f>IFERROR((ROUND(E3970/L3970, 2)), 0)</f>
        <v>0</v>
      </c>
      <c r="Q3970" s="12" t="s">
        <v>8315</v>
      </c>
      <c r="R3970" s="12" t="s">
        <v>8319</v>
      </c>
      <c r="S3970" s="17">
        <f t="shared" si="183"/>
        <v>42317.810219907406</v>
      </c>
      <c r="T3970" s="17">
        <f t="shared" si="184"/>
        <v>42347.810219907406</v>
      </c>
      <c r="U3970">
        <f t="shared" si="185"/>
        <v>30</v>
      </c>
    </row>
    <row r="3971" spans="1:21" ht="48" hidden="1" x14ac:dyDescent="0.2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s="10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>ROUND(E3971/D3971*100, 0)</f>
        <v>181</v>
      </c>
      <c r="P3971">
        <f>IFERROR((ROUND(E3971/L3971, 2)), 0)</f>
        <v>33.32</v>
      </c>
      <c r="Q3971" s="12" t="s">
        <v>8324</v>
      </c>
      <c r="R3971" s="12" t="s">
        <v>8348</v>
      </c>
      <c r="S3971" s="17">
        <f t="shared" ref="S3971:S4034" si="186">(((J3971/60)/60)/24)+DATE(1970,1,1)</f>
        <v>42198.750254629631</v>
      </c>
      <c r="T3971" s="17">
        <f t="shared" ref="T3971:T4034" si="187">(((I3971/60)/60)/24)+DATE(1970,1,1)</f>
        <v>42238.750254629631</v>
      </c>
      <c r="U3971">
        <f t="shared" ref="U3971:U4034" si="188">ROUND(T3971-S3971, 0)</f>
        <v>40</v>
      </c>
    </row>
    <row r="3972" spans="1:21" ht="48" hidden="1" x14ac:dyDescent="0.2">
      <c r="A3972">
        <v>3521</v>
      </c>
      <c r="B3972" s="3" t="s">
        <v>3520</v>
      </c>
      <c r="C3972" s="3" t="s">
        <v>7631</v>
      </c>
      <c r="D3972" s="6">
        <v>350</v>
      </c>
      <c r="E3972" s="8">
        <v>593</v>
      </c>
      <c r="F3972" s="10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>ROUND(E3972/D3972*100, 0)</f>
        <v>169</v>
      </c>
      <c r="P3972">
        <f>IFERROR((ROUND(E3972/L3972, 2)), 0)</f>
        <v>45.62</v>
      </c>
      <c r="Q3972" s="12" t="s">
        <v>8310</v>
      </c>
      <c r="R3972" s="12" t="s">
        <v>8334</v>
      </c>
      <c r="S3972" s="17">
        <f t="shared" si="186"/>
        <v>41881.361342592594</v>
      </c>
      <c r="T3972" s="17">
        <f t="shared" si="187"/>
        <v>41911.361342592594</v>
      </c>
      <c r="U3972">
        <f t="shared" si="188"/>
        <v>30</v>
      </c>
    </row>
    <row r="3973" spans="1:21" ht="48" hidden="1" x14ac:dyDescent="0.2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s="10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>ROUND(E3973/D3973*100, 0)</f>
        <v>167</v>
      </c>
      <c r="P3973">
        <f>IFERROR((ROUND(E3973/L3973, 2)), 0)</f>
        <v>17.239999999999998</v>
      </c>
      <c r="Q3973" s="12" t="s">
        <v>8324</v>
      </c>
      <c r="R3973" s="12" t="s">
        <v>8348</v>
      </c>
      <c r="S3973" s="17">
        <f t="shared" si="186"/>
        <v>42498.341122685189</v>
      </c>
      <c r="T3973" s="17">
        <f t="shared" si="187"/>
        <v>42533.229166666672</v>
      </c>
      <c r="U3973">
        <f t="shared" si="188"/>
        <v>35</v>
      </c>
    </row>
    <row r="3974" spans="1:21" ht="32" hidden="1" x14ac:dyDescent="0.2">
      <c r="A3974">
        <v>3309</v>
      </c>
      <c r="B3974" s="3" t="s">
        <v>3309</v>
      </c>
      <c r="C3974" s="3" t="s">
        <v>7419</v>
      </c>
      <c r="D3974" s="6">
        <v>350</v>
      </c>
      <c r="E3974" s="8">
        <v>558</v>
      </c>
      <c r="F3974" s="10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>ROUND(E3974/D3974*100, 0)</f>
        <v>159</v>
      </c>
      <c r="P3974">
        <f>IFERROR((ROUND(E3974/L3974, 2)), 0)</f>
        <v>18</v>
      </c>
      <c r="Q3974" s="12" t="s">
        <v>8310</v>
      </c>
      <c r="R3974" s="12" t="s">
        <v>8334</v>
      </c>
      <c r="S3974" s="17">
        <f t="shared" si="186"/>
        <v>42628.650208333333</v>
      </c>
      <c r="T3974" s="17">
        <f t="shared" si="187"/>
        <v>42659.650208333333</v>
      </c>
      <c r="U3974">
        <f t="shared" si="188"/>
        <v>31</v>
      </c>
    </row>
    <row r="3975" spans="1:21" ht="48" hidden="1" x14ac:dyDescent="0.2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s="10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>ROUND(E3975/D3975*100, 0)</f>
        <v>156</v>
      </c>
      <c r="P3975">
        <f>IFERROR((ROUND(E3975/L3975, 2)), 0)</f>
        <v>28.68</v>
      </c>
      <c r="Q3975" s="12" t="s">
        <v>8324</v>
      </c>
      <c r="R3975" s="12" t="s">
        <v>8348</v>
      </c>
      <c r="S3975" s="17">
        <f t="shared" si="186"/>
        <v>41120.882881944446</v>
      </c>
      <c r="T3975" s="17">
        <f t="shared" si="187"/>
        <v>41128.709027777775</v>
      </c>
      <c r="U3975">
        <f t="shared" si="188"/>
        <v>8</v>
      </c>
    </row>
    <row r="3976" spans="1:21" ht="48" hidden="1" x14ac:dyDescent="0.2">
      <c r="A3976">
        <v>3558</v>
      </c>
      <c r="B3976" s="3" t="s">
        <v>3557</v>
      </c>
      <c r="C3976" s="3" t="s">
        <v>7668</v>
      </c>
      <c r="D3976" s="6">
        <v>350</v>
      </c>
      <c r="E3976" s="8">
        <v>504</v>
      </c>
      <c r="F3976" s="10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>ROUND(E3976/D3976*100, 0)</f>
        <v>144</v>
      </c>
      <c r="P3976">
        <f>IFERROR((ROUND(E3976/L3976, 2)), 0)</f>
        <v>22.91</v>
      </c>
      <c r="Q3976" s="12" t="s">
        <v>8310</v>
      </c>
      <c r="R3976" s="12" t="s">
        <v>8334</v>
      </c>
      <c r="S3976" s="17">
        <f t="shared" si="186"/>
        <v>42139.816840277781</v>
      </c>
      <c r="T3976" s="17">
        <f t="shared" si="187"/>
        <v>42181.875</v>
      </c>
      <c r="U3976">
        <f t="shared" si="188"/>
        <v>42</v>
      </c>
    </row>
    <row r="3977" spans="1:21" ht="48" hidden="1" x14ac:dyDescent="0.2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s="10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>ROUND(E3977/D3977*100, 0)</f>
        <v>143</v>
      </c>
      <c r="P3977">
        <f>IFERROR((ROUND(E3977/L3977, 2)), 0)</f>
        <v>25</v>
      </c>
      <c r="Q3977" s="12" t="s">
        <v>8324</v>
      </c>
      <c r="R3977" s="12" t="s">
        <v>8348</v>
      </c>
      <c r="S3977" s="17">
        <f t="shared" si="186"/>
        <v>40576.539664351854</v>
      </c>
      <c r="T3977" s="17">
        <f t="shared" si="187"/>
        <v>40606.539664351854</v>
      </c>
      <c r="U3977">
        <f t="shared" si="188"/>
        <v>30</v>
      </c>
    </row>
    <row r="3978" spans="1:21" ht="48" hidden="1" x14ac:dyDescent="0.2">
      <c r="A3978">
        <v>3405</v>
      </c>
      <c r="B3978" s="3" t="s">
        <v>3404</v>
      </c>
      <c r="C3978" s="3" t="s">
        <v>7515</v>
      </c>
      <c r="D3978" s="6">
        <v>350</v>
      </c>
      <c r="E3978" s="8">
        <v>481.5</v>
      </c>
      <c r="F3978" s="10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>ROUND(E3978/D3978*100, 0)</f>
        <v>138</v>
      </c>
      <c r="P3978">
        <f>IFERROR((ROUND(E3978/L3978, 2)), 0)</f>
        <v>28.32</v>
      </c>
      <c r="Q3978" s="12" t="s">
        <v>8310</v>
      </c>
      <c r="R3978" s="12" t="s">
        <v>8334</v>
      </c>
      <c r="S3978" s="17">
        <f t="shared" si="186"/>
        <v>42410.017199074078</v>
      </c>
      <c r="T3978" s="17">
        <f t="shared" si="187"/>
        <v>42430.999305555553</v>
      </c>
      <c r="U3978">
        <f t="shared" si="188"/>
        <v>21</v>
      </c>
    </row>
    <row r="3979" spans="1:21" ht="48" hidden="1" x14ac:dyDescent="0.2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s="10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>ROUND(E3979/D3979*100, 0)</f>
        <v>131</v>
      </c>
      <c r="P3979">
        <f>IFERROR((ROUND(E3979/L3979, 2)), 0)</f>
        <v>21.9</v>
      </c>
      <c r="Q3979" s="12" t="s">
        <v>8308</v>
      </c>
      <c r="R3979" s="12" t="s">
        <v>8357</v>
      </c>
      <c r="S3979" s="17">
        <f t="shared" si="186"/>
        <v>40935.005104166667</v>
      </c>
      <c r="T3979" s="17">
        <f t="shared" si="187"/>
        <v>40965.005104166667</v>
      </c>
      <c r="U3979">
        <f t="shared" si="188"/>
        <v>30</v>
      </c>
    </row>
    <row r="3980" spans="1:21" ht="32" hidden="1" x14ac:dyDescent="0.2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s="1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>ROUND(E3980/D3980*100, 0)</f>
        <v>117</v>
      </c>
      <c r="P3980">
        <f>IFERROR((ROUND(E3980/L3980, 2)), 0)</f>
        <v>51.25</v>
      </c>
      <c r="Q3980" s="12" t="s">
        <v>8308</v>
      </c>
      <c r="R3980" s="12" t="s">
        <v>8347</v>
      </c>
      <c r="S3980" s="17">
        <f t="shared" si="186"/>
        <v>41989.91134259259</v>
      </c>
      <c r="T3980" s="17">
        <f t="shared" si="187"/>
        <v>42005.332638888889</v>
      </c>
      <c r="U3980">
        <f t="shared" si="188"/>
        <v>15</v>
      </c>
    </row>
    <row r="3981" spans="1:21" ht="48" hidden="1" x14ac:dyDescent="0.2">
      <c r="A3981">
        <v>1685</v>
      </c>
      <c r="B3981" s="3" t="s">
        <v>1686</v>
      </c>
      <c r="C3981" s="3" t="s">
        <v>5795</v>
      </c>
      <c r="D3981" s="6">
        <v>350</v>
      </c>
      <c r="E3981" s="8">
        <v>360</v>
      </c>
      <c r="F3981" s="10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>ROUND(E3981/D3981*100, 0)</f>
        <v>103</v>
      </c>
      <c r="P3981">
        <f>IFERROR((ROUND(E3981/L3981, 2)), 0)</f>
        <v>24</v>
      </c>
      <c r="Q3981" s="12" t="s">
        <v>8324</v>
      </c>
      <c r="R3981" s="12" t="s">
        <v>8330</v>
      </c>
      <c r="S3981" s="17">
        <f t="shared" si="186"/>
        <v>42788.2502662037</v>
      </c>
      <c r="T3981" s="17">
        <f t="shared" si="187"/>
        <v>42818.208599537036</v>
      </c>
      <c r="U3981">
        <f t="shared" si="188"/>
        <v>30</v>
      </c>
    </row>
    <row r="3982" spans="1:21" ht="48" hidden="1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s="10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>ROUND(E3982/D3982*100, 0)</f>
        <v>101</v>
      </c>
      <c r="P3982">
        <f>IFERROR((ROUND(E3982/L3982, 2)), 0)</f>
        <v>59.17</v>
      </c>
      <c r="Q3982" s="12" t="s">
        <v>8310</v>
      </c>
      <c r="R3982" s="12" t="s">
        <v>8334</v>
      </c>
      <c r="S3982" s="17">
        <f t="shared" si="186"/>
        <v>42230.662731481483</v>
      </c>
      <c r="T3982" s="17">
        <f t="shared" si="187"/>
        <v>42245.165972222225</v>
      </c>
      <c r="U3982">
        <f t="shared" si="188"/>
        <v>15</v>
      </c>
    </row>
    <row r="3983" spans="1:21" ht="48" hidden="1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s="10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>ROUND(E3983/D3983*100, 0)</f>
        <v>100</v>
      </c>
      <c r="P3983">
        <f>IFERROR((ROUND(E3983/L3983, 2)), 0)</f>
        <v>35.1</v>
      </c>
      <c r="Q3983" s="12" t="s">
        <v>8310</v>
      </c>
      <c r="R3983" s="12" t="s">
        <v>8318</v>
      </c>
      <c r="S3983" s="17">
        <f t="shared" si="186"/>
        <v>42167.534791666665</v>
      </c>
      <c r="T3983" s="17">
        <f t="shared" si="187"/>
        <v>42196.165972222225</v>
      </c>
      <c r="U3983">
        <f t="shared" si="188"/>
        <v>29</v>
      </c>
    </row>
    <row r="3984" spans="1:21" ht="48" hidden="1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s="10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 0)</f>
        <v>102</v>
      </c>
      <c r="P3984">
        <f>IFERROR((ROUND(E3984/L3984, 2)), 0)</f>
        <v>25.21</v>
      </c>
      <c r="Q3984" s="12" t="s">
        <v>8315</v>
      </c>
      <c r="R3984" s="12" t="s">
        <v>8320</v>
      </c>
      <c r="S3984" s="17">
        <f t="shared" si="186"/>
        <v>41989.913136574076</v>
      </c>
      <c r="T3984" s="17">
        <f t="shared" si="187"/>
        <v>42019.913136574076</v>
      </c>
      <c r="U3984">
        <f t="shared" si="188"/>
        <v>30</v>
      </c>
    </row>
    <row r="3985" spans="1:21" ht="48" hidden="1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s="10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>ROUND(E3985/D3985*100, 0)</f>
        <v>129</v>
      </c>
      <c r="P3985">
        <f>IFERROR((ROUND(E3985/L3985, 2)), 0)</f>
        <v>30.71</v>
      </c>
      <c r="Q3985" s="12" t="s">
        <v>8310</v>
      </c>
      <c r="R3985" s="12" t="s">
        <v>8334</v>
      </c>
      <c r="S3985" s="17">
        <f t="shared" si="186"/>
        <v>42309.191307870366</v>
      </c>
      <c r="T3985" s="17">
        <f t="shared" si="187"/>
        <v>42338.9375</v>
      </c>
      <c r="U3985">
        <f t="shared" si="188"/>
        <v>30</v>
      </c>
    </row>
    <row r="3986" spans="1:21" ht="48" hidden="1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s="10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 0)</f>
        <v>149</v>
      </c>
      <c r="P3986">
        <f>IFERROR((ROUND(E3986/L3986, 2)), 0)</f>
        <v>15.13</v>
      </c>
      <c r="Q3986" s="12" t="s">
        <v>8310</v>
      </c>
      <c r="R3986" s="12" t="s">
        <v>8334</v>
      </c>
      <c r="S3986" s="17">
        <f t="shared" si="186"/>
        <v>42433.761886574073</v>
      </c>
      <c r="T3986" s="17">
        <f t="shared" si="187"/>
        <v>42442.916666666672</v>
      </c>
      <c r="U3986">
        <f t="shared" si="188"/>
        <v>9</v>
      </c>
    </row>
    <row r="3987" spans="1:21" ht="48" hidden="1" x14ac:dyDescent="0.2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s="10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>ROUND(E3987/D3987*100, 0)</f>
        <v>458</v>
      </c>
      <c r="P3987">
        <f>IFERROR((ROUND(E3987/L3987, 2)), 0)</f>
        <v>23.28</v>
      </c>
      <c r="Q3987" s="12" t="s">
        <v>8310</v>
      </c>
      <c r="R3987" s="12" t="s">
        <v>8311</v>
      </c>
      <c r="S3987" s="17">
        <f t="shared" si="186"/>
        <v>41885.478842592594</v>
      </c>
      <c r="T3987" s="17">
        <f t="shared" si="187"/>
        <v>41915.478842592594</v>
      </c>
      <c r="U3987">
        <f t="shared" si="188"/>
        <v>30</v>
      </c>
    </row>
    <row r="3988" spans="1:21" ht="48" hidden="1" x14ac:dyDescent="0.2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s="10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>ROUND(E3988/D3988*100, 0)</f>
        <v>350</v>
      </c>
      <c r="P3988">
        <f>IFERROR((ROUND(E3988/L3988, 2)), 0)</f>
        <v>75.040000000000006</v>
      </c>
      <c r="Q3988" s="12" t="s">
        <v>8324</v>
      </c>
      <c r="R3988" s="12" t="s">
        <v>8348</v>
      </c>
      <c r="S3988" s="17">
        <f t="shared" si="186"/>
        <v>40565.032511574071</v>
      </c>
      <c r="T3988" s="17">
        <f t="shared" si="187"/>
        <v>40580.032511574071</v>
      </c>
      <c r="U3988">
        <f t="shared" si="188"/>
        <v>15</v>
      </c>
    </row>
    <row r="3989" spans="1:21" ht="48" hidden="1" x14ac:dyDescent="0.2">
      <c r="A3989">
        <v>3444</v>
      </c>
      <c r="B3989" s="3" t="s">
        <v>3443</v>
      </c>
      <c r="C3989" s="3" t="s">
        <v>7554</v>
      </c>
      <c r="D3989" s="6">
        <v>300</v>
      </c>
      <c r="E3989" s="8">
        <v>867</v>
      </c>
      <c r="F3989" s="10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>ROUND(E3989/D3989*100, 0)</f>
        <v>289</v>
      </c>
      <c r="P3989">
        <f>IFERROR((ROUND(E3989/L3989, 2)), 0)</f>
        <v>43.35</v>
      </c>
      <c r="Q3989" s="12" t="s">
        <v>8310</v>
      </c>
      <c r="R3989" s="12" t="s">
        <v>8334</v>
      </c>
      <c r="S3989" s="17">
        <f t="shared" si="186"/>
        <v>42521.291504629626</v>
      </c>
      <c r="T3989" s="17">
        <f t="shared" si="187"/>
        <v>42529.582638888889</v>
      </c>
      <c r="U3989">
        <f t="shared" si="188"/>
        <v>8</v>
      </c>
    </row>
    <row r="3990" spans="1:21" ht="48" hidden="1" x14ac:dyDescent="0.2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s="1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>ROUND(E3990/D3990*100, 0)</f>
        <v>266</v>
      </c>
      <c r="P3990">
        <f>IFERROR((ROUND(E3990/L3990, 2)), 0)</f>
        <v>26.57</v>
      </c>
      <c r="Q3990" s="12" t="s">
        <v>8324</v>
      </c>
      <c r="R3990" s="12" t="s">
        <v>8345</v>
      </c>
      <c r="S3990" s="17">
        <f t="shared" si="186"/>
        <v>40991.708055555559</v>
      </c>
      <c r="T3990" s="17">
        <f t="shared" si="187"/>
        <v>41021.708055555559</v>
      </c>
      <c r="U3990">
        <f t="shared" si="188"/>
        <v>30</v>
      </c>
    </row>
    <row r="3991" spans="1:21" ht="48" hidden="1" x14ac:dyDescent="0.2">
      <c r="A3991">
        <v>3652</v>
      </c>
      <c r="B3991" s="3" t="s">
        <v>2867</v>
      </c>
      <c r="C3991" s="3" t="s">
        <v>7762</v>
      </c>
      <c r="D3991" s="6">
        <v>300</v>
      </c>
      <c r="E3991" s="8">
        <v>752</v>
      </c>
      <c r="F3991" s="10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>ROUND(E3991/D3991*100, 0)</f>
        <v>251</v>
      </c>
      <c r="P3991">
        <f>IFERROR((ROUND(E3991/L3991, 2)), 0)</f>
        <v>44.24</v>
      </c>
      <c r="Q3991" s="12" t="s">
        <v>8310</v>
      </c>
      <c r="R3991" s="12" t="s">
        <v>8334</v>
      </c>
      <c r="S3991" s="17">
        <f t="shared" si="186"/>
        <v>42596.644699074073</v>
      </c>
      <c r="T3991" s="17">
        <f t="shared" si="187"/>
        <v>42607.165972222225</v>
      </c>
      <c r="U3991">
        <f t="shared" si="188"/>
        <v>11</v>
      </c>
    </row>
    <row r="3992" spans="1:21" ht="48" hidden="1" x14ac:dyDescent="0.2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s="10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>ROUND(E3992/D3992*100, 0)</f>
        <v>185</v>
      </c>
      <c r="P3992">
        <f>IFERROR((ROUND(E3992/L3992, 2)), 0)</f>
        <v>50.45</v>
      </c>
      <c r="Q3992" s="12" t="s">
        <v>8324</v>
      </c>
      <c r="R3992" s="12" t="s">
        <v>8348</v>
      </c>
      <c r="S3992" s="17">
        <f t="shared" si="186"/>
        <v>40687.285844907405</v>
      </c>
      <c r="T3992" s="17">
        <f t="shared" si="187"/>
        <v>40749.284722222219</v>
      </c>
      <c r="U3992">
        <f t="shared" si="188"/>
        <v>62</v>
      </c>
    </row>
    <row r="3993" spans="1:21" ht="48" hidden="1" x14ac:dyDescent="0.2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s="10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>ROUND(E3993/D3993*100, 0)</f>
        <v>182</v>
      </c>
      <c r="P3993">
        <f>IFERROR((ROUND(E3993/L3993, 2)), 0)</f>
        <v>34.130000000000003</v>
      </c>
      <c r="Q3993" s="12" t="s">
        <v>8331</v>
      </c>
      <c r="R3993" s="12" t="s">
        <v>8350</v>
      </c>
      <c r="S3993" s="17">
        <f t="shared" si="186"/>
        <v>42452.781828703708</v>
      </c>
      <c r="T3993" s="17">
        <f t="shared" si="187"/>
        <v>42480.781828703708</v>
      </c>
      <c r="U3993">
        <f t="shared" si="188"/>
        <v>28</v>
      </c>
    </row>
    <row r="3994" spans="1:21" ht="48" hidden="1" x14ac:dyDescent="0.2">
      <c r="A3994">
        <v>3255</v>
      </c>
      <c r="B3994" s="3" t="s">
        <v>3255</v>
      </c>
      <c r="C3994" s="3" t="s">
        <v>7365</v>
      </c>
      <c r="D3994" s="6">
        <v>300</v>
      </c>
      <c r="E3994" s="8">
        <v>525</v>
      </c>
      <c r="F3994" s="10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>ROUND(E3994/D3994*100, 0)</f>
        <v>175</v>
      </c>
      <c r="P3994">
        <f>IFERROR((ROUND(E3994/L3994, 2)), 0)</f>
        <v>29.17</v>
      </c>
      <c r="Q3994" s="12" t="s">
        <v>8310</v>
      </c>
      <c r="R3994" s="12" t="s">
        <v>8334</v>
      </c>
      <c r="S3994" s="17">
        <f t="shared" si="186"/>
        <v>41889.768229166664</v>
      </c>
      <c r="T3994" s="17">
        <f t="shared" si="187"/>
        <v>41919.768229166664</v>
      </c>
      <c r="U3994">
        <f t="shared" si="188"/>
        <v>30</v>
      </c>
    </row>
    <row r="3995" spans="1:21" ht="48" hidden="1" x14ac:dyDescent="0.2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s="10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>ROUND(E3995/D3995*100, 0)</f>
        <v>164</v>
      </c>
      <c r="P3995">
        <f>IFERROR((ROUND(E3995/L3995, 2)), 0)</f>
        <v>10.039999999999999</v>
      </c>
      <c r="Q3995" s="12" t="s">
        <v>8315</v>
      </c>
      <c r="R3995" s="12" t="s">
        <v>8320</v>
      </c>
      <c r="S3995" s="17">
        <f t="shared" si="186"/>
        <v>42024.86513888889</v>
      </c>
      <c r="T3995" s="17">
        <f t="shared" si="187"/>
        <v>42054.86513888889</v>
      </c>
      <c r="U3995">
        <f t="shared" si="188"/>
        <v>30</v>
      </c>
    </row>
    <row r="3996" spans="1:21" ht="48" hidden="1" x14ac:dyDescent="0.2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s="10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>ROUND(E3996/D3996*100, 0)</f>
        <v>153</v>
      </c>
      <c r="P3996">
        <f>IFERROR((ROUND(E3996/L3996, 2)), 0)</f>
        <v>30.67</v>
      </c>
      <c r="Q3996" s="12" t="s">
        <v>8308</v>
      </c>
      <c r="R3996" s="12" t="s">
        <v>8357</v>
      </c>
      <c r="S3996" s="17">
        <f t="shared" si="186"/>
        <v>40844.691643518519</v>
      </c>
      <c r="T3996" s="17">
        <f t="shared" si="187"/>
        <v>40904.733310185184</v>
      </c>
      <c r="U3996">
        <f t="shared" si="188"/>
        <v>60</v>
      </c>
    </row>
    <row r="3997" spans="1:21" ht="48" hidden="1" x14ac:dyDescent="0.2">
      <c r="A3997">
        <v>3820</v>
      </c>
      <c r="B3997" s="3" t="s">
        <v>3817</v>
      </c>
      <c r="C3997" s="3" t="s">
        <v>7929</v>
      </c>
      <c r="D3997" s="6">
        <v>300</v>
      </c>
      <c r="E3997" s="8">
        <v>430</v>
      </c>
      <c r="F3997" s="10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>ROUND(E3997/D3997*100, 0)</f>
        <v>143</v>
      </c>
      <c r="P3997">
        <f>IFERROR((ROUND(E3997/L3997, 2)), 0)</f>
        <v>21.5</v>
      </c>
      <c r="Q3997" s="12" t="s">
        <v>8310</v>
      </c>
      <c r="R3997" s="12" t="s">
        <v>8334</v>
      </c>
      <c r="S3997" s="17">
        <f t="shared" si="186"/>
        <v>42160.651817129634</v>
      </c>
      <c r="T3997" s="17">
        <f t="shared" si="187"/>
        <v>42190.651817129634</v>
      </c>
      <c r="U3997">
        <f t="shared" si="188"/>
        <v>30</v>
      </c>
    </row>
    <row r="3998" spans="1:21" ht="48" hidden="1" x14ac:dyDescent="0.2">
      <c r="A3998">
        <v>3704</v>
      </c>
      <c r="B3998" s="3" t="s">
        <v>3701</v>
      </c>
      <c r="C3998" s="3" t="s">
        <v>7814</v>
      </c>
      <c r="D3998" s="6">
        <v>300</v>
      </c>
      <c r="E3998" s="8">
        <v>409.01</v>
      </c>
      <c r="F3998" s="10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>ROUND(E3998/D3998*100, 0)</f>
        <v>136</v>
      </c>
      <c r="P3998">
        <f>IFERROR((ROUND(E3998/L3998, 2)), 0)</f>
        <v>15.15</v>
      </c>
      <c r="Q3998" s="12" t="s">
        <v>8310</v>
      </c>
      <c r="R3998" s="12" t="s">
        <v>8334</v>
      </c>
      <c r="S3998" s="17">
        <f t="shared" si="186"/>
        <v>42461.689745370371</v>
      </c>
      <c r="T3998" s="17">
        <f t="shared" si="187"/>
        <v>42521.689745370371</v>
      </c>
      <c r="U3998">
        <f t="shared" si="188"/>
        <v>60</v>
      </c>
    </row>
    <row r="3999" spans="1:21" ht="32" hidden="1" x14ac:dyDescent="0.2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s="10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>ROUND(E3999/D3999*100, 0)</f>
        <v>133</v>
      </c>
      <c r="P3999">
        <f>IFERROR((ROUND(E3999/L3999, 2)), 0)</f>
        <v>25.02</v>
      </c>
      <c r="Q3999" s="12" t="s">
        <v>8324</v>
      </c>
      <c r="R3999" s="12" t="s">
        <v>8345</v>
      </c>
      <c r="S3999" s="17">
        <f t="shared" si="186"/>
        <v>41107.726782407408</v>
      </c>
      <c r="T3999" s="17">
        <f t="shared" si="187"/>
        <v>41118.083333333336</v>
      </c>
      <c r="U3999">
        <f t="shared" si="188"/>
        <v>10</v>
      </c>
    </row>
    <row r="4000" spans="1:21" ht="48" hidden="1" x14ac:dyDescent="0.2">
      <c r="A4000">
        <v>3453</v>
      </c>
      <c r="B4000" s="3" t="s">
        <v>3452</v>
      </c>
      <c r="C4000" s="3" t="s">
        <v>7563</v>
      </c>
      <c r="D4000" s="6">
        <v>300</v>
      </c>
      <c r="E4000" s="8">
        <v>385</v>
      </c>
      <c r="F4000" s="1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>ROUND(E4000/D4000*100, 0)</f>
        <v>128</v>
      </c>
      <c r="P4000">
        <f>IFERROR((ROUND(E4000/L4000, 2)), 0)</f>
        <v>27.5</v>
      </c>
      <c r="Q4000" s="12" t="s">
        <v>8310</v>
      </c>
      <c r="R4000" s="12" t="s">
        <v>8334</v>
      </c>
      <c r="S4000" s="17">
        <f t="shared" si="186"/>
        <v>42535.97865740741</v>
      </c>
      <c r="T4000" s="17">
        <f t="shared" si="187"/>
        <v>42595.97865740741</v>
      </c>
      <c r="U4000">
        <f t="shared" si="188"/>
        <v>60</v>
      </c>
    </row>
    <row r="4001" spans="1:21" ht="48" hidden="1" x14ac:dyDescent="0.2">
      <c r="A4001">
        <v>3725</v>
      </c>
      <c r="B4001" s="3" t="s">
        <v>3722</v>
      </c>
      <c r="C4001" s="3" t="s">
        <v>7835</v>
      </c>
      <c r="D4001" s="6">
        <v>300</v>
      </c>
      <c r="E4001" s="8">
        <v>381</v>
      </c>
      <c r="F4001" s="10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>ROUND(E4001/D4001*100, 0)</f>
        <v>127</v>
      </c>
      <c r="P4001">
        <f>IFERROR((ROUND(E4001/L4001, 2)), 0)</f>
        <v>25.4</v>
      </c>
      <c r="Q4001" s="12" t="s">
        <v>8310</v>
      </c>
      <c r="R4001" s="12" t="s">
        <v>8334</v>
      </c>
      <c r="S4001" s="17">
        <f t="shared" si="186"/>
        <v>42401.945219907408</v>
      </c>
      <c r="T4001" s="17">
        <f t="shared" si="187"/>
        <v>42418.895833333328</v>
      </c>
      <c r="U4001">
        <f t="shared" si="188"/>
        <v>17</v>
      </c>
    </row>
    <row r="4002" spans="1:21" ht="32" hidden="1" x14ac:dyDescent="0.2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s="10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>ROUND(E4002/D4002*100, 0)</f>
        <v>125</v>
      </c>
      <c r="P4002">
        <f>IFERROR((ROUND(E4002/L4002, 2)), 0)</f>
        <v>41.78</v>
      </c>
      <c r="Q4002" s="12" t="s">
        <v>8308</v>
      </c>
      <c r="R4002" s="12" t="s">
        <v>8337</v>
      </c>
      <c r="S4002" s="17">
        <f t="shared" si="186"/>
        <v>42425.576898148152</v>
      </c>
      <c r="T4002" s="17">
        <f t="shared" si="187"/>
        <v>42465.666666666672</v>
      </c>
      <c r="U4002">
        <f t="shared" si="188"/>
        <v>40</v>
      </c>
    </row>
    <row r="4003" spans="1:21" ht="48" hidden="1" x14ac:dyDescent="0.2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s="10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>ROUND(E4003/D4003*100, 0)</f>
        <v>125</v>
      </c>
      <c r="P4003">
        <f>IFERROR((ROUND(E4003/L4003, 2)), 0)</f>
        <v>53.57</v>
      </c>
      <c r="Q4003" s="12" t="s">
        <v>8312</v>
      </c>
      <c r="R4003" s="12" t="s">
        <v>8346</v>
      </c>
      <c r="S4003" s="17">
        <f t="shared" si="186"/>
        <v>41799.814340277779</v>
      </c>
      <c r="T4003" s="17">
        <f t="shared" si="187"/>
        <v>41834.814340277779</v>
      </c>
      <c r="U4003">
        <f t="shared" si="188"/>
        <v>35</v>
      </c>
    </row>
    <row r="4004" spans="1:21" ht="48" hidden="1" x14ac:dyDescent="0.2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s="10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>ROUND(E4004/D4004*100, 0)</f>
        <v>124</v>
      </c>
      <c r="P4004">
        <f>IFERROR((ROUND(E4004/L4004, 2)), 0)</f>
        <v>14.84</v>
      </c>
      <c r="Q4004" s="12" t="s">
        <v>8310</v>
      </c>
      <c r="R4004" s="12" t="s">
        <v>8311</v>
      </c>
      <c r="S4004" s="17">
        <f t="shared" si="186"/>
        <v>42334.468935185185</v>
      </c>
      <c r="T4004" s="17">
        <f t="shared" si="187"/>
        <v>42361.957638888889</v>
      </c>
      <c r="U4004">
        <f t="shared" si="188"/>
        <v>27</v>
      </c>
    </row>
    <row r="4005" spans="1:21" ht="48" hidden="1" x14ac:dyDescent="0.2">
      <c r="A4005">
        <v>3540</v>
      </c>
      <c r="B4005" s="3" t="s">
        <v>3539</v>
      </c>
      <c r="C4005" s="3" t="s">
        <v>7650</v>
      </c>
      <c r="D4005" s="6">
        <v>300</v>
      </c>
      <c r="E4005" s="8">
        <v>369</v>
      </c>
      <c r="F4005" s="10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>ROUND(E4005/D4005*100, 0)</f>
        <v>123</v>
      </c>
      <c r="P4005">
        <f>IFERROR((ROUND(E4005/L4005, 2)), 0)</f>
        <v>46.13</v>
      </c>
      <c r="Q4005" s="12" t="s">
        <v>8310</v>
      </c>
      <c r="R4005" s="12" t="s">
        <v>8334</v>
      </c>
      <c r="S4005" s="17">
        <f t="shared" si="186"/>
        <v>42517.003368055557</v>
      </c>
      <c r="T4005" s="17">
        <f t="shared" si="187"/>
        <v>42547.003368055557</v>
      </c>
      <c r="U4005">
        <f t="shared" si="188"/>
        <v>30</v>
      </c>
    </row>
    <row r="4006" spans="1:21" ht="48" hidden="1" x14ac:dyDescent="0.2">
      <c r="A4006">
        <v>3475</v>
      </c>
      <c r="B4006" s="3" t="s">
        <v>3474</v>
      </c>
      <c r="C4006" s="3" t="s">
        <v>7585</v>
      </c>
      <c r="D4006" s="6">
        <v>300</v>
      </c>
      <c r="E4006" s="8">
        <v>340</v>
      </c>
      <c r="F4006" s="10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>ROUND(E4006/D4006*100, 0)</f>
        <v>113</v>
      </c>
      <c r="P4006">
        <f>IFERROR((ROUND(E4006/L4006, 2)), 0)</f>
        <v>20</v>
      </c>
      <c r="Q4006" s="12" t="s">
        <v>8310</v>
      </c>
      <c r="R4006" s="12" t="s">
        <v>8334</v>
      </c>
      <c r="S4006" s="17">
        <f t="shared" si="186"/>
        <v>41918.880833333329</v>
      </c>
      <c r="T4006" s="17">
        <f t="shared" si="187"/>
        <v>41946</v>
      </c>
      <c r="U4006">
        <f t="shared" si="188"/>
        <v>27</v>
      </c>
    </row>
    <row r="4007" spans="1:21" ht="48" hidden="1" x14ac:dyDescent="0.2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s="10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>ROUND(E4007/D4007*100, 0)</f>
        <v>106</v>
      </c>
      <c r="P4007">
        <f>IFERROR((ROUND(E4007/L4007, 2)), 0)</f>
        <v>22.64</v>
      </c>
      <c r="Q4007" s="12" t="s">
        <v>8324</v>
      </c>
      <c r="R4007" s="12" t="s">
        <v>8343</v>
      </c>
      <c r="S4007" s="17">
        <f t="shared" si="186"/>
        <v>42194.751678240747</v>
      </c>
      <c r="T4007" s="17">
        <f t="shared" si="187"/>
        <v>42208.751678240747</v>
      </c>
      <c r="U4007">
        <f t="shared" si="188"/>
        <v>14</v>
      </c>
    </row>
    <row r="4008" spans="1:21" ht="48" hidden="1" x14ac:dyDescent="0.2">
      <c r="A4008">
        <v>3476</v>
      </c>
      <c r="B4008" s="3" t="s">
        <v>3475</v>
      </c>
      <c r="C4008" s="3" t="s">
        <v>7586</v>
      </c>
      <c r="D4008" s="6">
        <v>300</v>
      </c>
      <c r="E4008" s="8">
        <v>312</v>
      </c>
      <c r="F4008" s="10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>ROUND(E4008/D4008*100, 0)</f>
        <v>104</v>
      </c>
      <c r="P4008">
        <f>IFERROR((ROUND(E4008/L4008, 2)), 0)</f>
        <v>52</v>
      </c>
      <c r="Q4008" s="12" t="s">
        <v>8310</v>
      </c>
      <c r="R4008" s="12" t="s">
        <v>8334</v>
      </c>
      <c r="S4008" s="17">
        <f t="shared" si="186"/>
        <v>41921.279976851853</v>
      </c>
      <c r="T4008" s="17">
        <f t="shared" si="187"/>
        <v>41939.125</v>
      </c>
      <c r="U4008">
        <f t="shared" si="188"/>
        <v>18</v>
      </c>
    </row>
    <row r="4009" spans="1:21" ht="48" hidden="1" x14ac:dyDescent="0.2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s="10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>ROUND(E4009/D4009*100, 0)</f>
        <v>103</v>
      </c>
      <c r="P4009">
        <f>IFERROR((ROUND(E4009/L4009, 2)), 0)</f>
        <v>28.18</v>
      </c>
      <c r="Q4009" s="12" t="s">
        <v>8324</v>
      </c>
      <c r="R4009" s="12" t="s">
        <v>8348</v>
      </c>
      <c r="S4009" s="17">
        <f t="shared" si="186"/>
        <v>40927.473460648151</v>
      </c>
      <c r="T4009" s="17">
        <f t="shared" si="187"/>
        <v>40953.825694444444</v>
      </c>
      <c r="U4009">
        <f t="shared" si="188"/>
        <v>26</v>
      </c>
    </row>
    <row r="4010" spans="1:21" ht="32" hidden="1" x14ac:dyDescent="0.2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s="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>ROUND(E4010/D4010*100, 0)</f>
        <v>103</v>
      </c>
      <c r="P4010">
        <f>IFERROR((ROUND(E4010/L4010, 2)), 0)</f>
        <v>18.239999999999998</v>
      </c>
      <c r="Q4010" s="12" t="s">
        <v>8315</v>
      </c>
      <c r="R4010" s="12" t="s">
        <v>8326</v>
      </c>
      <c r="S4010" s="17">
        <f t="shared" si="186"/>
        <v>42045.031851851847</v>
      </c>
      <c r="T4010" s="17">
        <f t="shared" si="187"/>
        <v>42074.99018518519</v>
      </c>
      <c r="U4010">
        <f t="shared" si="188"/>
        <v>30</v>
      </c>
    </row>
    <row r="4011" spans="1:21" ht="32" hidden="1" x14ac:dyDescent="0.2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s="10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>ROUND(E4011/D4011*100, 0)</f>
        <v>100</v>
      </c>
      <c r="P4011">
        <f>IFERROR((ROUND(E4011/L4011, 2)), 0)</f>
        <v>37.630000000000003</v>
      </c>
      <c r="Q4011" s="12" t="s">
        <v>8324</v>
      </c>
      <c r="R4011" s="12" t="s">
        <v>8348</v>
      </c>
      <c r="S4011" s="17">
        <f t="shared" si="186"/>
        <v>41169.845590277779</v>
      </c>
      <c r="T4011" s="17">
        <f t="shared" si="187"/>
        <v>41199.845590277779</v>
      </c>
      <c r="U4011">
        <f t="shared" si="188"/>
        <v>30</v>
      </c>
    </row>
    <row r="4012" spans="1:21" ht="48" hidden="1" x14ac:dyDescent="0.2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s="10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>ROUND(E4012/D4012*100, 0)</f>
        <v>100</v>
      </c>
      <c r="P4012">
        <f>IFERROR((ROUND(E4012/L4012, 2)), 0)</f>
        <v>18.75</v>
      </c>
      <c r="Q4012" s="12" t="s">
        <v>8324</v>
      </c>
      <c r="R4012" s="12" t="s">
        <v>8353</v>
      </c>
      <c r="S4012" s="17">
        <f t="shared" si="186"/>
        <v>42078.792048611111</v>
      </c>
      <c r="T4012" s="17">
        <f t="shared" si="187"/>
        <v>42108.792048611111</v>
      </c>
      <c r="U4012">
        <f t="shared" si="188"/>
        <v>30</v>
      </c>
    </row>
    <row r="4013" spans="1:21" ht="48" hidden="1" x14ac:dyDescent="0.2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s="10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>ROUND(E4013/D4013*100, 0)</f>
        <v>100</v>
      </c>
      <c r="P4013">
        <f>IFERROR((ROUND(E4013/L4013, 2)), 0)</f>
        <v>30</v>
      </c>
      <c r="Q4013" s="12" t="s">
        <v>8324</v>
      </c>
      <c r="R4013" s="12" t="s">
        <v>8353</v>
      </c>
      <c r="S4013" s="17">
        <f t="shared" si="186"/>
        <v>42021.832280092596</v>
      </c>
      <c r="T4013" s="17">
        <f t="shared" si="187"/>
        <v>42051.832280092596</v>
      </c>
      <c r="U4013">
        <f t="shared" si="188"/>
        <v>30</v>
      </c>
    </row>
    <row r="4014" spans="1:21" ht="32" hidden="1" x14ac:dyDescent="0.2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s="10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>ROUND(E4014/D4014*100, 0)</f>
        <v>100</v>
      </c>
      <c r="P4014">
        <f>IFERROR((ROUND(E4014/L4014, 2)), 0)</f>
        <v>27.27</v>
      </c>
      <c r="Q4014" s="12" t="s">
        <v>8324</v>
      </c>
      <c r="R4014" s="12" t="s">
        <v>8348</v>
      </c>
      <c r="S4014" s="17">
        <f t="shared" si="186"/>
        <v>41634.797013888885</v>
      </c>
      <c r="T4014" s="17">
        <f t="shared" si="187"/>
        <v>41670.792361111111</v>
      </c>
      <c r="U4014">
        <f t="shared" si="188"/>
        <v>36</v>
      </c>
    </row>
    <row r="4015" spans="1:21" ht="48" hidden="1" x14ac:dyDescent="0.2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s="10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>ROUND(E4015/D4015*100, 0)</f>
        <v>100</v>
      </c>
      <c r="P4015">
        <f>IFERROR((ROUND(E4015/L4015, 2)), 0)</f>
        <v>27.27</v>
      </c>
      <c r="Q4015" s="12" t="s">
        <v>8324</v>
      </c>
      <c r="R4015" s="12" t="s">
        <v>8345</v>
      </c>
      <c r="S4015" s="17">
        <f t="shared" si="186"/>
        <v>41365.928159722222</v>
      </c>
      <c r="T4015" s="17">
        <f t="shared" si="187"/>
        <v>41379.928159722222</v>
      </c>
      <c r="U4015">
        <f t="shared" si="188"/>
        <v>14</v>
      </c>
    </row>
    <row r="4016" spans="1:21" ht="48" hidden="1" x14ac:dyDescent="0.2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s="10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>ROUND(E4016/D4016*100, 0)</f>
        <v>100</v>
      </c>
      <c r="P4016">
        <f>IFERROR((ROUND(E4016/L4016, 2)), 0)</f>
        <v>30</v>
      </c>
      <c r="Q4016" s="12" t="s">
        <v>8310</v>
      </c>
      <c r="R4016" s="12" t="s">
        <v>8318</v>
      </c>
      <c r="S4016" s="17">
        <f t="shared" si="186"/>
        <v>42013.15253472222</v>
      </c>
      <c r="T4016" s="17">
        <f t="shared" si="187"/>
        <v>42028.125</v>
      </c>
      <c r="U4016">
        <f t="shared" si="188"/>
        <v>15</v>
      </c>
    </row>
    <row r="4017" spans="1:21" ht="48" hidden="1" x14ac:dyDescent="0.2">
      <c r="A4017">
        <v>4110</v>
      </c>
      <c r="B4017" s="3" t="s">
        <v>4106</v>
      </c>
      <c r="C4017" s="3" t="s">
        <v>8213</v>
      </c>
      <c r="D4017" s="6">
        <v>300</v>
      </c>
      <c r="E4017" s="8">
        <v>86</v>
      </c>
      <c r="F4017" s="10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>ROUND(E4017/D4017*100, 0)</f>
        <v>29</v>
      </c>
      <c r="P4017">
        <f>IFERROR((ROUND(E4017/L4017, 2)), 0)</f>
        <v>14.33</v>
      </c>
      <c r="Q4017" s="12" t="s">
        <v>8310</v>
      </c>
      <c r="R4017" s="12" t="s">
        <v>8334</v>
      </c>
      <c r="S4017" s="17">
        <f t="shared" si="186"/>
        <v>42512.626747685179</v>
      </c>
      <c r="T4017" s="17">
        <f t="shared" si="187"/>
        <v>42572.626747685179</v>
      </c>
      <c r="U4017">
        <f t="shared" si="188"/>
        <v>60</v>
      </c>
    </row>
    <row r="4018" spans="1:21" ht="48" hidden="1" x14ac:dyDescent="0.2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s="10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>ROUND(E4018/D4018*100, 0)</f>
        <v>14</v>
      </c>
      <c r="P4018">
        <f>IFERROR((ROUND(E4018/L4018, 2)), 0)</f>
        <v>10.56</v>
      </c>
      <c r="Q4018" s="12" t="s">
        <v>8321</v>
      </c>
      <c r="R4018" s="12" t="s">
        <v>8322</v>
      </c>
      <c r="S4018" s="17">
        <f t="shared" si="186"/>
        <v>42396.973807870367</v>
      </c>
      <c r="T4018" s="17">
        <f t="shared" si="187"/>
        <v>42411.973807870367</v>
      </c>
      <c r="U4018">
        <f t="shared" si="188"/>
        <v>15</v>
      </c>
    </row>
    <row r="4019" spans="1:21" ht="48" hidden="1" x14ac:dyDescent="0.2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s="10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>ROUND(E4019/D4019*100, 0)</f>
        <v>0</v>
      </c>
      <c r="P4019">
        <f>IFERROR((ROUND(E4019/L4019, 2)), 0)</f>
        <v>0</v>
      </c>
      <c r="Q4019" s="12" t="s">
        <v>8310</v>
      </c>
      <c r="R4019" s="12" t="s">
        <v>8311</v>
      </c>
      <c r="S4019" s="17">
        <f t="shared" si="186"/>
        <v>42027.832800925928</v>
      </c>
      <c r="T4019" s="17">
        <f t="shared" si="187"/>
        <v>42065.044444444444</v>
      </c>
      <c r="U4019">
        <f t="shared" si="188"/>
        <v>37</v>
      </c>
    </row>
    <row r="4020" spans="1:21" ht="48" hidden="1" x14ac:dyDescent="0.2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s="1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 0)</f>
        <v>0</v>
      </c>
      <c r="P4020">
        <f>IFERROR((ROUND(E4020/L4020, 2)), 0)</f>
        <v>0</v>
      </c>
      <c r="Q4020" s="12" t="s">
        <v>8310</v>
      </c>
      <c r="R4020" s="12" t="s">
        <v>8334</v>
      </c>
      <c r="S4020" s="17">
        <f t="shared" si="186"/>
        <v>41948.957465277781</v>
      </c>
      <c r="T4020" s="17">
        <f t="shared" si="187"/>
        <v>41963.957465277781</v>
      </c>
      <c r="U4020">
        <f t="shared" si="188"/>
        <v>15</v>
      </c>
    </row>
    <row r="4021" spans="1:21" ht="48" hidden="1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s="10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 0)</f>
        <v>0</v>
      </c>
      <c r="P4021">
        <f>IFERROR((ROUND(E4021/L4021, 2)), 0)</f>
        <v>0</v>
      </c>
      <c r="Q4021" s="12" t="s">
        <v>8321</v>
      </c>
      <c r="R4021" s="12" t="s">
        <v>8333</v>
      </c>
      <c r="S4021" s="17">
        <f t="shared" si="186"/>
        <v>41776.284780092588</v>
      </c>
      <c r="T4021" s="17">
        <f t="shared" si="187"/>
        <v>41806.284780092588</v>
      </c>
      <c r="U4021">
        <f t="shared" si="188"/>
        <v>30</v>
      </c>
    </row>
    <row r="4022" spans="1:21" ht="32" hidden="1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s="10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 0)</f>
        <v>0</v>
      </c>
      <c r="P4022">
        <f>IFERROR((ROUND(E4022/L4022, 2)), 0)</f>
        <v>0</v>
      </c>
      <c r="Q4022" s="12" t="s">
        <v>8310</v>
      </c>
      <c r="R4022" s="12" t="s">
        <v>8334</v>
      </c>
      <c r="S4022" s="17">
        <f t="shared" si="186"/>
        <v>41927.124884259261</v>
      </c>
      <c r="T4022" s="17">
        <f t="shared" si="187"/>
        <v>41937.124884259261</v>
      </c>
      <c r="U4022">
        <f t="shared" si="188"/>
        <v>10</v>
      </c>
    </row>
    <row r="4023" spans="1:21" ht="48" hidden="1" x14ac:dyDescent="0.2">
      <c r="A4023">
        <v>3811</v>
      </c>
      <c r="B4023" s="3" t="s">
        <v>3808</v>
      </c>
      <c r="C4023" s="3" t="s">
        <v>7921</v>
      </c>
      <c r="D4023" s="6">
        <v>250</v>
      </c>
      <c r="E4023" s="8">
        <v>825</v>
      </c>
      <c r="F4023" s="10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>ROUND(E4023/D4023*100, 0)</f>
        <v>330</v>
      </c>
      <c r="P4023">
        <f>IFERROR((ROUND(E4023/L4023, 2)), 0)</f>
        <v>43.42</v>
      </c>
      <c r="Q4023" s="12" t="s">
        <v>8310</v>
      </c>
      <c r="R4023" s="12" t="s">
        <v>8334</v>
      </c>
      <c r="S4023" s="17">
        <f t="shared" si="186"/>
        <v>42487.62700231481</v>
      </c>
      <c r="T4023" s="17">
        <f t="shared" si="187"/>
        <v>42521.458333333328</v>
      </c>
      <c r="U4023">
        <f t="shared" si="188"/>
        <v>34</v>
      </c>
    </row>
    <row r="4024" spans="1:21" ht="64" hidden="1" x14ac:dyDescent="0.2">
      <c r="A4024">
        <v>1287</v>
      </c>
      <c r="B4024" s="3" t="s">
        <v>1288</v>
      </c>
      <c r="C4024" s="3" t="s">
        <v>5397</v>
      </c>
      <c r="D4024" s="6">
        <v>250</v>
      </c>
      <c r="E4024" s="8">
        <v>605</v>
      </c>
      <c r="F4024" s="10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>ROUND(E4024/D4024*100, 0)</f>
        <v>242</v>
      </c>
      <c r="P4024">
        <f>IFERROR((ROUND(E4024/L4024, 2)), 0)</f>
        <v>24.2</v>
      </c>
      <c r="Q4024" s="12" t="s">
        <v>8310</v>
      </c>
      <c r="R4024" s="12" t="s">
        <v>8334</v>
      </c>
      <c r="S4024" s="17">
        <f t="shared" si="186"/>
        <v>42107.621018518519</v>
      </c>
      <c r="T4024" s="17">
        <f t="shared" si="187"/>
        <v>42167.621018518519</v>
      </c>
      <c r="U4024">
        <f t="shared" si="188"/>
        <v>60</v>
      </c>
    </row>
    <row r="4025" spans="1:21" ht="48" hidden="1" x14ac:dyDescent="0.2">
      <c r="A4025">
        <v>2815</v>
      </c>
      <c r="B4025" s="3" t="s">
        <v>2815</v>
      </c>
      <c r="C4025" s="3" t="s">
        <v>6925</v>
      </c>
      <c r="D4025" s="6">
        <v>250</v>
      </c>
      <c r="E4025" s="8">
        <v>605</v>
      </c>
      <c r="F4025" s="10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>ROUND(E4025/D4025*100, 0)</f>
        <v>242</v>
      </c>
      <c r="P4025">
        <f>IFERROR((ROUND(E4025/L4025, 2)), 0)</f>
        <v>43.21</v>
      </c>
      <c r="Q4025" s="12" t="s">
        <v>8310</v>
      </c>
      <c r="R4025" s="12" t="s">
        <v>8334</v>
      </c>
      <c r="S4025" s="17">
        <f t="shared" si="186"/>
        <v>42559.776724537034</v>
      </c>
      <c r="T4025" s="17">
        <f t="shared" si="187"/>
        <v>42589.776724537034</v>
      </c>
      <c r="U4025">
        <f t="shared" si="188"/>
        <v>30</v>
      </c>
    </row>
    <row r="4026" spans="1:21" ht="48" hidden="1" x14ac:dyDescent="0.2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s="10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>ROUND(E4026/D4026*100, 0)</f>
        <v>238</v>
      </c>
      <c r="P4026">
        <f>IFERROR((ROUND(E4026/L4026, 2)), 0)</f>
        <v>33.06</v>
      </c>
      <c r="Q4026" s="12" t="s">
        <v>8312</v>
      </c>
      <c r="R4026" s="12" t="s">
        <v>8346</v>
      </c>
      <c r="S4026" s="17">
        <f t="shared" si="186"/>
        <v>41235.054560185185</v>
      </c>
      <c r="T4026" s="17">
        <f t="shared" si="187"/>
        <v>41249.054560185185</v>
      </c>
      <c r="U4026">
        <f t="shared" si="188"/>
        <v>14</v>
      </c>
    </row>
    <row r="4027" spans="1:21" ht="48" hidden="1" x14ac:dyDescent="0.2">
      <c r="A4027">
        <v>3818</v>
      </c>
      <c r="B4027" s="3" t="s">
        <v>3815</v>
      </c>
      <c r="C4027" s="3" t="s">
        <v>7928</v>
      </c>
      <c r="D4027" s="6">
        <v>250</v>
      </c>
      <c r="E4027" s="8">
        <v>570</v>
      </c>
      <c r="F4027" s="10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>ROUND(E4027/D4027*100, 0)</f>
        <v>228</v>
      </c>
      <c r="P4027">
        <f>IFERROR((ROUND(E4027/L4027, 2)), 0)</f>
        <v>57</v>
      </c>
      <c r="Q4027" s="12" t="s">
        <v>8310</v>
      </c>
      <c r="R4027" s="12" t="s">
        <v>8334</v>
      </c>
      <c r="S4027" s="17">
        <f t="shared" si="186"/>
        <v>42045.84238425926</v>
      </c>
      <c r="T4027" s="17">
        <f t="shared" si="187"/>
        <v>42075.800717592589</v>
      </c>
      <c r="U4027">
        <f t="shared" si="188"/>
        <v>30</v>
      </c>
    </row>
    <row r="4028" spans="1:21" ht="48" hidden="1" x14ac:dyDescent="0.2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s="10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>ROUND(E4028/D4028*100, 0)</f>
        <v>218</v>
      </c>
      <c r="P4028">
        <f>IFERROR((ROUND(E4028/L4028, 2)), 0)</f>
        <v>19.46</v>
      </c>
      <c r="Q4028" s="12" t="s">
        <v>8324</v>
      </c>
      <c r="R4028" s="12" t="s">
        <v>8353</v>
      </c>
      <c r="S4028" s="17">
        <f t="shared" si="186"/>
        <v>42609.311990740738</v>
      </c>
      <c r="T4028" s="17">
        <f t="shared" si="187"/>
        <v>42668.791666666672</v>
      </c>
      <c r="U4028">
        <f t="shared" si="188"/>
        <v>59</v>
      </c>
    </row>
    <row r="4029" spans="1:21" ht="48" hidden="1" x14ac:dyDescent="0.2">
      <c r="A4029">
        <v>3462</v>
      </c>
      <c r="B4029" s="3" t="s">
        <v>3461</v>
      </c>
      <c r="C4029" s="3" t="s">
        <v>7572</v>
      </c>
      <c r="D4029" s="6">
        <v>250</v>
      </c>
      <c r="E4029" s="8">
        <v>505</v>
      </c>
      <c r="F4029" s="10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>ROUND(E4029/D4029*100, 0)</f>
        <v>202</v>
      </c>
      <c r="P4029">
        <f>IFERROR((ROUND(E4029/L4029, 2)), 0)</f>
        <v>29.71</v>
      </c>
      <c r="Q4029" s="12" t="s">
        <v>8310</v>
      </c>
      <c r="R4029" s="12" t="s">
        <v>8334</v>
      </c>
      <c r="S4029" s="17">
        <f t="shared" si="186"/>
        <v>42179.898472222223</v>
      </c>
      <c r="T4029" s="17">
        <f t="shared" si="187"/>
        <v>42195.75</v>
      </c>
      <c r="U4029">
        <f t="shared" si="188"/>
        <v>16</v>
      </c>
    </row>
    <row r="4030" spans="1:21" ht="48" hidden="1" x14ac:dyDescent="0.2">
      <c r="A4030">
        <v>3605</v>
      </c>
      <c r="B4030" s="3" t="s">
        <v>3604</v>
      </c>
      <c r="C4030" s="3" t="s">
        <v>7715</v>
      </c>
      <c r="D4030" s="6">
        <v>250</v>
      </c>
      <c r="E4030" s="8">
        <v>460</v>
      </c>
      <c r="F4030" s="1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>ROUND(E4030/D4030*100, 0)</f>
        <v>184</v>
      </c>
      <c r="P4030">
        <f>IFERROR((ROUND(E4030/L4030, 2)), 0)</f>
        <v>30.67</v>
      </c>
      <c r="Q4030" s="12" t="s">
        <v>8310</v>
      </c>
      <c r="R4030" s="12" t="s">
        <v>8334</v>
      </c>
      <c r="S4030" s="17">
        <f t="shared" si="186"/>
        <v>42383.793124999997</v>
      </c>
      <c r="T4030" s="17">
        <f t="shared" si="187"/>
        <v>42413.793124999997</v>
      </c>
      <c r="U4030">
        <f t="shared" si="188"/>
        <v>30</v>
      </c>
    </row>
    <row r="4031" spans="1:21" ht="48" hidden="1" x14ac:dyDescent="0.2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s="10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>ROUND(E4031/D4031*100, 0)</f>
        <v>156</v>
      </c>
      <c r="P4031">
        <f>IFERROR((ROUND(E4031/L4031, 2)), 0)</f>
        <v>30.08</v>
      </c>
      <c r="Q4031" s="12" t="s">
        <v>8324</v>
      </c>
      <c r="R4031" s="12" t="s">
        <v>8355</v>
      </c>
      <c r="S4031" s="17">
        <f t="shared" si="186"/>
        <v>40514.107615740737</v>
      </c>
      <c r="T4031" s="17">
        <f t="shared" si="187"/>
        <v>40545.125</v>
      </c>
      <c r="U4031">
        <f t="shared" si="188"/>
        <v>31</v>
      </c>
    </row>
    <row r="4032" spans="1:21" ht="32" hidden="1" x14ac:dyDescent="0.2">
      <c r="A4032">
        <v>3470</v>
      </c>
      <c r="B4032" s="3" t="s">
        <v>3469</v>
      </c>
      <c r="C4032" s="3" t="s">
        <v>7580</v>
      </c>
      <c r="D4032" s="6">
        <v>250</v>
      </c>
      <c r="E4032" s="8">
        <v>375</v>
      </c>
      <c r="F4032" s="10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>ROUND(E4032/D4032*100, 0)</f>
        <v>150</v>
      </c>
      <c r="P4032">
        <f>IFERROR((ROUND(E4032/L4032, 2)), 0)</f>
        <v>41.67</v>
      </c>
      <c r="Q4032" s="12" t="s">
        <v>8310</v>
      </c>
      <c r="R4032" s="12" t="s">
        <v>8334</v>
      </c>
      <c r="S4032" s="17">
        <f t="shared" si="186"/>
        <v>42529.022013888884</v>
      </c>
      <c r="T4032" s="17">
        <f t="shared" si="187"/>
        <v>42566.901388888888</v>
      </c>
      <c r="U4032">
        <f t="shared" si="188"/>
        <v>38</v>
      </c>
    </row>
    <row r="4033" spans="1:21" ht="48" hidden="1" x14ac:dyDescent="0.2">
      <c r="A4033">
        <v>3423</v>
      </c>
      <c r="B4033" s="3" t="s">
        <v>3422</v>
      </c>
      <c r="C4033" s="3" t="s">
        <v>7533</v>
      </c>
      <c r="D4033" s="6">
        <v>250</v>
      </c>
      <c r="E4033" s="8">
        <v>350</v>
      </c>
      <c r="F4033" s="10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>ROUND(E4033/D4033*100, 0)</f>
        <v>140</v>
      </c>
      <c r="P4033">
        <f>IFERROR((ROUND(E4033/L4033, 2)), 0)</f>
        <v>35</v>
      </c>
      <c r="Q4033" s="12" t="s">
        <v>8310</v>
      </c>
      <c r="R4033" s="12" t="s">
        <v>8334</v>
      </c>
      <c r="S4033" s="17">
        <f t="shared" si="186"/>
        <v>42088.911354166667</v>
      </c>
      <c r="T4033" s="17">
        <f t="shared" si="187"/>
        <v>42118.911354166667</v>
      </c>
      <c r="U4033">
        <f t="shared" si="188"/>
        <v>30</v>
      </c>
    </row>
    <row r="4034" spans="1:21" ht="32" hidden="1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s="10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>ROUND(E4034/D4034*100, 0)</f>
        <v>112</v>
      </c>
      <c r="P4034">
        <f>IFERROR((ROUND(E4034/L4034, 2)), 0)</f>
        <v>11.67</v>
      </c>
      <c r="Q4034" s="12" t="s">
        <v>8310</v>
      </c>
      <c r="R4034" s="12" t="s">
        <v>8334</v>
      </c>
      <c r="S4034" s="17">
        <f t="shared" si="186"/>
        <v>42378.478344907402</v>
      </c>
      <c r="T4034" s="17">
        <f t="shared" si="187"/>
        <v>42418.916666666672</v>
      </c>
      <c r="U4034">
        <f t="shared" si="188"/>
        <v>40</v>
      </c>
    </row>
    <row r="4035" spans="1:21" ht="48" hidden="1" x14ac:dyDescent="0.2">
      <c r="A4035">
        <v>3824</v>
      </c>
      <c r="B4035" s="3" t="s">
        <v>3821</v>
      </c>
      <c r="C4035" s="3" t="s">
        <v>7933</v>
      </c>
      <c r="D4035" s="6">
        <v>250</v>
      </c>
      <c r="E4035" s="8">
        <v>270</v>
      </c>
      <c r="F4035" s="10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>ROUND(E4035/D4035*100, 0)</f>
        <v>108</v>
      </c>
      <c r="P4035">
        <f>IFERROR((ROUND(E4035/L4035, 2)), 0)</f>
        <v>38.57</v>
      </c>
      <c r="Q4035" s="12" t="s">
        <v>8310</v>
      </c>
      <c r="R4035" s="12" t="s">
        <v>8334</v>
      </c>
      <c r="S4035" s="17">
        <f t="shared" ref="S4035:S4098" si="189">(((J4035/60)/60)/24)+DATE(1970,1,1)</f>
        <v>42571.626192129625</v>
      </c>
      <c r="T4035" s="17">
        <f t="shared" ref="T4035:T4098" si="190">(((I4035/60)/60)/24)+DATE(1970,1,1)</f>
        <v>42583.570138888885</v>
      </c>
      <c r="U4035">
        <f t="shared" ref="U4035:U4098" si="191">ROUND(T4035-S4035, 0)</f>
        <v>12</v>
      </c>
    </row>
    <row r="4036" spans="1:21" ht="48" hidden="1" x14ac:dyDescent="0.2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s="10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>ROUND(E4036/D4036*100, 0)</f>
        <v>104</v>
      </c>
      <c r="P4036">
        <f>IFERROR((ROUND(E4036/L4036, 2)), 0)</f>
        <v>21.67</v>
      </c>
      <c r="Q4036" s="12" t="s">
        <v>8308</v>
      </c>
      <c r="R4036" s="12" t="s">
        <v>8357</v>
      </c>
      <c r="S4036" s="17">
        <f t="shared" si="189"/>
        <v>41716.717847222222</v>
      </c>
      <c r="T4036" s="17">
        <f t="shared" si="190"/>
        <v>41736.717847222222</v>
      </c>
      <c r="U4036">
        <f t="shared" si="191"/>
        <v>20</v>
      </c>
    </row>
    <row r="4037" spans="1:21" ht="48" hidden="1" x14ac:dyDescent="0.2">
      <c r="A4037">
        <v>3545</v>
      </c>
      <c r="B4037" s="3" t="s">
        <v>3544</v>
      </c>
      <c r="C4037" s="3" t="s">
        <v>7655</v>
      </c>
      <c r="D4037" s="6">
        <v>250</v>
      </c>
      <c r="E4037" s="8">
        <v>251</v>
      </c>
      <c r="F4037" s="10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>ROUND(E4037/D4037*100, 0)</f>
        <v>100</v>
      </c>
      <c r="P4037">
        <f>IFERROR((ROUND(E4037/L4037, 2)), 0)</f>
        <v>31.38</v>
      </c>
      <c r="Q4037" s="12" t="s">
        <v>8310</v>
      </c>
      <c r="R4037" s="12" t="s">
        <v>8334</v>
      </c>
      <c r="S4037" s="17">
        <f t="shared" si="189"/>
        <v>42075.807395833333</v>
      </c>
      <c r="T4037" s="17">
        <f t="shared" si="190"/>
        <v>42105.807395833333</v>
      </c>
      <c r="U4037">
        <f t="shared" si="191"/>
        <v>30</v>
      </c>
    </row>
    <row r="4038" spans="1:21" ht="48" hidden="1" x14ac:dyDescent="0.2">
      <c r="A4038">
        <v>3336</v>
      </c>
      <c r="B4038" s="3" t="s">
        <v>3336</v>
      </c>
      <c r="C4038" s="3" t="s">
        <v>7446</v>
      </c>
      <c r="D4038" s="6">
        <v>250</v>
      </c>
      <c r="E4038" s="8">
        <v>250</v>
      </c>
      <c r="F4038" s="10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>ROUND(E4038/D4038*100, 0)</f>
        <v>100</v>
      </c>
      <c r="P4038">
        <f>IFERROR((ROUND(E4038/L4038, 2)), 0)</f>
        <v>27.78</v>
      </c>
      <c r="Q4038" s="12" t="s">
        <v>8310</v>
      </c>
      <c r="R4038" s="12" t="s">
        <v>8334</v>
      </c>
      <c r="S4038" s="17">
        <f t="shared" si="189"/>
        <v>42437.398680555561</v>
      </c>
      <c r="T4038" s="17">
        <f t="shared" si="190"/>
        <v>42465.35701388889</v>
      </c>
      <c r="U4038">
        <f t="shared" si="191"/>
        <v>28</v>
      </c>
    </row>
    <row r="4039" spans="1:21" ht="48" hidden="1" x14ac:dyDescent="0.2">
      <c r="A4039">
        <v>3442</v>
      </c>
      <c r="B4039" s="3" t="s">
        <v>3441</v>
      </c>
      <c r="C4039" s="3" t="s">
        <v>7552</v>
      </c>
      <c r="D4039" s="6">
        <v>250</v>
      </c>
      <c r="E4039" s="8">
        <v>250</v>
      </c>
      <c r="F4039" s="10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>ROUND(E4039/D4039*100, 0)</f>
        <v>100</v>
      </c>
      <c r="P4039">
        <f>IFERROR((ROUND(E4039/L4039, 2)), 0)</f>
        <v>31.25</v>
      </c>
      <c r="Q4039" s="12" t="s">
        <v>8310</v>
      </c>
      <c r="R4039" s="12" t="s">
        <v>8334</v>
      </c>
      <c r="S4039" s="17">
        <f t="shared" si="189"/>
        <v>42124.841111111105</v>
      </c>
      <c r="T4039" s="17">
        <f t="shared" si="190"/>
        <v>42154.841111111105</v>
      </c>
      <c r="U4039">
        <f t="shared" si="191"/>
        <v>30</v>
      </c>
    </row>
    <row r="4040" spans="1:21" ht="48" hidden="1" x14ac:dyDescent="0.2">
      <c r="A4040">
        <v>3660</v>
      </c>
      <c r="B4040" s="3" t="s">
        <v>3657</v>
      </c>
      <c r="C4040" s="3" t="s">
        <v>7770</v>
      </c>
      <c r="D4040" s="6">
        <v>250</v>
      </c>
      <c r="E4040" s="8">
        <v>250</v>
      </c>
      <c r="F4040" s="1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>ROUND(E4040/D4040*100, 0)</f>
        <v>100</v>
      </c>
      <c r="P4040">
        <f>IFERROR((ROUND(E4040/L4040, 2)), 0)</f>
        <v>11.36</v>
      </c>
      <c r="Q4040" s="12" t="s">
        <v>8310</v>
      </c>
      <c r="R4040" s="12" t="s">
        <v>8334</v>
      </c>
      <c r="S4040" s="17">
        <f t="shared" si="189"/>
        <v>41971.881076388891</v>
      </c>
      <c r="T4040" s="17">
        <f t="shared" si="190"/>
        <v>41996.881076388891</v>
      </c>
      <c r="U4040">
        <f t="shared" si="191"/>
        <v>25</v>
      </c>
    </row>
    <row r="4041" spans="1:21" ht="48" hidden="1" x14ac:dyDescent="0.2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s="10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>ROUND(E4041/D4041*100, 0)</f>
        <v>48</v>
      </c>
      <c r="P4041">
        <f>IFERROR((ROUND(E4041/L4041, 2)), 0)</f>
        <v>30</v>
      </c>
      <c r="Q4041" s="12" t="s">
        <v>8331</v>
      </c>
      <c r="R4041" s="12" t="s">
        <v>8350</v>
      </c>
      <c r="S4041" s="17">
        <f t="shared" si="189"/>
        <v>42807.755173611105</v>
      </c>
      <c r="T4041" s="17">
        <f t="shared" si="190"/>
        <v>42814.755173611105</v>
      </c>
      <c r="U4041">
        <f t="shared" si="191"/>
        <v>7</v>
      </c>
    </row>
    <row r="4042" spans="1:21" ht="48" hidden="1" x14ac:dyDescent="0.2">
      <c r="A4042">
        <v>2861</v>
      </c>
      <c r="B4042" s="3" t="s">
        <v>2861</v>
      </c>
      <c r="C4042" s="3" t="s">
        <v>6971</v>
      </c>
      <c r="D4042" s="6">
        <v>250</v>
      </c>
      <c r="E4042" s="8">
        <v>80</v>
      </c>
      <c r="F4042" s="10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>ROUND(E4042/D4042*100, 0)</f>
        <v>32</v>
      </c>
      <c r="P4042">
        <f>IFERROR((ROUND(E4042/L4042, 2)), 0)</f>
        <v>26.67</v>
      </c>
      <c r="Q4042" s="12" t="s">
        <v>8310</v>
      </c>
      <c r="R4042" s="12" t="s">
        <v>8334</v>
      </c>
      <c r="S4042" s="17">
        <f t="shared" si="189"/>
        <v>42257.590833333335</v>
      </c>
      <c r="T4042" s="17">
        <f t="shared" si="190"/>
        <v>42271.590833333335</v>
      </c>
      <c r="U4042">
        <f t="shared" si="191"/>
        <v>14</v>
      </c>
    </row>
    <row r="4043" spans="1:21" ht="48" hidden="1" x14ac:dyDescent="0.2">
      <c r="A4043">
        <v>4011</v>
      </c>
      <c r="B4043" s="3" t="s">
        <v>4007</v>
      </c>
      <c r="C4043" s="3" t="s">
        <v>8116</v>
      </c>
      <c r="D4043" s="6">
        <v>250</v>
      </c>
      <c r="E4043" s="8">
        <v>19</v>
      </c>
      <c r="F4043" s="10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>ROUND(E4043/D4043*100, 0)</f>
        <v>8</v>
      </c>
      <c r="P4043">
        <f>IFERROR((ROUND(E4043/L4043, 2)), 0)</f>
        <v>4.75</v>
      </c>
      <c r="Q4043" s="12" t="s">
        <v>8310</v>
      </c>
      <c r="R4043" s="12" t="s">
        <v>8334</v>
      </c>
      <c r="S4043" s="17">
        <f t="shared" si="189"/>
        <v>42002.54488425926</v>
      </c>
      <c r="T4043" s="17">
        <f t="shared" si="190"/>
        <v>42032.54488425926</v>
      </c>
      <c r="U4043">
        <f t="shared" si="191"/>
        <v>30</v>
      </c>
    </row>
    <row r="4044" spans="1:21" ht="32" hidden="1" x14ac:dyDescent="0.2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s="10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>ROUND(E4044/D4044*100, 0)</f>
        <v>1</v>
      </c>
      <c r="P4044">
        <f>IFERROR((ROUND(E4044/L4044, 2)), 0)</f>
        <v>1</v>
      </c>
      <c r="Q4044" s="12" t="s">
        <v>8321</v>
      </c>
      <c r="R4044" s="12" t="s">
        <v>8322</v>
      </c>
      <c r="S4044" s="17">
        <f t="shared" si="189"/>
        <v>41647.632256944446</v>
      </c>
      <c r="T4044" s="17">
        <f t="shared" si="190"/>
        <v>41667.632256944446</v>
      </c>
      <c r="U4044">
        <f t="shared" si="191"/>
        <v>20</v>
      </c>
    </row>
    <row r="4045" spans="1:21" ht="48" hidden="1" x14ac:dyDescent="0.2">
      <c r="A4045">
        <v>607</v>
      </c>
      <c r="B4045" s="3" t="s">
        <v>608</v>
      </c>
      <c r="C4045" s="3" t="s">
        <v>4717</v>
      </c>
      <c r="D4045" s="6">
        <v>250</v>
      </c>
      <c r="E4045" s="8">
        <v>0</v>
      </c>
      <c r="F4045" s="10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>ROUND(E4045/D4045*100, 0)</f>
        <v>0</v>
      </c>
      <c r="P4045">
        <f>IFERROR((ROUND(E4045/L4045, 2)), 0)</f>
        <v>0</v>
      </c>
      <c r="Q4045" s="12" t="s">
        <v>8315</v>
      </c>
      <c r="R4045" s="12" t="s">
        <v>8319</v>
      </c>
      <c r="S4045" s="17">
        <f t="shared" si="189"/>
        <v>42300.825648148151</v>
      </c>
      <c r="T4045" s="17">
        <f t="shared" si="190"/>
        <v>42330.867314814815</v>
      </c>
      <c r="U4045">
        <f t="shared" si="191"/>
        <v>30</v>
      </c>
    </row>
    <row r="4046" spans="1:21" ht="48" hidden="1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s="10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 0)</f>
        <v>0</v>
      </c>
      <c r="P4046">
        <f>IFERROR((ROUND(E4046/L4046, 2)), 0)</f>
        <v>0</v>
      </c>
      <c r="Q4046" s="12" t="s">
        <v>8310</v>
      </c>
      <c r="R4046" s="12" t="s">
        <v>8334</v>
      </c>
      <c r="S4046" s="17">
        <f t="shared" si="189"/>
        <v>42732.787523148145</v>
      </c>
      <c r="T4046" s="17">
        <f t="shared" si="190"/>
        <v>42762.787523148145</v>
      </c>
      <c r="U4046">
        <f t="shared" si="191"/>
        <v>30</v>
      </c>
    </row>
    <row r="4047" spans="1:21" ht="48" hidden="1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s="10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 0)</f>
        <v>104</v>
      </c>
      <c r="P4047">
        <f>IFERROR((ROUND(E4047/L4047, 2)), 0)</f>
        <v>26</v>
      </c>
      <c r="Q4047" s="12" t="s">
        <v>8310</v>
      </c>
      <c r="R4047" s="12" t="s">
        <v>8334</v>
      </c>
      <c r="S4047" s="17">
        <f t="shared" si="189"/>
        <v>42665.451736111107</v>
      </c>
      <c r="T4047" s="17">
        <f t="shared" si="190"/>
        <v>42725.493402777778</v>
      </c>
      <c r="U4047">
        <f t="shared" si="191"/>
        <v>60</v>
      </c>
    </row>
    <row r="4048" spans="1:21" ht="48" hidden="1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s="10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 0)</f>
        <v>110</v>
      </c>
      <c r="P4048">
        <f>IFERROR((ROUND(E4048/L4048, 2)), 0)</f>
        <v>20.079999999999998</v>
      </c>
      <c r="Q4048" s="12" t="s">
        <v>8310</v>
      </c>
      <c r="R4048" s="12" t="s">
        <v>8334</v>
      </c>
      <c r="S4048" s="17">
        <f t="shared" si="189"/>
        <v>42142.514016203699</v>
      </c>
      <c r="T4048" s="17">
        <f t="shared" si="190"/>
        <v>42155.958333333328</v>
      </c>
      <c r="U4048">
        <f t="shared" si="191"/>
        <v>13</v>
      </c>
    </row>
    <row r="4049" spans="1:21" ht="48" hidden="1" x14ac:dyDescent="0.2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s="10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>ROUND(E4049/D4049*100, 0)</f>
        <v>299</v>
      </c>
      <c r="P4049">
        <f>IFERROR((ROUND(E4049/L4049, 2)), 0)</f>
        <v>35.119999999999997</v>
      </c>
      <c r="Q4049" s="12" t="s">
        <v>8321</v>
      </c>
      <c r="R4049" s="12" t="s">
        <v>8349</v>
      </c>
      <c r="S4049" s="17">
        <f t="shared" si="189"/>
        <v>42689.853090277778</v>
      </c>
      <c r="T4049" s="17">
        <f t="shared" si="190"/>
        <v>42696.853090277778</v>
      </c>
      <c r="U4049">
        <f t="shared" si="191"/>
        <v>7</v>
      </c>
    </row>
    <row r="4050" spans="1:21" ht="32" hidden="1" x14ac:dyDescent="0.2">
      <c r="A4050">
        <v>3719</v>
      </c>
      <c r="B4050" s="3" t="s">
        <v>3716</v>
      </c>
      <c r="C4050" s="3" t="s">
        <v>7829</v>
      </c>
      <c r="D4050" s="6">
        <v>200</v>
      </c>
      <c r="E4050" s="8">
        <v>420</v>
      </c>
      <c r="F4050" s="1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>ROUND(E4050/D4050*100, 0)</f>
        <v>210</v>
      </c>
      <c r="P4050">
        <f>IFERROR((ROUND(E4050/L4050, 2)), 0)</f>
        <v>105</v>
      </c>
      <c r="Q4050" s="12" t="s">
        <v>8310</v>
      </c>
      <c r="R4050" s="12" t="s">
        <v>8334</v>
      </c>
      <c r="S4050" s="17">
        <f t="shared" si="189"/>
        <v>42147.729930555557</v>
      </c>
      <c r="T4050" s="17">
        <f t="shared" si="190"/>
        <v>42177.729930555557</v>
      </c>
      <c r="U4050">
        <f t="shared" si="191"/>
        <v>30</v>
      </c>
    </row>
    <row r="4051" spans="1:21" ht="48" hidden="1" x14ac:dyDescent="0.2">
      <c r="A4051">
        <v>3835</v>
      </c>
      <c r="B4051" s="3" t="s">
        <v>3832</v>
      </c>
      <c r="C4051" s="3" t="s">
        <v>7944</v>
      </c>
      <c r="D4051" s="6">
        <v>200</v>
      </c>
      <c r="E4051" s="8">
        <v>320</v>
      </c>
      <c r="F4051" s="10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>ROUND(E4051/D4051*100, 0)</f>
        <v>160</v>
      </c>
      <c r="P4051">
        <f>IFERROR((ROUND(E4051/L4051, 2)), 0)</f>
        <v>40</v>
      </c>
      <c r="Q4051" s="12" t="s">
        <v>8310</v>
      </c>
      <c r="R4051" s="12" t="s">
        <v>8334</v>
      </c>
      <c r="S4051" s="17">
        <f t="shared" si="189"/>
        <v>42460.94222222222</v>
      </c>
      <c r="T4051" s="17">
        <f t="shared" si="190"/>
        <v>42481.94222222222</v>
      </c>
      <c r="U4051">
        <f t="shared" si="191"/>
        <v>21</v>
      </c>
    </row>
    <row r="4052" spans="1:21" ht="32" hidden="1" x14ac:dyDescent="0.2">
      <c r="A4052">
        <v>3371</v>
      </c>
      <c r="B4052" s="3" t="s">
        <v>3370</v>
      </c>
      <c r="C4052" s="3" t="s">
        <v>7481</v>
      </c>
      <c r="D4052" s="6">
        <v>200</v>
      </c>
      <c r="E4052" s="8">
        <v>277</v>
      </c>
      <c r="F4052" s="10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>ROUND(E4052/D4052*100, 0)</f>
        <v>139</v>
      </c>
      <c r="P4052">
        <f>IFERROR((ROUND(E4052/L4052, 2)), 0)</f>
        <v>30.78</v>
      </c>
      <c r="Q4052" s="12" t="s">
        <v>8310</v>
      </c>
      <c r="R4052" s="12" t="s">
        <v>8334</v>
      </c>
      <c r="S4052" s="17">
        <f t="shared" si="189"/>
        <v>42312.874594907407</v>
      </c>
      <c r="T4052" s="17">
        <f t="shared" si="190"/>
        <v>42340.874594907407</v>
      </c>
      <c r="U4052">
        <f t="shared" si="191"/>
        <v>28</v>
      </c>
    </row>
    <row r="4053" spans="1:21" ht="48" hidden="1" x14ac:dyDescent="0.2">
      <c r="A4053">
        <v>2820</v>
      </c>
      <c r="B4053" s="3" t="s">
        <v>2820</v>
      </c>
      <c r="C4053" s="3" t="s">
        <v>6930</v>
      </c>
      <c r="D4053" s="6">
        <v>200</v>
      </c>
      <c r="E4053" s="8">
        <v>272</v>
      </c>
      <c r="F4053" s="10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>ROUND(E4053/D4053*100, 0)</f>
        <v>136</v>
      </c>
      <c r="P4053">
        <f>IFERROR((ROUND(E4053/L4053, 2)), 0)</f>
        <v>13.6</v>
      </c>
      <c r="Q4053" s="12" t="s">
        <v>8310</v>
      </c>
      <c r="R4053" s="12" t="s">
        <v>8334</v>
      </c>
      <c r="S4053" s="17">
        <f t="shared" si="189"/>
        <v>42401.610983796301</v>
      </c>
      <c r="T4053" s="17">
        <f t="shared" si="190"/>
        <v>42426</v>
      </c>
      <c r="U4053">
        <f t="shared" si="191"/>
        <v>24</v>
      </c>
    </row>
    <row r="4054" spans="1:21" ht="48" hidden="1" x14ac:dyDescent="0.2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s="10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>ROUND(E4054/D4054*100, 0)</f>
        <v>103</v>
      </c>
      <c r="P4054">
        <f>IFERROR((ROUND(E4054/L4054, 2)), 0)</f>
        <v>15.77</v>
      </c>
      <c r="Q4054" s="12" t="s">
        <v>8308</v>
      </c>
      <c r="R4054" s="12" t="s">
        <v>8357</v>
      </c>
      <c r="S4054" s="17">
        <f t="shared" si="189"/>
        <v>42042.615613425922</v>
      </c>
      <c r="T4054" s="17">
        <f t="shared" si="190"/>
        <v>42057.479166666672</v>
      </c>
      <c r="U4054">
        <f t="shared" si="191"/>
        <v>15</v>
      </c>
    </row>
    <row r="4055" spans="1:21" ht="48" hidden="1" x14ac:dyDescent="0.2">
      <c r="A4055">
        <v>3588</v>
      </c>
      <c r="B4055" s="3" t="s">
        <v>3587</v>
      </c>
      <c r="C4055" s="3" t="s">
        <v>7698</v>
      </c>
      <c r="D4055" s="6">
        <v>200</v>
      </c>
      <c r="E4055" s="8">
        <v>201</v>
      </c>
      <c r="F4055" s="10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>ROUND(E4055/D4055*100, 0)</f>
        <v>101</v>
      </c>
      <c r="P4055">
        <f>IFERROR((ROUND(E4055/L4055, 2)), 0)</f>
        <v>18.27</v>
      </c>
      <c r="Q4055" s="12" t="s">
        <v>8310</v>
      </c>
      <c r="R4055" s="12" t="s">
        <v>8334</v>
      </c>
      <c r="S4055" s="17">
        <f t="shared" si="189"/>
        <v>42101.828819444447</v>
      </c>
      <c r="T4055" s="17">
        <f t="shared" si="190"/>
        <v>42123.958333333328</v>
      </c>
      <c r="U4055">
        <f t="shared" si="191"/>
        <v>22</v>
      </c>
    </row>
    <row r="4056" spans="1:21" ht="48" hidden="1" x14ac:dyDescent="0.2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s="10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>ROUND(E4056/D4056*100, 0)</f>
        <v>100</v>
      </c>
      <c r="P4056">
        <f>IFERROR((ROUND(E4056/L4056, 2)), 0)</f>
        <v>40</v>
      </c>
      <c r="Q4056" s="12" t="s">
        <v>8312</v>
      </c>
      <c r="R4056" s="12" t="s">
        <v>8346</v>
      </c>
      <c r="S4056" s="17">
        <f t="shared" si="189"/>
        <v>42396.8440625</v>
      </c>
      <c r="T4056" s="17">
        <f t="shared" si="190"/>
        <v>42415.332638888889</v>
      </c>
      <c r="U4056">
        <f t="shared" si="191"/>
        <v>18</v>
      </c>
    </row>
    <row r="4057" spans="1:21" ht="32" hidden="1" x14ac:dyDescent="0.2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s="10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>ROUND(E4057/D4057*100, 0)</f>
        <v>100</v>
      </c>
      <c r="P4057">
        <f>IFERROR((ROUND(E4057/L4057, 2)), 0)</f>
        <v>22.22</v>
      </c>
      <c r="Q4057" s="12" t="s">
        <v>8310</v>
      </c>
      <c r="R4057" s="12" t="s">
        <v>8334</v>
      </c>
      <c r="S4057" s="17">
        <f t="shared" si="189"/>
        <v>42467.144166666665</v>
      </c>
      <c r="T4057" s="17">
        <f t="shared" si="190"/>
        <v>42477.979166666672</v>
      </c>
      <c r="U4057">
        <f t="shared" si="191"/>
        <v>11</v>
      </c>
    </row>
    <row r="4058" spans="1:21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s="10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>ROUND(E4058/D4058*100, 0)</f>
        <v>65</v>
      </c>
      <c r="P4058">
        <f>IFERROR((ROUND(E4058/L4058, 2)), 0)</f>
        <v>14.44</v>
      </c>
      <c r="Q4058" s="12" t="s">
        <v>8310</v>
      </c>
      <c r="R4058" s="12" t="s">
        <v>8318</v>
      </c>
      <c r="S4058" s="17">
        <f t="shared" si="189"/>
        <v>42144.415532407409</v>
      </c>
      <c r="T4058" s="17">
        <f t="shared" si="190"/>
        <v>42165.415532407409</v>
      </c>
      <c r="U4058">
        <f t="shared" si="191"/>
        <v>21</v>
      </c>
    </row>
    <row r="4059" spans="1:21" ht="48" hidden="1" x14ac:dyDescent="0.2">
      <c r="A4059">
        <v>3995</v>
      </c>
      <c r="B4059" s="3" t="s">
        <v>3991</v>
      </c>
      <c r="C4059" s="3" t="s">
        <v>8101</v>
      </c>
      <c r="D4059" s="6">
        <v>200</v>
      </c>
      <c r="E4059" s="8">
        <v>70</v>
      </c>
      <c r="F4059" s="10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>ROUND(E4059/D4059*100, 0)</f>
        <v>35</v>
      </c>
      <c r="P4059">
        <f>IFERROR((ROUND(E4059/L4059, 2)), 0)</f>
        <v>17.5</v>
      </c>
      <c r="Q4059" s="12" t="s">
        <v>8310</v>
      </c>
      <c r="R4059" s="12" t="s">
        <v>8334</v>
      </c>
      <c r="S4059" s="17">
        <f t="shared" si="189"/>
        <v>42019.683761574073</v>
      </c>
      <c r="T4059" s="17">
        <f t="shared" si="190"/>
        <v>42049.477083333331</v>
      </c>
      <c r="U4059">
        <f t="shared" si="191"/>
        <v>30</v>
      </c>
    </row>
    <row r="4060" spans="1:21" ht="48" hidden="1" x14ac:dyDescent="0.2">
      <c r="A4060">
        <v>1091</v>
      </c>
      <c r="B4060" s="3" t="s">
        <v>1092</v>
      </c>
      <c r="C4060" s="3" t="s">
        <v>5201</v>
      </c>
      <c r="D4060" s="6">
        <v>200</v>
      </c>
      <c r="E4060" s="8">
        <v>25</v>
      </c>
      <c r="F4060" s="1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>ROUND(E4060/D4060*100, 0)</f>
        <v>13</v>
      </c>
      <c r="P4060">
        <f>IFERROR((ROUND(E4060/L4060, 2)), 0)</f>
        <v>12.5</v>
      </c>
      <c r="Q4060" s="12" t="s">
        <v>8321</v>
      </c>
      <c r="R4060" s="12" t="s">
        <v>8322</v>
      </c>
      <c r="S4060" s="17">
        <f t="shared" si="189"/>
        <v>42440.820277777777</v>
      </c>
      <c r="T4060" s="17">
        <f t="shared" si="190"/>
        <v>42470.778611111105</v>
      </c>
      <c r="U4060">
        <f t="shared" si="191"/>
        <v>30</v>
      </c>
    </row>
    <row r="4061" spans="1:21" ht="48" hidden="1" x14ac:dyDescent="0.2">
      <c r="A4061">
        <v>2886</v>
      </c>
      <c r="B4061" s="3" t="s">
        <v>2886</v>
      </c>
      <c r="C4061" s="3" t="s">
        <v>6996</v>
      </c>
      <c r="D4061" s="6">
        <v>200</v>
      </c>
      <c r="E4061" s="8">
        <v>10</v>
      </c>
      <c r="F4061" s="10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>ROUND(E4061/D4061*100, 0)</f>
        <v>5</v>
      </c>
      <c r="P4061">
        <f>IFERROR((ROUND(E4061/L4061, 2)), 0)</f>
        <v>10</v>
      </c>
      <c r="Q4061" s="12" t="s">
        <v>8310</v>
      </c>
      <c r="R4061" s="12" t="s">
        <v>8334</v>
      </c>
      <c r="S4061" s="17">
        <f t="shared" si="189"/>
        <v>42261.632916666669</v>
      </c>
      <c r="T4061" s="17">
        <f t="shared" si="190"/>
        <v>42266.165972222225</v>
      </c>
      <c r="U4061">
        <f t="shared" si="191"/>
        <v>5</v>
      </c>
    </row>
    <row r="4062" spans="1:21" ht="48" hidden="1" x14ac:dyDescent="0.2">
      <c r="A4062">
        <v>225</v>
      </c>
      <c r="B4062" s="3" t="s">
        <v>227</v>
      </c>
      <c r="C4062" s="3" t="s">
        <v>4335</v>
      </c>
      <c r="D4062" s="6">
        <v>200</v>
      </c>
      <c r="E4062" s="8">
        <v>0</v>
      </c>
      <c r="F4062" s="10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>ROUND(E4062/D4062*100, 0)</f>
        <v>0</v>
      </c>
      <c r="P4062">
        <f>IFERROR((ROUND(E4062/L4062, 2)), 0)</f>
        <v>0</v>
      </c>
      <c r="Q4062" s="12" t="s">
        <v>8308</v>
      </c>
      <c r="R4062" s="12" t="s">
        <v>8317</v>
      </c>
      <c r="S4062" s="17">
        <f t="shared" si="189"/>
        <v>42438.961273148147</v>
      </c>
      <c r="T4062" s="17">
        <f t="shared" si="190"/>
        <v>42468.919606481482</v>
      </c>
      <c r="U4062">
        <f t="shared" si="191"/>
        <v>30</v>
      </c>
    </row>
    <row r="4063" spans="1:21" ht="48" hidden="1" x14ac:dyDescent="0.2">
      <c r="A4063">
        <v>2361</v>
      </c>
      <c r="B4063" s="3" t="s">
        <v>2362</v>
      </c>
      <c r="C4063" s="3" t="s">
        <v>6471</v>
      </c>
      <c r="D4063" s="6">
        <v>200</v>
      </c>
      <c r="E4063" s="8">
        <v>0</v>
      </c>
      <c r="F4063" s="10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>ROUND(E4063/D4063*100, 0)</f>
        <v>0</v>
      </c>
      <c r="P4063">
        <f>IFERROR((ROUND(E4063/L4063, 2)), 0)</f>
        <v>0</v>
      </c>
      <c r="Q4063" s="12" t="s">
        <v>8315</v>
      </c>
      <c r="R4063" s="12" t="s">
        <v>8319</v>
      </c>
      <c r="S4063" s="17">
        <f t="shared" si="189"/>
        <v>42466.858888888892</v>
      </c>
      <c r="T4063" s="17">
        <f t="shared" si="190"/>
        <v>42490.916666666672</v>
      </c>
      <c r="U4063">
        <f t="shared" si="191"/>
        <v>24</v>
      </c>
    </row>
    <row r="4064" spans="1:21" ht="64" hidden="1" x14ac:dyDescent="0.2">
      <c r="A4064">
        <v>3138</v>
      </c>
      <c r="B4064" s="3" t="s">
        <v>3138</v>
      </c>
      <c r="C4064" s="3" t="s">
        <v>7248</v>
      </c>
      <c r="D4064" s="6">
        <v>200</v>
      </c>
      <c r="E4064" s="8">
        <v>0</v>
      </c>
      <c r="F4064" s="10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>ROUND(E4064/D4064*100, 0)</f>
        <v>0</v>
      </c>
      <c r="P4064">
        <f>IFERROR((ROUND(E4064/L4064, 2)), 0)</f>
        <v>0</v>
      </c>
      <c r="Q4064" s="12" t="s">
        <v>8310</v>
      </c>
      <c r="R4064" s="12" t="s">
        <v>8334</v>
      </c>
      <c r="S4064" s="17">
        <f t="shared" si="189"/>
        <v>42809.645914351851</v>
      </c>
      <c r="T4064" s="17">
        <f t="shared" si="190"/>
        <v>42828.645914351851</v>
      </c>
      <c r="U4064">
        <f t="shared" si="191"/>
        <v>19</v>
      </c>
    </row>
    <row r="4065" spans="1:21" ht="16" hidden="1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s="10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 0)</f>
        <v>95</v>
      </c>
      <c r="P4065">
        <f>IFERROR((ROUND(E4065/L4065, 2)), 0)</f>
        <v>47.5</v>
      </c>
      <c r="Q4065" s="12" t="s">
        <v>8338</v>
      </c>
      <c r="R4065" s="12" t="s">
        <v>8339</v>
      </c>
      <c r="S4065" s="17">
        <f t="shared" si="189"/>
        <v>42556.807187500002</v>
      </c>
      <c r="T4065" s="17">
        <f t="shared" si="190"/>
        <v>42563.807187500002</v>
      </c>
      <c r="U4065">
        <f t="shared" si="191"/>
        <v>7</v>
      </c>
    </row>
    <row r="4066" spans="1:21" ht="16" hidden="1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s="10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>ROUND(E4066/D4066*100, 0)</f>
        <v>58</v>
      </c>
      <c r="P4066">
        <f>IFERROR((ROUND(E4066/L4066, 2)), 0)</f>
        <v>58</v>
      </c>
      <c r="Q4066" s="12" t="s">
        <v>8310</v>
      </c>
      <c r="R4066" s="12" t="s">
        <v>8311</v>
      </c>
      <c r="S4066" s="17">
        <f t="shared" si="189"/>
        <v>42678.932083333333</v>
      </c>
      <c r="T4066" s="17">
        <f t="shared" si="190"/>
        <v>42683.973750000005</v>
      </c>
      <c r="U4066">
        <f t="shared" si="191"/>
        <v>5</v>
      </c>
    </row>
    <row r="4067" spans="1:21" ht="48" hidden="1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s="10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 0)</f>
        <v>100</v>
      </c>
      <c r="P4067">
        <f>IFERROR((ROUND(E4067/L4067, 2)), 0)</f>
        <v>21.86</v>
      </c>
      <c r="Q4067" s="12" t="s">
        <v>8324</v>
      </c>
      <c r="R4067" s="12" t="s">
        <v>8348</v>
      </c>
      <c r="S4067" s="17">
        <f t="shared" si="189"/>
        <v>42793.700821759259</v>
      </c>
      <c r="T4067" s="17">
        <f t="shared" si="190"/>
        <v>42796.700821759259</v>
      </c>
      <c r="U4067">
        <f t="shared" si="191"/>
        <v>3</v>
      </c>
    </row>
    <row r="4068" spans="1:21" ht="48" hidden="1" x14ac:dyDescent="0.2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s="10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>ROUND(E4068/D4068*100, 0)</f>
        <v>956</v>
      </c>
      <c r="P4068">
        <f>IFERROR((ROUND(E4068/L4068, 2)), 0)</f>
        <v>27.58</v>
      </c>
      <c r="Q4068" s="12" t="s">
        <v>8315</v>
      </c>
      <c r="R4068" s="12" t="s">
        <v>8320</v>
      </c>
      <c r="S4068" s="17">
        <f t="shared" si="189"/>
        <v>42658.810277777782</v>
      </c>
      <c r="T4068" s="17">
        <f t="shared" si="190"/>
        <v>42683.851944444439</v>
      </c>
      <c r="U4068">
        <f t="shared" si="191"/>
        <v>25</v>
      </c>
    </row>
    <row r="4069" spans="1:21" ht="48" hidden="1" x14ac:dyDescent="0.2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s="10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>ROUND(E4069/D4069*100, 0)</f>
        <v>647</v>
      </c>
      <c r="P4069">
        <f>IFERROR((ROUND(E4069/L4069, 2)), 0)</f>
        <v>21.56</v>
      </c>
      <c r="Q4069" s="12" t="s">
        <v>8315</v>
      </c>
      <c r="R4069" s="12" t="s">
        <v>8320</v>
      </c>
      <c r="S4069" s="17">
        <f t="shared" si="189"/>
        <v>42304.829409722224</v>
      </c>
      <c r="T4069" s="17">
        <f t="shared" si="190"/>
        <v>42334.871076388896</v>
      </c>
      <c r="U4069">
        <f t="shared" si="191"/>
        <v>30</v>
      </c>
    </row>
    <row r="4070" spans="1:21" ht="48" hidden="1" x14ac:dyDescent="0.2">
      <c r="A4070">
        <v>3536</v>
      </c>
      <c r="B4070" s="3" t="s">
        <v>3535</v>
      </c>
      <c r="C4070" s="3" t="s">
        <v>7646</v>
      </c>
      <c r="D4070" s="6">
        <v>150</v>
      </c>
      <c r="E4070" s="8">
        <v>230</v>
      </c>
      <c r="F4070" s="1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>ROUND(E4070/D4070*100, 0)</f>
        <v>153</v>
      </c>
      <c r="P4070">
        <f>IFERROR((ROUND(E4070/L4070, 2)), 0)</f>
        <v>13.53</v>
      </c>
      <c r="Q4070" s="12" t="s">
        <v>8310</v>
      </c>
      <c r="R4070" s="12" t="s">
        <v>8334</v>
      </c>
      <c r="S4070" s="17">
        <f t="shared" si="189"/>
        <v>42328.727141203708</v>
      </c>
      <c r="T4070" s="17">
        <f t="shared" si="190"/>
        <v>42358.499305555553</v>
      </c>
      <c r="U4070">
        <f t="shared" si="191"/>
        <v>30</v>
      </c>
    </row>
    <row r="4071" spans="1:21" ht="48" hidden="1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s="10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>ROUND(E4071/D4071*100, 0)</f>
        <v>130</v>
      </c>
      <c r="P4071">
        <f>IFERROR((ROUND(E4071/L4071, 2)), 0)</f>
        <v>16.25</v>
      </c>
      <c r="Q4071" s="12" t="s">
        <v>8310</v>
      </c>
      <c r="R4071" s="12" t="s">
        <v>8334</v>
      </c>
      <c r="S4071" s="17">
        <f t="shared" si="189"/>
        <v>42662.021539351852</v>
      </c>
      <c r="T4071" s="17">
        <f t="shared" si="190"/>
        <v>42676.021539351852</v>
      </c>
      <c r="U4071">
        <f t="shared" si="191"/>
        <v>14</v>
      </c>
    </row>
    <row r="4072" spans="1:21" ht="32" hidden="1" x14ac:dyDescent="0.2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s="10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>ROUND(E4072/D4072*100, 0)</f>
        <v>120</v>
      </c>
      <c r="P4072">
        <f>IFERROR((ROUND(E4072/L4072, 2)), 0)</f>
        <v>22.5</v>
      </c>
      <c r="Q4072" s="12" t="s">
        <v>8324</v>
      </c>
      <c r="R4072" s="12" t="s">
        <v>8348</v>
      </c>
      <c r="S4072" s="17">
        <f t="shared" si="189"/>
        <v>41153.066400462965</v>
      </c>
      <c r="T4072" s="17">
        <f t="shared" si="190"/>
        <v>41167.066400462965</v>
      </c>
      <c r="U4072">
        <f t="shared" si="191"/>
        <v>14</v>
      </c>
    </row>
    <row r="4073" spans="1:21" ht="32" hidden="1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s="10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>ROUND(E4073/D4073*100, 0)</f>
        <v>13</v>
      </c>
      <c r="P4073">
        <f>IFERROR((ROUND(E4073/L4073, 2)), 0)</f>
        <v>10</v>
      </c>
      <c r="Q4073" s="12" t="s">
        <v>8310</v>
      </c>
      <c r="R4073" s="12" t="s">
        <v>8334</v>
      </c>
      <c r="S4073" s="17">
        <f t="shared" si="189"/>
        <v>42122.693159722221</v>
      </c>
      <c r="T4073" s="17">
        <f t="shared" si="190"/>
        <v>42152.693159722221</v>
      </c>
      <c r="U4073">
        <f t="shared" si="191"/>
        <v>30</v>
      </c>
    </row>
    <row r="4074" spans="1:21" ht="48" hidden="1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s="10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>ROUND(E4074/D4074*100, 0)</f>
        <v>10</v>
      </c>
      <c r="P4074">
        <f>IFERROR((ROUND(E4074/L4074, 2)), 0)</f>
        <v>5</v>
      </c>
      <c r="Q4074" s="12" t="s">
        <v>8310</v>
      </c>
      <c r="R4074" s="12" t="s">
        <v>8334</v>
      </c>
      <c r="S4074" s="17">
        <f t="shared" si="189"/>
        <v>41820.870821759258</v>
      </c>
      <c r="T4074" s="17">
        <f t="shared" si="190"/>
        <v>41850.870821759258</v>
      </c>
      <c r="U4074">
        <f t="shared" si="191"/>
        <v>30</v>
      </c>
    </row>
    <row r="4075" spans="1:21" ht="48" hidden="1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s="10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 0)</f>
        <v>2</v>
      </c>
      <c r="P4075">
        <f>IFERROR((ROUND(E4075/L4075, 2)), 0)</f>
        <v>1.5</v>
      </c>
      <c r="Q4075" s="12" t="s">
        <v>8310</v>
      </c>
      <c r="R4075" s="12" t="s">
        <v>8334</v>
      </c>
      <c r="S4075" s="17">
        <f t="shared" si="189"/>
        <v>42307.189270833333</v>
      </c>
      <c r="T4075" s="17">
        <f t="shared" si="190"/>
        <v>42322.958333333328</v>
      </c>
      <c r="U4075">
        <f t="shared" si="191"/>
        <v>16</v>
      </c>
    </row>
    <row r="4076" spans="1:21" ht="32" hidden="1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s="10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 0)</f>
        <v>0</v>
      </c>
      <c r="P4076">
        <f>IFERROR((ROUND(E4076/L4076, 2)), 0)</f>
        <v>0</v>
      </c>
      <c r="Q4076" s="12" t="s">
        <v>8315</v>
      </c>
      <c r="R4076" s="12" t="s">
        <v>8319</v>
      </c>
      <c r="S4076" s="17">
        <f t="shared" si="189"/>
        <v>42248.934675925921</v>
      </c>
      <c r="T4076" s="17">
        <f t="shared" si="190"/>
        <v>42303.934675925921</v>
      </c>
      <c r="U4076">
        <f t="shared" si="191"/>
        <v>55</v>
      </c>
    </row>
    <row r="4077" spans="1:21" ht="48" hidden="1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s="10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 0)</f>
        <v>241</v>
      </c>
      <c r="P4077">
        <f>IFERROR((ROUND(E4077/L4077, 2)), 0)</f>
        <v>23.15</v>
      </c>
      <c r="Q4077" s="12" t="s">
        <v>8324</v>
      </c>
      <c r="R4077" s="12" t="s">
        <v>8345</v>
      </c>
      <c r="S4077" s="17">
        <f t="shared" si="189"/>
        <v>40772.848749999997</v>
      </c>
      <c r="T4077" s="17">
        <f t="shared" si="190"/>
        <v>40813.207638888889</v>
      </c>
      <c r="U4077">
        <f t="shared" si="191"/>
        <v>40</v>
      </c>
    </row>
    <row r="4078" spans="1:21" ht="48" hidden="1" x14ac:dyDescent="0.2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s="10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>ROUND(E4078/D4078*100, 0)</f>
        <v>383</v>
      </c>
      <c r="P4078">
        <f>IFERROR((ROUND(E4078/L4078, 2)), 0)</f>
        <v>15.04</v>
      </c>
      <c r="Q4078" s="12" t="s">
        <v>8324</v>
      </c>
      <c r="R4078" s="12" t="s">
        <v>8343</v>
      </c>
      <c r="S4078" s="17">
        <f t="shared" si="189"/>
        <v>41276.846817129634</v>
      </c>
      <c r="T4078" s="17">
        <f t="shared" si="190"/>
        <v>41290.846817129634</v>
      </c>
      <c r="U4078">
        <f t="shared" si="191"/>
        <v>14</v>
      </c>
    </row>
    <row r="4079" spans="1:21" ht="16" hidden="1" x14ac:dyDescent="0.2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s="10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 0)</f>
        <v>3</v>
      </c>
      <c r="P4079">
        <f>IFERROR((ROUND(E4079/L4079, 2)), 0)</f>
        <v>1</v>
      </c>
      <c r="Q4079" s="12" t="s">
        <v>8312</v>
      </c>
      <c r="R4079" s="12" t="s">
        <v>8313</v>
      </c>
      <c r="S4079" s="17">
        <f t="shared" si="189"/>
        <v>42524.667662037042</v>
      </c>
      <c r="T4079" s="17">
        <f t="shared" si="190"/>
        <v>42549.667662037042</v>
      </c>
      <c r="U4079">
        <f t="shared" si="191"/>
        <v>25</v>
      </c>
    </row>
    <row r="4080" spans="1:21" ht="48" hidden="1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s="1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 0)</f>
        <v>286</v>
      </c>
      <c r="P4080">
        <f>IFERROR((ROUND(E4080/L4080, 2)), 0)</f>
        <v>19.27</v>
      </c>
      <c r="Q4080" s="12" t="s">
        <v>8310</v>
      </c>
      <c r="R4080" s="12" t="s">
        <v>8334</v>
      </c>
      <c r="S4080" s="17">
        <f t="shared" si="189"/>
        <v>42282.770231481481</v>
      </c>
      <c r="T4080" s="17">
        <f t="shared" si="190"/>
        <v>42342.811898148153</v>
      </c>
      <c r="U4080">
        <f t="shared" si="191"/>
        <v>60</v>
      </c>
    </row>
    <row r="4081" spans="1:21" ht="48" hidden="1" x14ac:dyDescent="0.2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s="10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>ROUND(E4081/D4081*100, 0)</f>
        <v>1165</v>
      </c>
      <c r="P4081">
        <f>IFERROR((ROUND(E4081/L4081, 2)), 0)</f>
        <v>41.61</v>
      </c>
      <c r="Q4081" s="12" t="s">
        <v>8321</v>
      </c>
      <c r="R4081" s="12" t="s">
        <v>8349</v>
      </c>
      <c r="S4081" s="17">
        <f t="shared" si="189"/>
        <v>42710.824618055558</v>
      </c>
      <c r="T4081" s="17">
        <f t="shared" si="190"/>
        <v>42740.824618055558</v>
      </c>
      <c r="U4081">
        <f t="shared" si="191"/>
        <v>30</v>
      </c>
    </row>
    <row r="4082" spans="1:21" ht="16" hidden="1" x14ac:dyDescent="0.2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s="10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>ROUND(E4082/D4082*100, 0)</f>
        <v>885</v>
      </c>
      <c r="P4082">
        <f>IFERROR((ROUND(E4082/L4082, 2)), 0)</f>
        <v>35.4</v>
      </c>
      <c r="Q4082" s="12" t="s">
        <v>8328</v>
      </c>
      <c r="R4082" s="12" t="s">
        <v>8329</v>
      </c>
      <c r="S4082" s="17">
        <f t="shared" si="189"/>
        <v>42410.982002314813</v>
      </c>
      <c r="T4082" s="17">
        <f t="shared" si="190"/>
        <v>42440.982002314813</v>
      </c>
      <c r="U4082">
        <f t="shared" si="191"/>
        <v>30</v>
      </c>
    </row>
    <row r="4083" spans="1:21" ht="32" hidden="1" x14ac:dyDescent="0.2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s="10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>ROUND(E4083/D4083*100, 0)</f>
        <v>290</v>
      </c>
      <c r="P4083">
        <f>IFERROR((ROUND(E4083/L4083, 2)), 0)</f>
        <v>19.329999999999998</v>
      </c>
      <c r="Q4083" s="12" t="s">
        <v>8328</v>
      </c>
      <c r="R4083" s="12" t="s">
        <v>8329</v>
      </c>
      <c r="S4083" s="17">
        <f t="shared" si="189"/>
        <v>42747.506689814814</v>
      </c>
      <c r="T4083" s="17">
        <f t="shared" si="190"/>
        <v>42777.506689814814</v>
      </c>
      <c r="U4083">
        <f t="shared" si="191"/>
        <v>30</v>
      </c>
    </row>
    <row r="4084" spans="1:21" ht="48" hidden="1" x14ac:dyDescent="0.2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s="10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>ROUND(E4084/D4084*100, 0)</f>
        <v>225</v>
      </c>
      <c r="P4084">
        <f>IFERROR((ROUND(E4084/L4084, 2)), 0)</f>
        <v>75</v>
      </c>
      <c r="Q4084" s="12" t="s">
        <v>8310</v>
      </c>
      <c r="R4084" s="12" t="s">
        <v>8334</v>
      </c>
      <c r="S4084" s="17">
        <f t="shared" si="189"/>
        <v>42503.740868055553</v>
      </c>
      <c r="T4084" s="17">
        <f t="shared" si="190"/>
        <v>42517.740868055553</v>
      </c>
      <c r="U4084">
        <f t="shared" si="191"/>
        <v>14</v>
      </c>
    </row>
    <row r="4085" spans="1:21" ht="48" hidden="1" x14ac:dyDescent="0.2">
      <c r="A4085">
        <v>3508</v>
      </c>
      <c r="B4085" s="3" t="s">
        <v>3507</v>
      </c>
      <c r="C4085" s="3" t="s">
        <v>7618</v>
      </c>
      <c r="D4085" s="6">
        <v>100</v>
      </c>
      <c r="E4085" s="8">
        <v>180</v>
      </c>
      <c r="F4085" s="10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>ROUND(E4085/D4085*100, 0)</f>
        <v>180</v>
      </c>
      <c r="P4085">
        <f>IFERROR((ROUND(E4085/L4085, 2)), 0)</f>
        <v>12</v>
      </c>
      <c r="Q4085" s="12" t="s">
        <v>8310</v>
      </c>
      <c r="R4085" s="12" t="s">
        <v>8334</v>
      </c>
      <c r="S4085" s="17">
        <f t="shared" si="189"/>
        <v>42477.729780092588</v>
      </c>
      <c r="T4085" s="17">
        <f t="shared" si="190"/>
        <v>42500.875</v>
      </c>
      <c r="U4085">
        <f t="shared" si="191"/>
        <v>23</v>
      </c>
    </row>
    <row r="4086" spans="1:21" ht="32" hidden="1" x14ac:dyDescent="0.2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s="10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>ROUND(E4086/D4086*100, 0)</f>
        <v>155</v>
      </c>
      <c r="P4086">
        <f>IFERROR((ROUND(E4086/L4086, 2)), 0)</f>
        <v>51.67</v>
      </c>
      <c r="Q4086" s="12" t="s">
        <v>8328</v>
      </c>
      <c r="R4086" s="12" t="s">
        <v>8329</v>
      </c>
      <c r="S4086" s="17">
        <f t="shared" si="189"/>
        <v>42209.567824074074</v>
      </c>
      <c r="T4086" s="17">
        <f t="shared" si="190"/>
        <v>42259.567824074074</v>
      </c>
      <c r="U4086">
        <f t="shared" si="191"/>
        <v>50</v>
      </c>
    </row>
    <row r="4087" spans="1:21" ht="32" hidden="1" x14ac:dyDescent="0.2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s="10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>ROUND(E4087/D4087*100, 0)</f>
        <v>129</v>
      </c>
      <c r="P4087">
        <f>IFERROR((ROUND(E4087/L4087, 2)), 0)</f>
        <v>43</v>
      </c>
      <c r="Q4087" s="12" t="s">
        <v>8310</v>
      </c>
      <c r="R4087" s="12" t="s">
        <v>8318</v>
      </c>
      <c r="S4087" s="17">
        <f t="shared" si="189"/>
        <v>41877.886620370373</v>
      </c>
      <c r="T4087" s="17">
        <f t="shared" si="190"/>
        <v>41907.886620370373</v>
      </c>
      <c r="U4087">
        <f t="shared" si="191"/>
        <v>30</v>
      </c>
    </row>
    <row r="4088" spans="1:21" ht="48" hidden="1" x14ac:dyDescent="0.2">
      <c r="A4088">
        <v>2823</v>
      </c>
      <c r="B4088" s="3" t="s">
        <v>2823</v>
      </c>
      <c r="C4088" s="3" t="s">
        <v>6933</v>
      </c>
      <c r="D4088" s="6">
        <v>100</v>
      </c>
      <c r="E4088" s="8">
        <v>124</v>
      </c>
      <c r="F4088" s="10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>ROUND(E4088/D4088*100, 0)</f>
        <v>124</v>
      </c>
      <c r="P4088">
        <f>IFERROR((ROUND(E4088/L4088, 2)), 0)</f>
        <v>8.86</v>
      </c>
      <c r="Q4088" s="12" t="s">
        <v>8310</v>
      </c>
      <c r="R4088" s="12" t="s">
        <v>8334</v>
      </c>
      <c r="S4088" s="17">
        <f t="shared" si="189"/>
        <v>42067.011643518519</v>
      </c>
      <c r="T4088" s="17">
        <f t="shared" si="190"/>
        <v>42094.957638888889</v>
      </c>
      <c r="U4088">
        <f t="shared" si="191"/>
        <v>28</v>
      </c>
    </row>
    <row r="4089" spans="1:21" ht="48" hidden="1" x14ac:dyDescent="0.2">
      <c r="A4089">
        <v>3576</v>
      </c>
      <c r="B4089" s="3" t="s">
        <v>3575</v>
      </c>
      <c r="C4089" s="3" t="s">
        <v>7686</v>
      </c>
      <c r="D4089" s="6">
        <v>100</v>
      </c>
      <c r="E4089" s="8">
        <v>100</v>
      </c>
      <c r="F4089" s="10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>ROUND(E4089/D4089*100, 0)</f>
        <v>100</v>
      </c>
      <c r="P4089">
        <f>IFERROR((ROUND(E4089/L4089, 2)), 0)</f>
        <v>20</v>
      </c>
      <c r="Q4089" s="12" t="s">
        <v>8310</v>
      </c>
      <c r="R4089" s="12" t="s">
        <v>8334</v>
      </c>
      <c r="S4089" s="17">
        <f t="shared" si="189"/>
        <v>42649.54923611111</v>
      </c>
      <c r="T4089" s="17">
        <f t="shared" si="190"/>
        <v>42709.590902777782</v>
      </c>
      <c r="U4089">
        <f t="shared" si="191"/>
        <v>60</v>
      </c>
    </row>
    <row r="4090" spans="1:21" ht="48" hidden="1" x14ac:dyDescent="0.2">
      <c r="A4090">
        <v>3745</v>
      </c>
      <c r="B4090" s="3" t="s">
        <v>3742</v>
      </c>
      <c r="C4090" s="3" t="s">
        <v>7855</v>
      </c>
      <c r="D4090" s="6">
        <v>100</v>
      </c>
      <c r="E4090" s="8">
        <v>10</v>
      </c>
      <c r="F4090" s="1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>ROUND(E4090/D4090*100, 0)</f>
        <v>10</v>
      </c>
      <c r="P4090">
        <f>IFERROR((ROUND(E4090/L4090, 2)), 0)</f>
        <v>10</v>
      </c>
      <c r="Q4090" s="12" t="s">
        <v>8310</v>
      </c>
      <c r="R4090" s="12" t="s">
        <v>8334</v>
      </c>
      <c r="S4090" s="17">
        <f t="shared" si="189"/>
        <v>41831.697939814818</v>
      </c>
      <c r="T4090" s="17">
        <f t="shared" si="190"/>
        <v>41861.697939814818</v>
      </c>
      <c r="U4090">
        <f t="shared" si="191"/>
        <v>30</v>
      </c>
    </row>
    <row r="4091" spans="1:21" ht="48" hidden="1" x14ac:dyDescent="0.2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s="10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>ROUND(E4091/D4091*100, 0)</f>
        <v>2</v>
      </c>
      <c r="P4091">
        <f>IFERROR((ROUND(E4091/L4091, 2)), 0)</f>
        <v>1</v>
      </c>
      <c r="Q4091" s="12" t="s">
        <v>8321</v>
      </c>
      <c r="R4091" s="12" t="s">
        <v>8322</v>
      </c>
      <c r="S4091" s="17">
        <f t="shared" si="189"/>
        <v>42066.733587962968</v>
      </c>
      <c r="T4091" s="17">
        <f t="shared" si="190"/>
        <v>42096.691921296297</v>
      </c>
      <c r="U4091">
        <f t="shared" si="191"/>
        <v>30</v>
      </c>
    </row>
    <row r="4092" spans="1:21" ht="48" hidden="1" x14ac:dyDescent="0.2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s="10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>ROUND(E4092/D4092*100, 0)</f>
        <v>0</v>
      </c>
      <c r="P4092">
        <f>IFERROR((ROUND(E4092/L4092, 2)), 0)</f>
        <v>0</v>
      </c>
      <c r="Q4092" s="12" t="s">
        <v>8321</v>
      </c>
      <c r="R4092" s="12" t="s">
        <v>8322</v>
      </c>
      <c r="S4092" s="17">
        <f t="shared" si="189"/>
        <v>42295.753391203703</v>
      </c>
      <c r="T4092" s="17">
        <f t="shared" si="190"/>
        <v>42325.795057870375</v>
      </c>
      <c r="U4092">
        <f t="shared" si="191"/>
        <v>30</v>
      </c>
    </row>
    <row r="4093" spans="1:21" ht="48" hidden="1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s="10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 0)</f>
        <v>1254</v>
      </c>
      <c r="P4093">
        <f>IFERROR((ROUND(E4093/L4093, 2)), 0)</f>
        <v>27.86</v>
      </c>
      <c r="Q4093" s="12" t="s">
        <v>8324</v>
      </c>
      <c r="R4093" s="12" t="s">
        <v>8354</v>
      </c>
      <c r="S4093" s="17">
        <f t="shared" si="189"/>
        <v>42459.693865740745</v>
      </c>
      <c r="T4093" s="17">
        <f t="shared" si="190"/>
        <v>42490.915972222225</v>
      </c>
      <c r="U4093">
        <f t="shared" si="191"/>
        <v>31</v>
      </c>
    </row>
    <row r="4094" spans="1:21" ht="48" hidden="1" x14ac:dyDescent="0.2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s="10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>ROUND(E4094/D4094*100, 0)</f>
        <v>171</v>
      </c>
      <c r="P4094">
        <f>IFERROR((ROUND(E4094/L4094, 2)), 0)</f>
        <v>8.57</v>
      </c>
      <c r="Q4094" s="12" t="s">
        <v>8310</v>
      </c>
      <c r="R4094" s="12" t="s">
        <v>8334</v>
      </c>
      <c r="S4094" s="17">
        <f t="shared" si="189"/>
        <v>42425.730671296296</v>
      </c>
      <c r="T4094" s="17">
        <f t="shared" si="190"/>
        <v>42442.5</v>
      </c>
      <c r="U4094">
        <f t="shared" si="191"/>
        <v>17</v>
      </c>
    </row>
    <row r="4095" spans="1:21" ht="48" hidden="1" x14ac:dyDescent="0.2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s="10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>ROUND(E4095/D4095*100, 0)</f>
        <v>144</v>
      </c>
      <c r="P4095">
        <f>IFERROR((ROUND(E4095/L4095, 2)), 0)</f>
        <v>50.5</v>
      </c>
      <c r="Q4095" s="12" t="s">
        <v>8315</v>
      </c>
      <c r="R4095" s="12" t="s">
        <v>8323</v>
      </c>
      <c r="S4095" s="17">
        <f t="shared" si="189"/>
        <v>42683.420312500006</v>
      </c>
      <c r="T4095" s="17">
        <f t="shared" si="190"/>
        <v>42698.958333333328</v>
      </c>
      <c r="U4095">
        <f t="shared" si="191"/>
        <v>16</v>
      </c>
    </row>
    <row r="4096" spans="1:21" ht="32" hidden="1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s="10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 0)</f>
        <v>0</v>
      </c>
      <c r="P4096">
        <f>IFERROR((ROUND(E4096/L4096, 2)), 0)</f>
        <v>0</v>
      </c>
      <c r="Q4096" s="12" t="s">
        <v>8321</v>
      </c>
      <c r="R4096" s="12" t="s">
        <v>8333</v>
      </c>
      <c r="S4096" s="17">
        <f t="shared" si="189"/>
        <v>42035.029224537036</v>
      </c>
      <c r="T4096" s="17">
        <f t="shared" si="190"/>
        <v>42064.029224537036</v>
      </c>
      <c r="U4096">
        <f t="shared" si="191"/>
        <v>29</v>
      </c>
    </row>
    <row r="4097" spans="1:21" ht="96" hidden="1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s="10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 0)</f>
        <v>2702</v>
      </c>
      <c r="P4097">
        <f>IFERROR((ROUND(E4097/L4097, 2)), 0)</f>
        <v>38.6</v>
      </c>
      <c r="Q4097" s="12" t="s">
        <v>8308</v>
      </c>
      <c r="R4097" s="12" t="s">
        <v>8357</v>
      </c>
      <c r="S4097" s="17">
        <f t="shared" si="189"/>
        <v>42604.730567129634</v>
      </c>
      <c r="T4097" s="17">
        <f t="shared" si="190"/>
        <v>42614.730567129634</v>
      </c>
      <c r="U4097">
        <f t="shared" si="191"/>
        <v>10</v>
      </c>
    </row>
    <row r="4098" spans="1:21" ht="48" hidden="1" x14ac:dyDescent="0.2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s="10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>ROUND(E4098/D4098*100, 0)</f>
        <v>150</v>
      </c>
      <c r="P4098">
        <f>IFERROR((ROUND(E4098/L4098, 2)), 0)</f>
        <v>25</v>
      </c>
      <c r="Q4098" s="12" t="s">
        <v>8310</v>
      </c>
      <c r="R4098" s="12" t="s">
        <v>8334</v>
      </c>
      <c r="S4098" s="17">
        <f t="shared" si="189"/>
        <v>42416.691655092596</v>
      </c>
      <c r="T4098" s="17">
        <f t="shared" si="190"/>
        <v>42432.791666666672</v>
      </c>
      <c r="U4098">
        <f t="shared" si="191"/>
        <v>16</v>
      </c>
    </row>
    <row r="4099" spans="1:21" ht="48" hidden="1" x14ac:dyDescent="0.2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s="10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>ROUND(E4099/D4099*100, 0)</f>
        <v>140</v>
      </c>
      <c r="P4099">
        <f>IFERROR((ROUND(E4099/L4099, 2)), 0)</f>
        <v>23.33</v>
      </c>
      <c r="Q4099" s="12" t="s">
        <v>8310</v>
      </c>
      <c r="R4099" s="12" t="s">
        <v>8334</v>
      </c>
      <c r="S4099" s="17">
        <f t="shared" ref="S4099:S4115" si="192">(((J4099/60)/60)/24)+DATE(1970,1,1)</f>
        <v>42493.597013888888</v>
      </c>
      <c r="T4099" s="17">
        <f t="shared" ref="T4099:T4115" si="193">(((I4099/60)/60)/24)+DATE(1970,1,1)</f>
        <v>42505.958333333328</v>
      </c>
      <c r="U4099">
        <f t="shared" ref="U4099:U4115" si="194">ROUND(T4099-S4099, 0)</f>
        <v>12</v>
      </c>
    </row>
    <row r="4100" spans="1:21" ht="48" hidden="1" x14ac:dyDescent="0.2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s="1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>ROUND(E4100/D4100*100, 0)</f>
        <v>0</v>
      </c>
      <c r="P4100">
        <f>IFERROR((ROUND(E4100/L4100, 2)), 0)</f>
        <v>0</v>
      </c>
      <c r="Q4100" s="12" t="s">
        <v>8338</v>
      </c>
      <c r="R4100" s="12" t="s">
        <v>8339</v>
      </c>
      <c r="S4100" s="17">
        <f t="shared" si="192"/>
        <v>41831.060092592597</v>
      </c>
      <c r="T4100" s="17">
        <f t="shared" si="193"/>
        <v>41851.060092592597</v>
      </c>
      <c r="U4100">
        <f t="shared" si="194"/>
        <v>20</v>
      </c>
    </row>
    <row r="4101" spans="1:21" ht="48" hidden="1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s="10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 0)</f>
        <v>160</v>
      </c>
      <c r="P4101">
        <f>IFERROR((ROUND(E4101/L4101, 2)), 0)</f>
        <v>4.92</v>
      </c>
      <c r="Q4101" s="12" t="s">
        <v>8312</v>
      </c>
      <c r="R4101" s="12" t="s">
        <v>8346</v>
      </c>
      <c r="S4101" s="17">
        <f t="shared" si="192"/>
        <v>41486.424317129626</v>
      </c>
      <c r="T4101" s="17">
        <f t="shared" si="193"/>
        <v>41546.424317129626</v>
      </c>
      <c r="U4101">
        <f t="shared" si="194"/>
        <v>60</v>
      </c>
    </row>
    <row r="4102" spans="1:21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s="10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 0)</f>
        <v>424</v>
      </c>
      <c r="P4102">
        <f>IFERROR((ROUND(E4102/L4102, 2)), 0)</f>
        <v>21.2</v>
      </c>
      <c r="Q4102" s="12" t="s">
        <v>8324</v>
      </c>
      <c r="R4102" s="12" t="s">
        <v>8348</v>
      </c>
      <c r="S4102" s="17">
        <f t="shared" si="192"/>
        <v>42141.762800925921</v>
      </c>
      <c r="T4102" s="17">
        <f t="shared" si="193"/>
        <v>42164.083333333328</v>
      </c>
      <c r="U4102">
        <f t="shared" si="194"/>
        <v>22</v>
      </c>
    </row>
    <row r="4103" spans="1:21" ht="48" hidden="1" x14ac:dyDescent="0.2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s="10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>ROUND(E4103/D4103*100, 0)</f>
        <v>120</v>
      </c>
      <c r="P4103">
        <f>IFERROR((ROUND(E4103/L4103, 2)), 0)</f>
        <v>7.5</v>
      </c>
      <c r="Q4103" s="12" t="s">
        <v>8328</v>
      </c>
      <c r="R4103" s="12" t="s">
        <v>8329</v>
      </c>
      <c r="S4103" s="17">
        <f t="shared" si="192"/>
        <v>42252.788900462961</v>
      </c>
      <c r="T4103" s="17">
        <f t="shared" si="193"/>
        <v>42282.788900462961</v>
      </c>
      <c r="U4103">
        <f t="shared" si="194"/>
        <v>30</v>
      </c>
    </row>
    <row r="4104" spans="1:21" ht="48" hidden="1" x14ac:dyDescent="0.2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s="10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>ROUND(E4104/D4104*100, 0)</f>
        <v>116</v>
      </c>
      <c r="P4104">
        <f>IFERROR((ROUND(E4104/L4104, 2)), 0)</f>
        <v>7.25</v>
      </c>
      <c r="Q4104" s="12" t="s">
        <v>8324</v>
      </c>
      <c r="R4104" s="12" t="s">
        <v>8355</v>
      </c>
      <c r="S4104" s="17">
        <f t="shared" si="192"/>
        <v>41464.106087962966</v>
      </c>
      <c r="T4104" s="17">
        <f t="shared" si="193"/>
        <v>41485.106087962966</v>
      </c>
      <c r="U4104">
        <f t="shared" si="194"/>
        <v>21</v>
      </c>
    </row>
    <row r="4105" spans="1:21" ht="32" hidden="1" x14ac:dyDescent="0.2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s="10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>ROUND(E4105/D4105*100, 0)</f>
        <v>0</v>
      </c>
      <c r="P4105">
        <f>IFERROR((ROUND(E4105/L4105, 2)), 0)</f>
        <v>0</v>
      </c>
      <c r="Q4105" s="12" t="s">
        <v>8328</v>
      </c>
      <c r="R4105" s="12" t="s">
        <v>8340</v>
      </c>
      <c r="S4105" s="17">
        <f t="shared" si="192"/>
        <v>42046.072743055556</v>
      </c>
      <c r="T4105" s="17">
        <f t="shared" si="193"/>
        <v>42091.031076388885</v>
      </c>
      <c r="U4105">
        <f t="shared" si="194"/>
        <v>45</v>
      </c>
    </row>
    <row r="4106" spans="1:21" ht="48" hidden="1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s="10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 0)</f>
        <v>0</v>
      </c>
      <c r="P4106">
        <f>IFERROR((ROUND(E4106/L4106, 2)), 0)</f>
        <v>0</v>
      </c>
      <c r="Q4106" s="12" t="s">
        <v>8328</v>
      </c>
      <c r="R4106" s="12" t="s">
        <v>8356</v>
      </c>
      <c r="S4106" s="17">
        <f t="shared" si="192"/>
        <v>42782.426875000005</v>
      </c>
      <c r="T4106" s="17">
        <f t="shared" si="193"/>
        <v>42789.426875000005</v>
      </c>
      <c r="U4106">
        <f t="shared" si="194"/>
        <v>7</v>
      </c>
    </row>
    <row r="4107" spans="1:21" ht="48" hidden="1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s="10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 0)</f>
        <v>100</v>
      </c>
      <c r="P4107">
        <f>IFERROR((ROUND(E4107/L4107, 2)), 0)</f>
        <v>13</v>
      </c>
      <c r="Q4107" s="12" t="s">
        <v>8308</v>
      </c>
      <c r="R4107" s="12" t="s">
        <v>8347</v>
      </c>
      <c r="S4107" s="17">
        <f t="shared" si="192"/>
        <v>42376.79206018518</v>
      </c>
      <c r="T4107" s="17">
        <f t="shared" si="193"/>
        <v>42394.79206018518</v>
      </c>
      <c r="U4107">
        <f t="shared" si="194"/>
        <v>18</v>
      </c>
    </row>
    <row r="4108" spans="1:21" ht="48" hidden="1" x14ac:dyDescent="0.2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s="10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>ROUND(E4108/D4108*100, 0)</f>
        <v>303833</v>
      </c>
      <c r="P4108">
        <f>IFERROR((ROUND(E4108/L4108, 2)), 0)</f>
        <v>42.73</v>
      </c>
      <c r="Q4108" s="12" t="s">
        <v>8324</v>
      </c>
      <c r="R4108" s="12" t="s">
        <v>8348</v>
      </c>
      <c r="S4108" s="17">
        <f t="shared" si="192"/>
        <v>41855.783645833333</v>
      </c>
      <c r="T4108" s="17">
        <f t="shared" si="193"/>
        <v>41885.783645833333</v>
      </c>
      <c r="U4108">
        <f t="shared" si="194"/>
        <v>30</v>
      </c>
    </row>
    <row r="4109" spans="1:21" ht="32" hidden="1" x14ac:dyDescent="0.2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s="10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>ROUND(E4109/D4109*100, 0)</f>
        <v>130</v>
      </c>
      <c r="P4109">
        <f>IFERROR((ROUND(E4109/L4109, 2)), 0)</f>
        <v>3.25</v>
      </c>
      <c r="Q4109" s="12" t="s">
        <v>8310</v>
      </c>
      <c r="R4109" s="12" t="s">
        <v>8334</v>
      </c>
      <c r="S4109" s="17">
        <f t="shared" si="192"/>
        <v>42628.849120370374</v>
      </c>
      <c r="T4109" s="17">
        <f t="shared" si="193"/>
        <v>42656.849120370374</v>
      </c>
      <c r="U4109">
        <f t="shared" si="194"/>
        <v>28</v>
      </c>
    </row>
    <row r="4110" spans="1:21" ht="16" hidden="1" x14ac:dyDescent="0.2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s="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>ROUND(E4110/D4110*100, 0)</f>
        <v>100</v>
      </c>
      <c r="P4110">
        <f>IFERROR((ROUND(E4110/L4110, 2)), 0)</f>
        <v>10</v>
      </c>
      <c r="Q4110" s="12" t="s">
        <v>8324</v>
      </c>
      <c r="R4110" s="12" t="s">
        <v>8353</v>
      </c>
      <c r="S4110" s="17">
        <f t="shared" si="192"/>
        <v>42165.79833333334</v>
      </c>
      <c r="T4110" s="17">
        <f t="shared" si="193"/>
        <v>42195.79833333334</v>
      </c>
      <c r="U4110">
        <f t="shared" si="194"/>
        <v>30</v>
      </c>
    </row>
    <row r="4111" spans="1:21" ht="48" hidden="1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s="10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 0)</f>
        <v>200</v>
      </c>
      <c r="P4111">
        <f>IFERROR((ROUND(E4111/L4111, 2)), 0)</f>
        <v>10</v>
      </c>
      <c r="Q4111" s="12" t="s">
        <v>8324</v>
      </c>
      <c r="R4111" s="12" t="s">
        <v>8343</v>
      </c>
      <c r="S4111" s="17">
        <f t="shared" si="192"/>
        <v>42109.826145833329</v>
      </c>
      <c r="T4111" s="17">
        <f t="shared" si="193"/>
        <v>42139.826145833329</v>
      </c>
      <c r="U4111">
        <f t="shared" si="194"/>
        <v>30</v>
      </c>
    </row>
    <row r="4112" spans="1:21" ht="48" hidden="1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s="10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 0)</f>
        <v>0</v>
      </c>
      <c r="P4112">
        <f>IFERROR((ROUND(E4112/L4112, 2)), 0)</f>
        <v>0</v>
      </c>
      <c r="Q4112" s="12" t="s">
        <v>8331</v>
      </c>
      <c r="R4112" s="12" t="s">
        <v>8332</v>
      </c>
      <c r="S4112" s="17">
        <f t="shared" si="192"/>
        <v>41829.896562499998</v>
      </c>
      <c r="T4112" s="17">
        <f t="shared" si="193"/>
        <v>41859.896562499998</v>
      </c>
      <c r="U4112">
        <f t="shared" si="194"/>
        <v>30</v>
      </c>
    </row>
    <row r="4113" spans="1:21" ht="48" hidden="1" x14ac:dyDescent="0.2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s="10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>ROUND(E4113/D4113*100, 0)</f>
        <v>2260300</v>
      </c>
      <c r="P4113">
        <f>IFERROR((ROUND(E4113/L4113, 2)), 0)</f>
        <v>138.66999999999999</v>
      </c>
      <c r="Q4113" s="12" t="s">
        <v>8315</v>
      </c>
      <c r="R4113" s="12" t="s">
        <v>8326</v>
      </c>
      <c r="S4113" s="17">
        <f t="shared" si="192"/>
        <v>42626.668888888889</v>
      </c>
      <c r="T4113" s="17">
        <f t="shared" si="193"/>
        <v>42656.915972222225</v>
      </c>
      <c r="U4113">
        <f t="shared" si="194"/>
        <v>30</v>
      </c>
    </row>
    <row r="4114" spans="1:21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s="10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 0)</f>
        <v>930250</v>
      </c>
      <c r="P4114">
        <f>IFERROR((ROUND(E4114/L4114, 2)), 0)</f>
        <v>4.57</v>
      </c>
      <c r="Q4114" s="12" t="s">
        <v>8321</v>
      </c>
      <c r="R4114" s="12" t="s">
        <v>8349</v>
      </c>
      <c r="S4114" s="17">
        <f t="shared" si="192"/>
        <v>42800.751041666663</v>
      </c>
      <c r="T4114" s="17">
        <f t="shared" si="193"/>
        <v>42807.125</v>
      </c>
      <c r="U4114">
        <f t="shared" si="194"/>
        <v>6</v>
      </c>
    </row>
    <row r="4115" spans="1:21" ht="48" hidden="1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s="10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 0)</f>
        <v>6500</v>
      </c>
      <c r="P4115">
        <f>IFERROR((ROUND(E4115/L4115, 2)), 0)</f>
        <v>21.67</v>
      </c>
      <c r="Q4115" s="12" t="s">
        <v>8310</v>
      </c>
      <c r="R4115" s="12" t="s">
        <v>8334</v>
      </c>
      <c r="S4115" s="17">
        <f t="shared" si="192"/>
        <v>42432.701724537037</v>
      </c>
      <c r="T4115" s="17">
        <f t="shared" si="193"/>
        <v>42457.660057870366</v>
      </c>
      <c r="U4115">
        <f t="shared" si="194"/>
        <v>25</v>
      </c>
    </row>
  </sheetData>
  <autoFilter ref="A1:U4115" xr:uid="{7C25DEBC-2EDF-464F-8817-BD92C0A50BD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7" priority="3" operator="containsText" text="canceled">
      <formula>NOT(ISERROR(SEARCH("canceled",F1)))</formula>
    </cfRule>
    <cfRule type="containsText" dxfId="26" priority="4" operator="containsText" text="failed">
      <formula>NOT(ISERROR(SEARCH("failed",F1)))</formula>
    </cfRule>
    <cfRule type="containsText" dxfId="25" priority="5" operator="containsText" text="successful">
      <formula>NOT(ISERROR(SEARCH("successful",F1)))</formula>
    </cfRule>
    <cfRule type="containsText" dxfId="24" priority="6" operator="containsText" text="live">
      <formula>NOT(ISERROR(SEARCH("live",F1)))</formula>
    </cfRule>
  </conditionalFormatting>
  <conditionalFormatting sqref="O1:O1048576 P1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1048576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D1AB8-BB42-D546-8678-E8E45C958920}">
  <dimension ref="A1:F6"/>
  <sheetViews>
    <sheetView workbookViewId="0">
      <selection activeCell="M10" sqref="M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8310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5D85B-CE87-284A-9841-BA08EA79D218}">
  <dimension ref="A1:E7"/>
  <sheetViews>
    <sheetView workbookViewId="0">
      <selection activeCell="N35" sqref="N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8334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6B051-D856-1D42-B956-8C8E460BFA40}">
  <dimension ref="A1:F18"/>
  <sheetViews>
    <sheetView workbookViewId="0">
      <selection activeCell="E29" sqref="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8310</v>
      </c>
    </row>
    <row r="2" spans="1:6" x14ac:dyDescent="0.2">
      <c r="A2" s="13" t="s">
        <v>8380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586F-5FC2-924A-B262-B3FBEC6242DA}">
  <dimension ref="A1:F6"/>
  <sheetViews>
    <sheetView workbookViewId="0">
      <selection activeCell="E25" sqref="E2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7.33203125" customWidth="1"/>
    <col min="6" max="6" width="17.83203125" customWidth="1"/>
  </cols>
  <sheetData>
    <row r="1" spans="1:6" x14ac:dyDescent="0.2">
      <c r="A1" s="21" t="s">
        <v>8381</v>
      </c>
      <c r="B1" s="22" t="s">
        <v>8382</v>
      </c>
      <c r="C1" s="22" t="s">
        <v>8383</v>
      </c>
      <c r="D1" s="22" t="s">
        <v>8384</v>
      </c>
      <c r="E1" s="22" t="s">
        <v>8307</v>
      </c>
      <c r="F1" s="23" t="s">
        <v>8385</v>
      </c>
    </row>
    <row r="2" spans="1:6" x14ac:dyDescent="0.2">
      <c r="A2" s="19" t="s">
        <v>3473</v>
      </c>
      <c r="B2" s="10" t="str">
        <f>VLOOKUP(A2,Kickstarter!B:C, 2, FALSE)</f>
        <v>Help us get actor-writer Ian Bonar's debut play - a hilarious, heartbreaking story of grief and loss - to the 2016 Edinburgh Fringe.</v>
      </c>
      <c r="C2" s="10">
        <f>VLOOKUP(A2,Kickstarter!B:D, 3, FALSE)</f>
        <v>2000</v>
      </c>
      <c r="D2" s="10">
        <f>VLOOKUP(A2,Kickstarter!B:E, 4, FALSE)</f>
        <v>2020</v>
      </c>
      <c r="E2" s="10">
        <f>VLOOKUP(A2,Kickstarter!B:P, 15, FALSE)</f>
        <v>51.79</v>
      </c>
      <c r="F2" s="20">
        <f>VLOOKUP(A2,Kickstarter!B:L, 11, FALSE)</f>
        <v>39</v>
      </c>
    </row>
    <row r="3" spans="1:6" x14ac:dyDescent="0.2">
      <c r="A3" s="19" t="s">
        <v>3616</v>
      </c>
      <c r="B3" s="10" t="str">
        <f>VLOOKUP(A3,Kickstarter!B:C, 2, FALSE)</f>
        <v>The play yet to be described as "A surefire Edinburgh Fringe Festival Cult Hit". Coming to the Underbelly, Edinburgh, 5th-30th August.</v>
      </c>
      <c r="C3" s="10">
        <f>VLOOKUP(A3,Kickstarter!B:D, 3, FALSE)</f>
        <v>2000</v>
      </c>
      <c r="D3" s="10">
        <f>VLOOKUP(A3,Kickstarter!B:E, 4, FALSE)</f>
        <v>2020</v>
      </c>
      <c r="E3" s="10">
        <f>VLOOKUP(A3,Kickstarter!B:P, 15, FALSE)</f>
        <v>36.07</v>
      </c>
      <c r="F3" s="20">
        <f>VLOOKUP(A3,Kickstarter!B:L, 11, FALSE)</f>
        <v>56</v>
      </c>
    </row>
    <row r="4" spans="1:6" x14ac:dyDescent="0.2">
      <c r="A4" s="19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VLOOKUP(A4,Kickstarter!B:D, 3, FALSE)</f>
        <v>1500</v>
      </c>
      <c r="D4" s="10">
        <f>VLOOKUP(A4,Kickstarter!B:E, 4, FALSE)</f>
        <v>2576</v>
      </c>
      <c r="E4" s="10">
        <f>VLOOKUP(A4,Kickstarter!B:P, 15, FALSE)</f>
        <v>33.03</v>
      </c>
      <c r="F4" s="20">
        <f>VLOOKUP(A4,Kickstarter!B:L, 11, FALSE)</f>
        <v>78</v>
      </c>
    </row>
    <row r="5" spans="1:6" x14ac:dyDescent="0.2">
      <c r="A5" s="19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VLOOKUP(A5,Kickstarter!B:D, 3, FALSE)</f>
        <v>1000</v>
      </c>
      <c r="D5" s="10">
        <f>VLOOKUP(A5,Kickstarter!B:E, 4, FALSE)</f>
        <v>1168</v>
      </c>
      <c r="E5" s="10">
        <f>VLOOKUP(A5,Kickstarter!B:P, 15, FALSE)</f>
        <v>44.92</v>
      </c>
      <c r="F5" s="20">
        <f>VLOOKUP(A5,Kickstarter!B:L, 11, FALSE)</f>
        <v>26</v>
      </c>
    </row>
    <row r="6" spans="1:6" x14ac:dyDescent="0.2">
      <c r="A6" s="24" t="s">
        <v>3221</v>
      </c>
      <c r="B6" s="25" t="str">
        <f>VLOOKUP(A6,Kickstarter!B:C, 2, FALSE)</f>
        <v>A one-man show about love, loss, and motorways, written &amp; performed by Ben Norris. Help us get to the 2015 Edinburgh Fringe and beyond!</v>
      </c>
      <c r="C6" s="25">
        <f>VLOOKUP(A6,Kickstarter!B:D, 3, FALSE)</f>
        <v>4000</v>
      </c>
      <c r="D6" s="25">
        <f>VLOOKUP(A6, Kickstarter!B:E, 4, FALSE)</f>
        <v>4137</v>
      </c>
      <c r="E6" s="25">
        <f>VLOOKUP(A6,Kickstarter!B:P, 15, FALSE)</f>
        <v>36.61</v>
      </c>
      <c r="F6" s="26">
        <f>VLOOKUP(A6,Kickstarter!B:L, 11, 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8CBA0-DFC4-6F42-94C5-6F58FCD09C3B}">
  <dimension ref="A1:U413"/>
  <sheetViews>
    <sheetView workbookViewId="0">
      <selection activeCell="C10" sqref="C10"/>
    </sheetView>
  </sheetViews>
  <sheetFormatPr baseColWidth="10" defaultRowHeight="35" customHeight="1" x14ac:dyDescent="0.2"/>
  <cols>
    <col min="1" max="1" width="5.1640625" bestFit="1" customWidth="1"/>
    <col min="2" max="2" width="34.5" bestFit="1" customWidth="1"/>
    <col min="3" max="3" width="107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3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35" customHeight="1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s="10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2" t="s">
        <v>8310</v>
      </c>
      <c r="R2" s="12" t="s">
        <v>8334</v>
      </c>
      <c r="S2" s="17">
        <v>41730.276747685188</v>
      </c>
      <c r="T2" s="17">
        <v>41764.276747685188</v>
      </c>
      <c r="U2">
        <v>34</v>
      </c>
    </row>
    <row r="3" spans="1:21" ht="35" customHeight="1" x14ac:dyDescent="0.2">
      <c r="A3">
        <v>3691</v>
      </c>
      <c r="B3" s="3" t="s">
        <v>3688</v>
      </c>
      <c r="C3" s="3" t="s">
        <v>7801</v>
      </c>
      <c r="D3" s="6">
        <v>40000</v>
      </c>
      <c r="E3" s="8">
        <v>51184</v>
      </c>
      <c r="F3" s="10" t="s">
        <v>8218</v>
      </c>
      <c r="G3" t="s">
        <v>8223</v>
      </c>
      <c r="H3" t="s">
        <v>8245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t="s">
        <v>8269</v>
      </c>
      <c r="O3">
        <v>128</v>
      </c>
      <c r="P3">
        <v>186.8</v>
      </c>
      <c r="Q3" s="12" t="s">
        <v>8310</v>
      </c>
      <c r="R3" s="12" t="s">
        <v>8334</v>
      </c>
      <c r="S3" s="17">
        <v>42020.700567129628</v>
      </c>
      <c r="T3" s="17">
        <v>42065.207638888889</v>
      </c>
      <c r="U3">
        <v>45</v>
      </c>
    </row>
    <row r="4" spans="1:21" ht="35" customHeight="1" x14ac:dyDescent="0.2">
      <c r="A4">
        <v>3648</v>
      </c>
      <c r="B4" s="3" t="s">
        <v>3646</v>
      </c>
      <c r="C4" s="3" t="s">
        <v>7758</v>
      </c>
      <c r="D4" s="6">
        <v>40000</v>
      </c>
      <c r="E4" s="8">
        <v>40153</v>
      </c>
      <c r="F4" s="10" t="s">
        <v>8218</v>
      </c>
      <c r="G4" t="s">
        <v>8223</v>
      </c>
      <c r="H4" t="s">
        <v>8245</v>
      </c>
      <c r="I4">
        <v>1412492445</v>
      </c>
      <c r="J4">
        <v>1409900445</v>
      </c>
      <c r="K4" t="b">
        <v>0</v>
      </c>
      <c r="L4">
        <v>73</v>
      </c>
      <c r="M4" t="b">
        <v>1</v>
      </c>
      <c r="N4" t="s">
        <v>8269</v>
      </c>
      <c r="O4">
        <v>100</v>
      </c>
      <c r="P4">
        <v>550.04</v>
      </c>
      <c r="Q4" s="12" t="s">
        <v>8310</v>
      </c>
      <c r="R4" s="12" t="s">
        <v>8334</v>
      </c>
      <c r="S4" s="17">
        <v>41887.292187500003</v>
      </c>
      <c r="T4" s="17">
        <v>41917.292187500003</v>
      </c>
      <c r="U4">
        <v>30</v>
      </c>
    </row>
    <row r="5" spans="1:21" ht="35" customHeight="1" x14ac:dyDescent="0.2">
      <c r="A5">
        <v>3166</v>
      </c>
      <c r="B5" s="3" t="s">
        <v>3166</v>
      </c>
      <c r="C5" s="3" t="s">
        <v>7276</v>
      </c>
      <c r="D5" s="6">
        <v>35000</v>
      </c>
      <c r="E5" s="8">
        <v>56079.83</v>
      </c>
      <c r="F5" s="10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>
        <v>60.3</v>
      </c>
      <c r="Q5" s="12" t="s">
        <v>8310</v>
      </c>
      <c r="R5" s="12" t="s">
        <v>8334</v>
      </c>
      <c r="S5" s="17">
        <v>41940.69158564815</v>
      </c>
      <c r="T5" s="17">
        <v>41969.332638888889</v>
      </c>
      <c r="U5">
        <v>29</v>
      </c>
    </row>
    <row r="6" spans="1:21" ht="35" customHeight="1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s="10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2" t="s">
        <v>8310</v>
      </c>
      <c r="R6" s="12" t="s">
        <v>8334</v>
      </c>
      <c r="S6" s="17">
        <v>42480.078715277778</v>
      </c>
      <c r="T6" s="17">
        <v>42504.165972222225</v>
      </c>
      <c r="U6">
        <v>24</v>
      </c>
    </row>
    <row r="7" spans="1:21" ht="35" customHeight="1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s="10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2" t="s">
        <v>8310</v>
      </c>
      <c r="R7" s="12" t="s">
        <v>8334</v>
      </c>
      <c r="S7" s="17">
        <v>42252.474351851852</v>
      </c>
      <c r="T7" s="17">
        <v>42276.165972222225</v>
      </c>
      <c r="U7">
        <v>24</v>
      </c>
    </row>
    <row r="8" spans="1:21" ht="35" customHeight="1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s="10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2" t="s">
        <v>8310</v>
      </c>
      <c r="R8" s="12" t="s">
        <v>8334</v>
      </c>
      <c r="S8" s="17">
        <v>42219.665173611109</v>
      </c>
      <c r="T8" s="17">
        <v>42257.165972222225</v>
      </c>
      <c r="U8">
        <v>38</v>
      </c>
    </row>
    <row r="9" spans="1:21" ht="35" customHeight="1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s="10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2" t="s">
        <v>8310</v>
      </c>
      <c r="R9" s="12" t="s">
        <v>8334</v>
      </c>
      <c r="S9" s="17">
        <v>42445.19430555556</v>
      </c>
      <c r="T9" s="17">
        <v>42489.19430555556</v>
      </c>
      <c r="U9">
        <v>44</v>
      </c>
    </row>
    <row r="10" spans="1:21" ht="35" customHeight="1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s="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2" t="s">
        <v>8310</v>
      </c>
      <c r="R10" s="12" t="s">
        <v>8334</v>
      </c>
      <c r="S10" s="17">
        <v>41884.617314814815</v>
      </c>
      <c r="T10" s="17">
        <v>41916.617314814815</v>
      </c>
      <c r="U10">
        <v>32</v>
      </c>
    </row>
    <row r="11" spans="1:21" ht="35" customHeight="1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s="10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2" t="s">
        <v>8310</v>
      </c>
      <c r="R11" s="12" t="s">
        <v>8334</v>
      </c>
      <c r="S11" s="17">
        <v>42697.850844907407</v>
      </c>
      <c r="T11" s="17">
        <v>42745.208333333328</v>
      </c>
      <c r="U11">
        <v>47</v>
      </c>
    </row>
    <row r="12" spans="1:21" ht="35" customHeight="1" x14ac:dyDescent="0.2">
      <c r="A12">
        <v>3250</v>
      </c>
      <c r="B12" s="3" t="s">
        <v>3250</v>
      </c>
      <c r="C12" s="3" t="s">
        <v>7360</v>
      </c>
      <c r="D12" s="6">
        <v>25000</v>
      </c>
      <c r="E12" s="8">
        <v>25388</v>
      </c>
      <c r="F12" s="10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>
        <v>119.19</v>
      </c>
      <c r="Q12" s="12" t="s">
        <v>8310</v>
      </c>
      <c r="R12" s="12" t="s">
        <v>8334</v>
      </c>
      <c r="S12" s="17">
        <v>41918.742175925923</v>
      </c>
      <c r="T12" s="17">
        <v>41948.783842592595</v>
      </c>
      <c r="U12">
        <v>30</v>
      </c>
    </row>
    <row r="13" spans="1:21" ht="35" customHeight="1" x14ac:dyDescent="0.2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s="10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>
        <v>85.53</v>
      </c>
      <c r="Q13" s="12" t="s">
        <v>8310</v>
      </c>
      <c r="R13" s="12" t="s">
        <v>8334</v>
      </c>
      <c r="S13" s="17">
        <v>41834.586574074077</v>
      </c>
      <c r="T13" s="17">
        <v>41866.083333333336</v>
      </c>
      <c r="U13">
        <v>31</v>
      </c>
    </row>
    <row r="14" spans="1:21" ht="35" customHeight="1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s="10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2" t="s">
        <v>8310</v>
      </c>
      <c r="R14" s="12" t="s">
        <v>8334</v>
      </c>
      <c r="S14" s="17">
        <v>42614.760937500003</v>
      </c>
      <c r="T14" s="17">
        <v>42644.165972222225</v>
      </c>
      <c r="U14">
        <v>29</v>
      </c>
    </row>
    <row r="15" spans="1:21" ht="35" customHeight="1" x14ac:dyDescent="0.2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s="10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>
        <v>81.13</v>
      </c>
      <c r="Q15" s="12" t="s">
        <v>8310</v>
      </c>
      <c r="R15" s="12" t="s">
        <v>8334</v>
      </c>
      <c r="S15" s="17">
        <v>42135.60020833333</v>
      </c>
      <c r="T15" s="17">
        <v>42167.083333333328</v>
      </c>
      <c r="U15">
        <v>31</v>
      </c>
    </row>
    <row r="16" spans="1:21" ht="35" customHeight="1" x14ac:dyDescent="0.2">
      <c r="A16">
        <v>3147</v>
      </c>
      <c r="B16" s="3" t="s">
        <v>3147</v>
      </c>
      <c r="C16" s="3" t="s">
        <v>7257</v>
      </c>
      <c r="D16" s="6">
        <v>20000</v>
      </c>
      <c r="E16" s="8">
        <v>23505</v>
      </c>
      <c r="F16" s="10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>
        <v>118</v>
      </c>
      <c r="P16">
        <v>110.35</v>
      </c>
      <c r="Q16" s="12" t="s">
        <v>8310</v>
      </c>
      <c r="R16" s="12" t="s">
        <v>8334</v>
      </c>
      <c r="S16" s="17">
        <v>41909.969386574077</v>
      </c>
      <c r="T16" s="17">
        <v>41950.011053240742</v>
      </c>
      <c r="U16">
        <v>40</v>
      </c>
    </row>
    <row r="17" spans="1:21" ht="35" customHeight="1" x14ac:dyDescent="0.2">
      <c r="A17">
        <v>1297</v>
      </c>
      <c r="B17" s="3" t="s">
        <v>1298</v>
      </c>
      <c r="C17" s="3" t="s">
        <v>5407</v>
      </c>
      <c r="D17" s="6">
        <v>20000</v>
      </c>
      <c r="E17" s="8">
        <v>21905</v>
      </c>
      <c r="F17" s="10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>
        <v>110</v>
      </c>
      <c r="P17">
        <v>92.04</v>
      </c>
      <c r="Q17" s="12" t="s">
        <v>8310</v>
      </c>
      <c r="R17" s="12" t="s">
        <v>8334</v>
      </c>
      <c r="S17" s="17">
        <v>42461.747199074074</v>
      </c>
      <c r="T17" s="17">
        <v>42491.747199074074</v>
      </c>
      <c r="U17">
        <v>30</v>
      </c>
    </row>
    <row r="18" spans="1:21" ht="35" customHeight="1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s="10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2" t="s">
        <v>8310</v>
      </c>
      <c r="R18" s="12" t="s">
        <v>8334</v>
      </c>
      <c r="S18" s="17">
        <v>41933.291643518518</v>
      </c>
      <c r="T18" s="17">
        <v>41963.333310185189</v>
      </c>
      <c r="U18">
        <v>30</v>
      </c>
    </row>
    <row r="19" spans="1:21" ht="35" customHeight="1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s="10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2" t="s">
        <v>8310</v>
      </c>
      <c r="R19" s="12" t="s">
        <v>8334</v>
      </c>
      <c r="S19" s="17">
        <v>42602.576712962968</v>
      </c>
      <c r="T19" s="17">
        <v>42621.15625</v>
      </c>
      <c r="U19">
        <v>19</v>
      </c>
    </row>
    <row r="20" spans="1:21" ht="35" customHeight="1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s="1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2" t="s">
        <v>8310</v>
      </c>
      <c r="R20" s="12" t="s">
        <v>8334</v>
      </c>
      <c r="S20" s="17">
        <v>42702.917048611111</v>
      </c>
      <c r="T20" s="17">
        <v>42732.917048611111</v>
      </c>
      <c r="U20">
        <v>30</v>
      </c>
    </row>
    <row r="21" spans="1:21" ht="35" customHeight="1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s="10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2" t="s">
        <v>8310</v>
      </c>
      <c r="R21" s="12" t="s">
        <v>8334</v>
      </c>
      <c r="S21" s="17">
        <v>42050.983182870375</v>
      </c>
      <c r="T21" s="17">
        <v>42085.941516203704</v>
      </c>
      <c r="U21">
        <v>35</v>
      </c>
    </row>
    <row r="22" spans="1:21" ht="35" customHeight="1" x14ac:dyDescent="0.2">
      <c r="A22">
        <v>3274</v>
      </c>
      <c r="B22" s="3" t="s">
        <v>3274</v>
      </c>
      <c r="C22" s="3" t="s">
        <v>7384</v>
      </c>
      <c r="D22" s="6">
        <v>15500</v>
      </c>
      <c r="E22" s="8">
        <v>15705</v>
      </c>
      <c r="F22" s="10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>
        <v>54.91</v>
      </c>
      <c r="Q22" s="12" t="s">
        <v>8310</v>
      </c>
      <c r="R22" s="12" t="s">
        <v>8334</v>
      </c>
      <c r="S22" s="17">
        <v>42400.704537037032</v>
      </c>
      <c r="T22" s="17">
        <v>42444.875</v>
      </c>
      <c r="U22">
        <v>44</v>
      </c>
    </row>
    <row r="23" spans="1:21" ht="35" customHeight="1" x14ac:dyDescent="0.2">
      <c r="A23">
        <v>3187</v>
      </c>
      <c r="B23" s="3" t="s">
        <v>3187</v>
      </c>
      <c r="C23" s="3" t="s">
        <v>7297</v>
      </c>
      <c r="D23" s="6">
        <v>15000</v>
      </c>
      <c r="E23" s="8">
        <v>17444</v>
      </c>
      <c r="F23" s="10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>
        <v>116</v>
      </c>
      <c r="P23">
        <v>71.489999999999995</v>
      </c>
      <c r="Q23" s="12" t="s">
        <v>8310</v>
      </c>
      <c r="R23" s="12" t="s">
        <v>8334</v>
      </c>
      <c r="S23" s="17">
        <v>41835.666354166664</v>
      </c>
      <c r="T23" s="17">
        <v>41855.666354166664</v>
      </c>
      <c r="U23">
        <v>20</v>
      </c>
    </row>
    <row r="24" spans="1:21" ht="35" customHeight="1" x14ac:dyDescent="0.2">
      <c r="A24">
        <v>3402</v>
      </c>
      <c r="B24" s="3" t="s">
        <v>3401</v>
      </c>
      <c r="C24" s="3" t="s">
        <v>7512</v>
      </c>
      <c r="D24" s="6">
        <v>15000</v>
      </c>
      <c r="E24" s="8">
        <v>16465</v>
      </c>
      <c r="F24" s="10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>
        <v>110</v>
      </c>
      <c r="P24">
        <v>99.79</v>
      </c>
      <c r="Q24" s="12" t="s">
        <v>8310</v>
      </c>
      <c r="R24" s="12" t="s">
        <v>8334</v>
      </c>
      <c r="S24" s="17">
        <v>42290.61855324074</v>
      </c>
      <c r="T24" s="17">
        <v>42320.104861111111</v>
      </c>
      <c r="U24">
        <v>29</v>
      </c>
    </row>
    <row r="25" spans="1:21" ht="35" customHeight="1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s="10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2" t="s">
        <v>8310</v>
      </c>
      <c r="R25" s="12" t="s">
        <v>8334</v>
      </c>
      <c r="S25" s="17">
        <v>42696.624444444446</v>
      </c>
      <c r="T25" s="17">
        <v>42726.624444444446</v>
      </c>
      <c r="U25">
        <v>30</v>
      </c>
    </row>
    <row r="26" spans="1:21" ht="35" customHeight="1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s="10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2" t="s">
        <v>8310</v>
      </c>
      <c r="R26" s="12" t="s">
        <v>8334</v>
      </c>
      <c r="S26" s="17">
        <v>42265.022824074069</v>
      </c>
      <c r="T26" s="17">
        <v>42285.022824074069</v>
      </c>
      <c r="U26">
        <v>20</v>
      </c>
    </row>
    <row r="27" spans="1:21" ht="35" customHeight="1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s="10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2" t="s">
        <v>8310</v>
      </c>
      <c r="R27" s="12" t="s">
        <v>8334</v>
      </c>
      <c r="S27" s="17">
        <v>42522.347812499997</v>
      </c>
      <c r="T27" s="17">
        <v>42552.347812499997</v>
      </c>
      <c r="U27">
        <v>30</v>
      </c>
    </row>
    <row r="28" spans="1:21" ht="35" customHeight="1" x14ac:dyDescent="0.2">
      <c r="A28">
        <v>1293</v>
      </c>
      <c r="B28" s="3" t="s">
        <v>1294</v>
      </c>
      <c r="C28" s="3" t="s">
        <v>5403</v>
      </c>
      <c r="D28" s="6">
        <v>15000</v>
      </c>
      <c r="E28" s="8">
        <v>15335</v>
      </c>
      <c r="F28" s="10" t="s">
        <v>8218</v>
      </c>
      <c r="G28" t="s">
        <v>8223</v>
      </c>
      <c r="H28" t="s">
        <v>8245</v>
      </c>
      <c r="I28">
        <v>1447523371</v>
      </c>
      <c r="J28">
        <v>1444927771</v>
      </c>
      <c r="K28" t="b">
        <v>0</v>
      </c>
      <c r="L28">
        <v>120</v>
      </c>
      <c r="M28" t="b">
        <v>1</v>
      </c>
      <c r="N28" t="s">
        <v>8269</v>
      </c>
      <c r="O28">
        <v>102</v>
      </c>
      <c r="P28">
        <v>127.79</v>
      </c>
      <c r="Q28" s="12" t="s">
        <v>8310</v>
      </c>
      <c r="R28" s="12" t="s">
        <v>8334</v>
      </c>
      <c r="S28" s="17">
        <v>42292.701053240744</v>
      </c>
      <c r="T28" s="17">
        <v>42322.742719907401</v>
      </c>
      <c r="U28">
        <v>30</v>
      </c>
    </row>
    <row r="29" spans="1:21" ht="35" customHeight="1" x14ac:dyDescent="0.2">
      <c r="A29">
        <v>3338</v>
      </c>
      <c r="B29" s="3" t="s">
        <v>3338</v>
      </c>
      <c r="C29" s="3" t="s">
        <v>7448</v>
      </c>
      <c r="D29" s="6">
        <v>15000</v>
      </c>
      <c r="E29" s="8">
        <v>15327</v>
      </c>
      <c r="F29" s="10" t="s">
        <v>8218</v>
      </c>
      <c r="G29" t="s">
        <v>8223</v>
      </c>
      <c r="H29" t="s">
        <v>8245</v>
      </c>
      <c r="I29">
        <v>1487944080</v>
      </c>
      <c r="J29">
        <v>1486129680</v>
      </c>
      <c r="K29" t="b">
        <v>0</v>
      </c>
      <c r="L29">
        <v>112</v>
      </c>
      <c r="M29" t="b">
        <v>1</v>
      </c>
      <c r="N29" t="s">
        <v>8269</v>
      </c>
      <c r="O29">
        <v>102</v>
      </c>
      <c r="P29">
        <v>136.85</v>
      </c>
      <c r="Q29" s="12" t="s">
        <v>8310</v>
      </c>
      <c r="R29" s="12" t="s">
        <v>8334</v>
      </c>
      <c r="S29" s="17">
        <v>42769.574999999997</v>
      </c>
      <c r="T29" s="17">
        <v>42790.574999999997</v>
      </c>
      <c r="U29">
        <v>21</v>
      </c>
    </row>
    <row r="30" spans="1:21" ht="35" customHeight="1" x14ac:dyDescent="0.2">
      <c r="A30">
        <v>3267</v>
      </c>
      <c r="B30" s="3" t="s">
        <v>3267</v>
      </c>
      <c r="C30" s="3" t="s">
        <v>7377</v>
      </c>
      <c r="D30" s="6">
        <v>15000</v>
      </c>
      <c r="E30" s="8">
        <v>15315</v>
      </c>
      <c r="F30" s="10" t="s">
        <v>8218</v>
      </c>
      <c r="G30" t="s">
        <v>8223</v>
      </c>
      <c r="H30" t="s">
        <v>8245</v>
      </c>
      <c r="I30">
        <v>1437156660</v>
      </c>
      <c r="J30">
        <v>1434564660</v>
      </c>
      <c r="K30" t="b">
        <v>1</v>
      </c>
      <c r="L30">
        <v>288</v>
      </c>
      <c r="M30" t="b">
        <v>1</v>
      </c>
      <c r="N30" t="s">
        <v>8269</v>
      </c>
      <c r="O30">
        <v>102</v>
      </c>
      <c r="P30">
        <v>53.18</v>
      </c>
      <c r="Q30" s="12" t="s">
        <v>8310</v>
      </c>
      <c r="R30" s="12" t="s">
        <v>8334</v>
      </c>
      <c r="S30" s="17">
        <v>42172.757638888885</v>
      </c>
      <c r="T30" s="17">
        <v>42202.757638888885</v>
      </c>
      <c r="U30">
        <v>30</v>
      </c>
    </row>
    <row r="31" spans="1:21" ht="35" customHeight="1" x14ac:dyDescent="0.2">
      <c r="A31">
        <v>3286</v>
      </c>
      <c r="B31" s="3" t="s">
        <v>3286</v>
      </c>
      <c r="C31" s="3" t="s">
        <v>7396</v>
      </c>
      <c r="D31" s="6">
        <v>15000</v>
      </c>
      <c r="E31" s="8">
        <v>15265</v>
      </c>
      <c r="F31" s="10" t="s">
        <v>8218</v>
      </c>
      <c r="G31" t="s">
        <v>8223</v>
      </c>
      <c r="H31" t="s">
        <v>8245</v>
      </c>
      <c r="I31">
        <v>1471291782</v>
      </c>
      <c r="J31">
        <v>1468699782</v>
      </c>
      <c r="K31" t="b">
        <v>0</v>
      </c>
      <c r="L31">
        <v>122</v>
      </c>
      <c r="M31" t="b">
        <v>1</v>
      </c>
      <c r="N31" t="s">
        <v>8269</v>
      </c>
      <c r="O31">
        <v>102</v>
      </c>
      <c r="P31">
        <v>125.12</v>
      </c>
      <c r="Q31" s="12" t="s">
        <v>8310</v>
      </c>
      <c r="R31" s="12" t="s">
        <v>8334</v>
      </c>
      <c r="S31" s="17">
        <v>42567.840069444443</v>
      </c>
      <c r="T31" s="17">
        <v>42597.840069444443</v>
      </c>
      <c r="U31">
        <v>30</v>
      </c>
    </row>
    <row r="32" spans="1:21" ht="35" customHeight="1" x14ac:dyDescent="0.2">
      <c r="A32">
        <v>3220</v>
      </c>
      <c r="B32" s="3" t="s">
        <v>3220</v>
      </c>
      <c r="C32" s="3" t="s">
        <v>7330</v>
      </c>
      <c r="D32" s="6">
        <v>15000</v>
      </c>
      <c r="E32" s="8">
        <v>15126</v>
      </c>
      <c r="F32" s="10" t="s">
        <v>8218</v>
      </c>
      <c r="G32" t="s">
        <v>8223</v>
      </c>
      <c r="H32" t="s">
        <v>8245</v>
      </c>
      <c r="I32">
        <v>1489352400</v>
      </c>
      <c r="J32">
        <v>1486411204</v>
      </c>
      <c r="K32" t="b">
        <v>1</v>
      </c>
      <c r="L32">
        <v>59</v>
      </c>
      <c r="M32" t="b">
        <v>1</v>
      </c>
      <c r="N32" t="s">
        <v>8269</v>
      </c>
      <c r="O32">
        <v>101</v>
      </c>
      <c r="P32">
        <v>256.37</v>
      </c>
      <c r="Q32" s="12" t="s">
        <v>8310</v>
      </c>
      <c r="R32" s="12" t="s">
        <v>8334</v>
      </c>
      <c r="S32" s="17">
        <v>42772.833379629628</v>
      </c>
      <c r="T32" s="17">
        <v>42806.875</v>
      </c>
      <c r="U32">
        <v>34</v>
      </c>
    </row>
    <row r="33" spans="1:21" ht="35" customHeight="1" x14ac:dyDescent="0.2">
      <c r="A33">
        <v>3163</v>
      </c>
      <c r="B33" s="3" t="s">
        <v>3163</v>
      </c>
      <c r="C33" s="3" t="s">
        <v>7273</v>
      </c>
      <c r="D33" s="6">
        <v>13000</v>
      </c>
      <c r="E33" s="8">
        <v>14450</v>
      </c>
      <c r="F33" s="10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>
        <v>200.69</v>
      </c>
      <c r="Q33" s="12" t="s">
        <v>8310</v>
      </c>
      <c r="R33" s="12" t="s">
        <v>8334</v>
      </c>
      <c r="S33" s="17">
        <v>41775.753761574073</v>
      </c>
      <c r="T33" s="17">
        <v>41805.753761574073</v>
      </c>
      <c r="U33">
        <v>30</v>
      </c>
    </row>
    <row r="34" spans="1:21" ht="35" customHeight="1" x14ac:dyDescent="0.2">
      <c r="A34">
        <v>3262</v>
      </c>
      <c r="B34" s="3" t="s">
        <v>3262</v>
      </c>
      <c r="C34" s="3" t="s">
        <v>7372</v>
      </c>
      <c r="D34" s="6">
        <v>12200</v>
      </c>
      <c r="E34" s="8">
        <v>12571</v>
      </c>
      <c r="F34" s="10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>
        <v>93.81</v>
      </c>
      <c r="Q34" s="12" t="s">
        <v>8310</v>
      </c>
      <c r="R34" s="12" t="s">
        <v>8334</v>
      </c>
      <c r="S34" s="17">
        <v>41964.315532407403</v>
      </c>
      <c r="T34" s="17">
        <v>41995.166666666672</v>
      </c>
      <c r="U34">
        <v>31</v>
      </c>
    </row>
    <row r="35" spans="1:21" ht="35" customHeight="1" x14ac:dyDescent="0.2">
      <c r="A35">
        <v>3677</v>
      </c>
      <c r="B35" s="3" t="s">
        <v>3674</v>
      </c>
      <c r="C35" s="3" t="s">
        <v>7787</v>
      </c>
      <c r="D35" s="6">
        <v>12000</v>
      </c>
      <c r="E35" s="8">
        <v>12348.5</v>
      </c>
      <c r="F35" s="10" t="s">
        <v>8218</v>
      </c>
      <c r="G35" t="s">
        <v>8223</v>
      </c>
      <c r="H35" t="s">
        <v>8245</v>
      </c>
      <c r="I35">
        <v>1404359940</v>
      </c>
      <c r="J35">
        <v>1402580818</v>
      </c>
      <c r="K35" t="b">
        <v>0</v>
      </c>
      <c r="L35">
        <v>199</v>
      </c>
      <c r="M35" t="b">
        <v>1</v>
      </c>
      <c r="N35" t="s">
        <v>8269</v>
      </c>
      <c r="O35">
        <v>103</v>
      </c>
      <c r="P35">
        <v>62.05</v>
      </c>
      <c r="Q35" s="12" t="s">
        <v>8310</v>
      </c>
      <c r="R35" s="12" t="s">
        <v>8334</v>
      </c>
      <c r="S35" s="17">
        <v>41802.574282407404</v>
      </c>
      <c r="T35" s="17">
        <v>41823.165972222225</v>
      </c>
      <c r="U35">
        <v>21</v>
      </c>
    </row>
    <row r="36" spans="1:21" ht="35" customHeight="1" x14ac:dyDescent="0.2">
      <c r="A36">
        <v>3248</v>
      </c>
      <c r="B36" s="3" t="s">
        <v>3248</v>
      </c>
      <c r="C36" s="3" t="s">
        <v>7358</v>
      </c>
      <c r="D36" s="6">
        <v>12000</v>
      </c>
      <c r="E36" s="8">
        <v>12095</v>
      </c>
      <c r="F36" s="10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>
        <v>60.48</v>
      </c>
      <c r="Q36" s="12" t="s">
        <v>8310</v>
      </c>
      <c r="R36" s="12" t="s">
        <v>8334</v>
      </c>
      <c r="S36" s="17">
        <v>42068.888391203705</v>
      </c>
      <c r="T36" s="17">
        <v>42098.846724537041</v>
      </c>
      <c r="U36">
        <v>30</v>
      </c>
    </row>
    <row r="37" spans="1:21" ht="35" customHeight="1" x14ac:dyDescent="0.2">
      <c r="A37">
        <v>525</v>
      </c>
      <c r="B37" s="3" t="s">
        <v>526</v>
      </c>
      <c r="C37" s="3" t="s">
        <v>4635</v>
      </c>
      <c r="D37" s="6">
        <v>12000</v>
      </c>
      <c r="E37" s="8">
        <v>12000</v>
      </c>
      <c r="F37" s="10" t="s">
        <v>8218</v>
      </c>
      <c r="G37" t="s">
        <v>8223</v>
      </c>
      <c r="H37" t="s">
        <v>8245</v>
      </c>
      <c r="I37">
        <v>1410601041</v>
      </c>
      <c r="J37">
        <v>1406713041</v>
      </c>
      <c r="K37" t="b">
        <v>0</v>
      </c>
      <c r="L37">
        <v>12</v>
      </c>
      <c r="M37" t="b">
        <v>1</v>
      </c>
      <c r="N37" t="s">
        <v>8269</v>
      </c>
      <c r="O37">
        <v>100</v>
      </c>
      <c r="P37">
        <v>1000</v>
      </c>
      <c r="Q37" s="12" t="s">
        <v>8310</v>
      </c>
      <c r="R37" s="12" t="s">
        <v>8334</v>
      </c>
      <c r="S37" s="17">
        <v>41850.400937500002</v>
      </c>
      <c r="T37" s="17">
        <v>41895.400937500002</v>
      </c>
      <c r="U37">
        <v>45</v>
      </c>
    </row>
    <row r="38" spans="1:21" ht="35" customHeight="1" x14ac:dyDescent="0.2">
      <c r="A38">
        <v>3316</v>
      </c>
      <c r="B38" s="3" t="s">
        <v>3316</v>
      </c>
      <c r="C38" s="3" t="s">
        <v>7426</v>
      </c>
      <c r="D38" s="6">
        <v>11737</v>
      </c>
      <c r="E38" s="8">
        <v>11747.18</v>
      </c>
      <c r="F38" s="10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>
        <v>93.98</v>
      </c>
      <c r="Q38" s="12" t="s">
        <v>8310</v>
      </c>
      <c r="R38" s="12" t="s">
        <v>8334</v>
      </c>
      <c r="S38" s="17">
        <v>41826.871238425927</v>
      </c>
      <c r="T38" s="17">
        <v>41859.57916666667</v>
      </c>
      <c r="U38">
        <v>33</v>
      </c>
    </row>
    <row r="39" spans="1:21" ht="35" customHeight="1" x14ac:dyDescent="0.2">
      <c r="A39">
        <v>3620</v>
      </c>
      <c r="B39" s="3" t="s">
        <v>3618</v>
      </c>
      <c r="C39" s="3" t="s">
        <v>7730</v>
      </c>
      <c r="D39" s="6">
        <v>10500</v>
      </c>
      <c r="E39" s="8">
        <v>11045</v>
      </c>
      <c r="F39" s="10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>
        <v>56.07</v>
      </c>
      <c r="Q39" s="12" t="s">
        <v>8310</v>
      </c>
      <c r="R39" s="12" t="s">
        <v>8334</v>
      </c>
      <c r="S39" s="17">
        <v>42037.938206018516</v>
      </c>
      <c r="T39" s="17">
        <v>42068.166666666672</v>
      </c>
      <c r="U39">
        <v>30</v>
      </c>
    </row>
    <row r="40" spans="1:21" ht="35" customHeight="1" x14ac:dyDescent="0.2">
      <c r="A40">
        <v>3272</v>
      </c>
      <c r="B40" s="3" t="s">
        <v>3272</v>
      </c>
      <c r="C40" s="3" t="s">
        <v>7382</v>
      </c>
      <c r="D40" s="6">
        <v>10000</v>
      </c>
      <c r="E40" s="8">
        <v>15443</v>
      </c>
      <c r="F40" s="10" t="s">
        <v>8218</v>
      </c>
      <c r="G40" t="s">
        <v>8223</v>
      </c>
      <c r="H40" t="s">
        <v>8245</v>
      </c>
      <c r="I40">
        <v>1446814809</v>
      </c>
      <c r="J40">
        <v>1444219209</v>
      </c>
      <c r="K40" t="b">
        <v>1</v>
      </c>
      <c r="L40">
        <v>145</v>
      </c>
      <c r="M40" t="b">
        <v>1</v>
      </c>
      <c r="N40" t="s">
        <v>8269</v>
      </c>
      <c r="O40">
        <v>154</v>
      </c>
      <c r="P40">
        <v>106.5</v>
      </c>
      <c r="Q40" s="12" t="s">
        <v>8310</v>
      </c>
      <c r="R40" s="12" t="s">
        <v>8334</v>
      </c>
      <c r="S40" s="17">
        <v>42284.500104166669</v>
      </c>
      <c r="T40" s="17">
        <v>42314.541770833333</v>
      </c>
      <c r="U40">
        <v>30</v>
      </c>
    </row>
    <row r="41" spans="1:21" ht="35" customHeight="1" x14ac:dyDescent="0.2">
      <c r="A41">
        <v>3256</v>
      </c>
      <c r="B41" s="3" t="s">
        <v>3256</v>
      </c>
      <c r="C41" s="3" t="s">
        <v>7366</v>
      </c>
      <c r="D41" s="6">
        <v>10000</v>
      </c>
      <c r="E41" s="8">
        <v>12806</v>
      </c>
      <c r="F41" s="10" t="s">
        <v>8218</v>
      </c>
      <c r="G41" t="s">
        <v>8223</v>
      </c>
      <c r="H41" t="s">
        <v>8245</v>
      </c>
      <c r="I41">
        <v>1433995140</v>
      </c>
      <c r="J41">
        <v>1432129577</v>
      </c>
      <c r="K41" t="b">
        <v>1</v>
      </c>
      <c r="L41">
        <v>176</v>
      </c>
      <c r="M41" t="b">
        <v>1</v>
      </c>
      <c r="N41" t="s">
        <v>8269</v>
      </c>
      <c r="O41">
        <v>128</v>
      </c>
      <c r="P41">
        <v>72.760000000000005</v>
      </c>
      <c r="Q41" s="12" t="s">
        <v>8310</v>
      </c>
      <c r="R41" s="12" t="s">
        <v>8334</v>
      </c>
      <c r="S41" s="17">
        <v>42144.573807870373</v>
      </c>
      <c r="T41" s="17">
        <v>42166.165972222225</v>
      </c>
      <c r="U41">
        <v>22</v>
      </c>
    </row>
    <row r="42" spans="1:21" ht="35" customHeight="1" x14ac:dyDescent="0.2">
      <c r="A42">
        <v>2803</v>
      </c>
      <c r="B42" s="3" t="s">
        <v>2803</v>
      </c>
      <c r="C42" s="3" t="s">
        <v>6913</v>
      </c>
      <c r="D42" s="6">
        <v>10000</v>
      </c>
      <c r="E42" s="8">
        <v>12795</v>
      </c>
      <c r="F42" s="10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>
        <v>90.74</v>
      </c>
      <c r="Q42" s="12" t="s">
        <v>8310</v>
      </c>
      <c r="R42" s="12" t="s">
        <v>8334</v>
      </c>
      <c r="S42" s="17">
        <v>42158.065694444449</v>
      </c>
      <c r="T42" s="17">
        <v>42201</v>
      </c>
      <c r="U42">
        <v>43</v>
      </c>
    </row>
    <row r="43" spans="1:21" ht="35" customHeight="1" x14ac:dyDescent="0.2">
      <c r="A43">
        <v>3242</v>
      </c>
      <c r="B43" s="3" t="s">
        <v>3242</v>
      </c>
      <c r="C43" s="3" t="s">
        <v>7352</v>
      </c>
      <c r="D43" s="6">
        <v>10000</v>
      </c>
      <c r="E43" s="8">
        <v>12730.42</v>
      </c>
      <c r="F43" s="10" t="s">
        <v>8218</v>
      </c>
      <c r="G43" t="s">
        <v>8223</v>
      </c>
      <c r="H43" t="s">
        <v>8245</v>
      </c>
      <c r="I43">
        <v>1411150092</v>
      </c>
      <c r="J43">
        <v>1408558092</v>
      </c>
      <c r="K43" t="b">
        <v>1</v>
      </c>
      <c r="L43">
        <v>183</v>
      </c>
      <c r="M43" t="b">
        <v>1</v>
      </c>
      <c r="N43" t="s">
        <v>8269</v>
      </c>
      <c r="O43">
        <v>127</v>
      </c>
      <c r="P43">
        <v>69.569999999999993</v>
      </c>
      <c r="Q43" s="12" t="s">
        <v>8310</v>
      </c>
      <c r="R43" s="12" t="s">
        <v>8334</v>
      </c>
      <c r="S43" s="17">
        <v>41871.755694444444</v>
      </c>
      <c r="T43" s="17">
        <v>41901.755694444444</v>
      </c>
      <c r="U43">
        <v>30</v>
      </c>
    </row>
    <row r="44" spans="1:21" ht="35" customHeight="1" x14ac:dyDescent="0.2">
      <c r="A44">
        <v>532</v>
      </c>
      <c r="B44" s="3" t="s">
        <v>533</v>
      </c>
      <c r="C44" s="3" t="s">
        <v>4642</v>
      </c>
      <c r="D44" s="6">
        <v>10000</v>
      </c>
      <c r="E44" s="8">
        <v>12325</v>
      </c>
      <c r="F44" s="10" t="s">
        <v>8218</v>
      </c>
      <c r="G44" t="s">
        <v>8223</v>
      </c>
      <c r="H44" t="s">
        <v>8245</v>
      </c>
      <c r="I44">
        <v>1463098208</v>
      </c>
      <c r="J44">
        <v>1460506208</v>
      </c>
      <c r="K44" t="b">
        <v>0</v>
      </c>
      <c r="L44">
        <v>173</v>
      </c>
      <c r="M44" t="b">
        <v>1</v>
      </c>
      <c r="N44" t="s">
        <v>8269</v>
      </c>
      <c r="O44">
        <v>123</v>
      </c>
      <c r="P44">
        <v>71.239999999999995</v>
      </c>
      <c r="Q44" s="12" t="s">
        <v>8310</v>
      </c>
      <c r="R44" s="12" t="s">
        <v>8334</v>
      </c>
      <c r="S44" s="17">
        <v>42473.007037037038</v>
      </c>
      <c r="T44" s="17">
        <v>42503.007037037038</v>
      </c>
      <c r="U44">
        <v>30</v>
      </c>
    </row>
    <row r="45" spans="1:21" ht="35" customHeight="1" x14ac:dyDescent="0.2">
      <c r="A45">
        <v>3468</v>
      </c>
      <c r="B45" s="3" t="s">
        <v>3467</v>
      </c>
      <c r="C45" s="3" t="s">
        <v>7578</v>
      </c>
      <c r="D45" s="6">
        <v>10000</v>
      </c>
      <c r="E45" s="8">
        <v>12178</v>
      </c>
      <c r="F45" s="10" t="s">
        <v>8218</v>
      </c>
      <c r="G45" t="s">
        <v>8223</v>
      </c>
      <c r="H45" t="s">
        <v>8245</v>
      </c>
      <c r="I45">
        <v>1474426800</v>
      </c>
      <c r="J45">
        <v>1471976529</v>
      </c>
      <c r="K45" t="b">
        <v>0</v>
      </c>
      <c r="L45">
        <v>17</v>
      </c>
      <c r="M45" t="b">
        <v>1</v>
      </c>
      <c r="N45" t="s">
        <v>8269</v>
      </c>
      <c r="O45">
        <v>122</v>
      </c>
      <c r="P45">
        <v>716.35</v>
      </c>
      <c r="Q45" s="12" t="s">
        <v>8310</v>
      </c>
      <c r="R45" s="12" t="s">
        <v>8334</v>
      </c>
      <c r="S45" s="17">
        <v>42605.765381944439</v>
      </c>
      <c r="T45" s="17">
        <v>42634.125</v>
      </c>
      <c r="U45">
        <v>28</v>
      </c>
    </row>
    <row r="46" spans="1:21" ht="35" customHeight="1" x14ac:dyDescent="0.2">
      <c r="A46">
        <v>3389</v>
      </c>
      <c r="B46" s="3" t="s">
        <v>3388</v>
      </c>
      <c r="C46" s="3" t="s">
        <v>7499</v>
      </c>
      <c r="D46" s="6">
        <v>10000</v>
      </c>
      <c r="E46" s="8">
        <v>11450</v>
      </c>
      <c r="F46" s="10" t="s">
        <v>8218</v>
      </c>
      <c r="G46" t="s">
        <v>8223</v>
      </c>
      <c r="H46" t="s">
        <v>8245</v>
      </c>
      <c r="I46">
        <v>1464960682</v>
      </c>
      <c r="J46">
        <v>1462368682</v>
      </c>
      <c r="K46" t="b">
        <v>0</v>
      </c>
      <c r="L46">
        <v>62</v>
      </c>
      <c r="M46" t="b">
        <v>1</v>
      </c>
      <c r="N46" t="s">
        <v>8269</v>
      </c>
      <c r="O46">
        <v>115</v>
      </c>
      <c r="P46">
        <v>184.68</v>
      </c>
      <c r="Q46" s="12" t="s">
        <v>8310</v>
      </c>
      <c r="R46" s="12" t="s">
        <v>8334</v>
      </c>
      <c r="S46" s="17">
        <v>42494.563449074078</v>
      </c>
      <c r="T46" s="17">
        <v>42524.563449074078</v>
      </c>
      <c r="U46">
        <v>30</v>
      </c>
    </row>
    <row r="47" spans="1:21" ht="35" customHeight="1" x14ac:dyDescent="0.2">
      <c r="A47">
        <v>2966</v>
      </c>
      <c r="B47" s="3" t="s">
        <v>2966</v>
      </c>
      <c r="C47" s="3" t="s">
        <v>7076</v>
      </c>
      <c r="D47" s="6">
        <v>10000</v>
      </c>
      <c r="E47" s="8">
        <v>11363</v>
      </c>
      <c r="F47" s="10" t="s">
        <v>8218</v>
      </c>
      <c r="G47" t="s">
        <v>8223</v>
      </c>
      <c r="H47" t="s">
        <v>8245</v>
      </c>
      <c r="I47">
        <v>1442425412</v>
      </c>
      <c r="J47">
        <v>1439833412</v>
      </c>
      <c r="K47" t="b">
        <v>0</v>
      </c>
      <c r="L47">
        <v>128</v>
      </c>
      <c r="M47" t="b">
        <v>1</v>
      </c>
      <c r="N47" t="s">
        <v>8269</v>
      </c>
      <c r="O47">
        <v>114</v>
      </c>
      <c r="P47">
        <v>88.77</v>
      </c>
      <c r="Q47" s="12" t="s">
        <v>8310</v>
      </c>
      <c r="R47" s="12" t="s">
        <v>8334</v>
      </c>
      <c r="S47" s="17">
        <v>42233.738564814819</v>
      </c>
      <c r="T47" s="17">
        <v>42263.738564814819</v>
      </c>
      <c r="U47">
        <v>30</v>
      </c>
    </row>
    <row r="48" spans="1:21" ht="35" customHeight="1" x14ac:dyDescent="0.2">
      <c r="A48">
        <v>3246</v>
      </c>
      <c r="B48" s="3" t="s">
        <v>3246</v>
      </c>
      <c r="C48" s="3" t="s">
        <v>7356</v>
      </c>
      <c r="D48" s="6">
        <v>10000</v>
      </c>
      <c r="E48" s="8">
        <v>11122</v>
      </c>
      <c r="F48" s="10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>
        <v>57.63</v>
      </c>
      <c r="Q48" s="12" t="s">
        <v>8310</v>
      </c>
      <c r="R48" s="12" t="s">
        <v>8334</v>
      </c>
      <c r="S48" s="17">
        <v>42230.472222222219</v>
      </c>
      <c r="T48" s="17">
        <v>42259.165972222225</v>
      </c>
      <c r="U48">
        <v>29</v>
      </c>
    </row>
    <row r="49" spans="1:21" ht="35" customHeight="1" x14ac:dyDescent="0.2">
      <c r="A49">
        <v>2963</v>
      </c>
      <c r="B49" s="3" t="s">
        <v>2963</v>
      </c>
      <c r="C49" s="3" t="s">
        <v>7073</v>
      </c>
      <c r="D49" s="6">
        <v>10000</v>
      </c>
      <c r="E49" s="8">
        <v>10685</v>
      </c>
      <c r="F49" s="10" t="s">
        <v>8218</v>
      </c>
      <c r="G49" t="s">
        <v>8223</v>
      </c>
      <c r="H49" t="s">
        <v>8245</v>
      </c>
      <c r="I49">
        <v>1435835824</v>
      </c>
      <c r="J49">
        <v>1433243824</v>
      </c>
      <c r="K49" t="b">
        <v>0</v>
      </c>
      <c r="L49">
        <v>98</v>
      </c>
      <c r="M49" t="b">
        <v>1</v>
      </c>
      <c r="N49" t="s">
        <v>8269</v>
      </c>
      <c r="O49">
        <v>107</v>
      </c>
      <c r="P49">
        <v>109.03</v>
      </c>
      <c r="Q49" s="12" t="s">
        <v>8310</v>
      </c>
      <c r="R49" s="12" t="s">
        <v>8334</v>
      </c>
      <c r="S49" s="17">
        <v>42157.470185185186</v>
      </c>
      <c r="T49" s="17">
        <v>42187.470185185186</v>
      </c>
      <c r="U49">
        <v>30</v>
      </c>
    </row>
    <row r="50" spans="1:21" ht="35" customHeight="1" x14ac:dyDescent="0.2">
      <c r="A50">
        <v>2818</v>
      </c>
      <c r="B50" s="3" t="s">
        <v>2818</v>
      </c>
      <c r="C50" s="3" t="s">
        <v>6928</v>
      </c>
      <c r="D50" s="6">
        <v>10000</v>
      </c>
      <c r="E50" s="8">
        <v>10603</v>
      </c>
      <c r="F50" s="10" t="s">
        <v>8218</v>
      </c>
      <c r="G50" t="s">
        <v>8223</v>
      </c>
      <c r="H50" t="s">
        <v>8245</v>
      </c>
      <c r="I50">
        <v>1443018086</v>
      </c>
      <c r="J50">
        <v>1441290086</v>
      </c>
      <c r="K50" t="b">
        <v>0</v>
      </c>
      <c r="L50">
        <v>102</v>
      </c>
      <c r="M50" t="b">
        <v>1</v>
      </c>
      <c r="N50" t="s">
        <v>8269</v>
      </c>
      <c r="O50">
        <v>106</v>
      </c>
      <c r="P50">
        <v>103.95</v>
      </c>
      <c r="Q50" s="12" t="s">
        <v>8310</v>
      </c>
      <c r="R50" s="12" t="s">
        <v>8334</v>
      </c>
      <c r="S50" s="17">
        <v>42250.598217592589</v>
      </c>
      <c r="T50" s="17">
        <v>42270.598217592589</v>
      </c>
      <c r="U50">
        <v>20</v>
      </c>
    </row>
    <row r="51" spans="1:21" ht="35" customHeight="1" x14ac:dyDescent="0.2">
      <c r="A51">
        <v>3434</v>
      </c>
      <c r="B51" s="3" t="s">
        <v>3433</v>
      </c>
      <c r="C51" s="3" t="s">
        <v>7544</v>
      </c>
      <c r="D51" s="6">
        <v>10000</v>
      </c>
      <c r="E51" s="8">
        <v>10555</v>
      </c>
      <c r="F51" s="10" t="s">
        <v>8218</v>
      </c>
      <c r="G51" t="s">
        <v>8223</v>
      </c>
      <c r="H51" t="s">
        <v>8245</v>
      </c>
      <c r="I51">
        <v>1404983269</v>
      </c>
      <c r="J51">
        <v>1402391269</v>
      </c>
      <c r="K51" t="b">
        <v>0</v>
      </c>
      <c r="L51">
        <v>168</v>
      </c>
      <c r="M51" t="b">
        <v>1</v>
      </c>
      <c r="N51" t="s">
        <v>8269</v>
      </c>
      <c r="O51">
        <v>106</v>
      </c>
      <c r="P51">
        <v>62.83</v>
      </c>
      <c r="Q51" s="12" t="s">
        <v>8310</v>
      </c>
      <c r="R51" s="12" t="s">
        <v>8334</v>
      </c>
      <c r="S51" s="17">
        <v>41800.380428240744</v>
      </c>
      <c r="T51" s="17">
        <v>41830.380428240744</v>
      </c>
      <c r="U51">
        <v>30</v>
      </c>
    </row>
    <row r="52" spans="1:21" ht="35" customHeight="1" x14ac:dyDescent="0.2">
      <c r="A52">
        <v>3507</v>
      </c>
      <c r="B52" s="3" t="s">
        <v>3506</v>
      </c>
      <c r="C52" s="3" t="s">
        <v>7617</v>
      </c>
      <c r="D52" s="6">
        <v>10000</v>
      </c>
      <c r="E52" s="8">
        <v>10440</v>
      </c>
      <c r="F52" s="10" t="s">
        <v>8218</v>
      </c>
      <c r="G52" t="s">
        <v>8223</v>
      </c>
      <c r="H52" t="s">
        <v>8245</v>
      </c>
      <c r="I52">
        <v>1464732537</v>
      </c>
      <c r="J52">
        <v>1462140537</v>
      </c>
      <c r="K52" t="b">
        <v>0</v>
      </c>
      <c r="L52">
        <v>72</v>
      </c>
      <c r="M52" t="b">
        <v>1</v>
      </c>
      <c r="N52" t="s">
        <v>8269</v>
      </c>
      <c r="O52">
        <v>104</v>
      </c>
      <c r="P52">
        <v>145</v>
      </c>
      <c r="Q52" s="12" t="s">
        <v>8310</v>
      </c>
      <c r="R52" s="12" t="s">
        <v>8334</v>
      </c>
      <c r="S52" s="17">
        <v>42491.92288194444</v>
      </c>
      <c r="T52" s="17">
        <v>42521.92288194444</v>
      </c>
      <c r="U52">
        <v>30</v>
      </c>
    </row>
    <row r="53" spans="1:21" ht="35" customHeight="1" x14ac:dyDescent="0.2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s="10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2" t="s">
        <v>8310</v>
      </c>
      <c r="R53" s="12" t="s">
        <v>8334</v>
      </c>
      <c r="S53" s="17">
        <v>41878.878379629627</v>
      </c>
      <c r="T53" s="17">
        <v>41908.878379629627</v>
      </c>
      <c r="U53">
        <v>30</v>
      </c>
    </row>
    <row r="54" spans="1:21" ht="35" customHeight="1" x14ac:dyDescent="0.2">
      <c r="A54">
        <v>3358</v>
      </c>
      <c r="B54" s="3" t="s">
        <v>3357</v>
      </c>
      <c r="C54" s="3" t="s">
        <v>7468</v>
      </c>
      <c r="D54" s="6">
        <v>10000</v>
      </c>
      <c r="E54" s="8">
        <v>10299</v>
      </c>
      <c r="F54" s="10" t="s">
        <v>8218</v>
      </c>
      <c r="G54" t="s">
        <v>8223</v>
      </c>
      <c r="H54" t="s">
        <v>8245</v>
      </c>
      <c r="I54">
        <v>1416385679</v>
      </c>
      <c r="J54">
        <v>1413790079</v>
      </c>
      <c r="K54" t="b">
        <v>0</v>
      </c>
      <c r="L54">
        <v>162</v>
      </c>
      <c r="M54" t="b">
        <v>1</v>
      </c>
      <c r="N54" t="s">
        <v>8269</v>
      </c>
      <c r="O54">
        <v>103</v>
      </c>
      <c r="P54">
        <v>63.57</v>
      </c>
      <c r="Q54" s="12" t="s">
        <v>8310</v>
      </c>
      <c r="R54" s="12" t="s">
        <v>8334</v>
      </c>
      <c r="S54" s="17">
        <v>41932.311099537037</v>
      </c>
      <c r="T54" s="17">
        <v>41962.352766203709</v>
      </c>
      <c r="U54">
        <v>30</v>
      </c>
    </row>
    <row r="55" spans="1:21" ht="35" customHeight="1" x14ac:dyDescent="0.2">
      <c r="A55">
        <v>3714</v>
      </c>
      <c r="B55" s="3" t="s">
        <v>3711</v>
      </c>
      <c r="C55" s="3" t="s">
        <v>7824</v>
      </c>
      <c r="D55" s="6">
        <v>10000</v>
      </c>
      <c r="E55" s="8">
        <v>10235</v>
      </c>
      <c r="F55" s="10" t="s">
        <v>8218</v>
      </c>
      <c r="G55" t="s">
        <v>8223</v>
      </c>
      <c r="H55" t="s">
        <v>8245</v>
      </c>
      <c r="I55">
        <v>1432612740</v>
      </c>
      <c r="J55">
        <v>1429881667</v>
      </c>
      <c r="K55" t="b">
        <v>0</v>
      </c>
      <c r="L55">
        <v>97</v>
      </c>
      <c r="M55" t="b">
        <v>1</v>
      </c>
      <c r="N55" t="s">
        <v>8269</v>
      </c>
      <c r="O55">
        <v>102</v>
      </c>
      <c r="P55">
        <v>105.52</v>
      </c>
      <c r="Q55" s="12" t="s">
        <v>8310</v>
      </c>
      <c r="R55" s="12" t="s">
        <v>8334</v>
      </c>
      <c r="S55" s="17">
        <v>42118.556331018524</v>
      </c>
      <c r="T55" s="17">
        <v>42150.165972222225</v>
      </c>
      <c r="U55">
        <v>32</v>
      </c>
    </row>
    <row r="56" spans="1:21" ht="35" customHeight="1" x14ac:dyDescent="0.2">
      <c r="A56">
        <v>3298</v>
      </c>
      <c r="B56" s="3" t="s">
        <v>3298</v>
      </c>
      <c r="C56" s="3" t="s">
        <v>7408</v>
      </c>
      <c r="D56" s="6">
        <v>10000</v>
      </c>
      <c r="E56" s="8">
        <v>10173</v>
      </c>
      <c r="F56" s="10" t="s">
        <v>8218</v>
      </c>
      <c r="G56" t="s">
        <v>8223</v>
      </c>
      <c r="H56" t="s">
        <v>8245</v>
      </c>
      <c r="I56">
        <v>1442102400</v>
      </c>
      <c r="J56">
        <v>1440370768</v>
      </c>
      <c r="K56" t="b">
        <v>0</v>
      </c>
      <c r="L56">
        <v>72</v>
      </c>
      <c r="M56" t="b">
        <v>1</v>
      </c>
      <c r="N56" t="s">
        <v>8269</v>
      </c>
      <c r="O56">
        <v>102</v>
      </c>
      <c r="P56">
        <v>141.29</v>
      </c>
      <c r="Q56" s="12" t="s">
        <v>8310</v>
      </c>
      <c r="R56" s="12" t="s">
        <v>8334</v>
      </c>
      <c r="S56" s="17">
        <v>42239.957962962959</v>
      </c>
      <c r="T56" s="17">
        <v>42260</v>
      </c>
      <c r="U56">
        <v>20</v>
      </c>
    </row>
    <row r="57" spans="1:21" ht="35" customHeight="1" x14ac:dyDescent="0.2">
      <c r="A57">
        <v>3524</v>
      </c>
      <c r="B57" s="3" t="s">
        <v>3523</v>
      </c>
      <c r="C57" s="3" t="s">
        <v>7634</v>
      </c>
      <c r="D57" s="6">
        <v>10000</v>
      </c>
      <c r="E57" s="8">
        <v>10156</v>
      </c>
      <c r="F57" s="10" t="s">
        <v>8218</v>
      </c>
      <c r="G57" t="s">
        <v>8223</v>
      </c>
      <c r="H57" t="s">
        <v>8245</v>
      </c>
      <c r="I57">
        <v>1410580800</v>
      </c>
      <c r="J57">
        <v>1409336373</v>
      </c>
      <c r="K57" t="b">
        <v>0</v>
      </c>
      <c r="L57">
        <v>74</v>
      </c>
      <c r="M57" t="b">
        <v>1</v>
      </c>
      <c r="N57" t="s">
        <v>8269</v>
      </c>
      <c r="O57">
        <v>102</v>
      </c>
      <c r="P57">
        <v>137.24</v>
      </c>
      <c r="Q57" s="12" t="s">
        <v>8310</v>
      </c>
      <c r="R57" s="12" t="s">
        <v>8334</v>
      </c>
      <c r="S57" s="17">
        <v>41880.76357638889</v>
      </c>
      <c r="T57" s="17">
        <v>41895.166666666664</v>
      </c>
      <c r="U57">
        <v>14</v>
      </c>
    </row>
    <row r="58" spans="1:21" ht="35" customHeight="1" x14ac:dyDescent="0.2">
      <c r="A58">
        <v>3575</v>
      </c>
      <c r="B58" s="3" t="s">
        <v>3574</v>
      </c>
      <c r="C58" s="3" t="s">
        <v>7685</v>
      </c>
      <c r="D58" s="6">
        <v>10000</v>
      </c>
      <c r="E58" s="8">
        <v>10133</v>
      </c>
      <c r="F58" s="10" t="s">
        <v>8218</v>
      </c>
      <c r="G58" t="s">
        <v>8223</v>
      </c>
      <c r="H58" t="s">
        <v>8245</v>
      </c>
      <c r="I58">
        <v>1470887940</v>
      </c>
      <c r="J58">
        <v>1468176527</v>
      </c>
      <c r="K58" t="b">
        <v>0</v>
      </c>
      <c r="L58">
        <v>102</v>
      </c>
      <c r="M58" t="b">
        <v>1</v>
      </c>
      <c r="N58" t="s">
        <v>8269</v>
      </c>
      <c r="O58">
        <v>101</v>
      </c>
      <c r="P58">
        <v>99.34</v>
      </c>
      <c r="Q58" s="12" t="s">
        <v>8310</v>
      </c>
      <c r="R58" s="12" t="s">
        <v>8334</v>
      </c>
      <c r="S58" s="17">
        <v>42561.783877314811</v>
      </c>
      <c r="T58" s="17">
        <v>42593.165972222225</v>
      </c>
      <c r="U58">
        <v>31</v>
      </c>
    </row>
    <row r="59" spans="1:21" ht="35" customHeight="1" x14ac:dyDescent="0.2">
      <c r="A59">
        <v>3421</v>
      </c>
      <c r="B59" s="3" t="s">
        <v>3420</v>
      </c>
      <c r="C59" s="3" t="s">
        <v>7531</v>
      </c>
      <c r="D59" s="6">
        <v>10000</v>
      </c>
      <c r="E59" s="8">
        <v>10115</v>
      </c>
      <c r="F59" s="10" t="s">
        <v>8218</v>
      </c>
      <c r="G59" t="s">
        <v>8223</v>
      </c>
      <c r="H59" t="s">
        <v>8245</v>
      </c>
      <c r="I59">
        <v>1425495563</v>
      </c>
      <c r="J59">
        <v>1422903563</v>
      </c>
      <c r="K59" t="b">
        <v>0</v>
      </c>
      <c r="L59">
        <v>98</v>
      </c>
      <c r="M59" t="b">
        <v>1</v>
      </c>
      <c r="N59" t="s">
        <v>8269</v>
      </c>
      <c r="O59">
        <v>101</v>
      </c>
      <c r="P59">
        <v>103.21</v>
      </c>
      <c r="Q59" s="12" t="s">
        <v>8310</v>
      </c>
      <c r="R59" s="12" t="s">
        <v>8334</v>
      </c>
      <c r="S59" s="17">
        <v>42037.791238425925</v>
      </c>
      <c r="T59" s="17">
        <v>42067.791238425925</v>
      </c>
      <c r="U59">
        <v>30</v>
      </c>
    </row>
    <row r="60" spans="1:21" ht="35" customHeight="1" x14ac:dyDescent="0.2">
      <c r="A60">
        <v>527</v>
      </c>
      <c r="B60" s="3" t="s">
        <v>528</v>
      </c>
      <c r="C60" s="3" t="s">
        <v>4637</v>
      </c>
      <c r="D60" s="6">
        <v>10000</v>
      </c>
      <c r="E60" s="8">
        <v>10085</v>
      </c>
      <c r="F60" s="10" t="s">
        <v>8218</v>
      </c>
      <c r="G60" t="s">
        <v>8223</v>
      </c>
      <c r="H60" t="s">
        <v>8245</v>
      </c>
      <c r="I60">
        <v>1487347500</v>
      </c>
      <c r="J60">
        <v>1484715366</v>
      </c>
      <c r="K60" t="b">
        <v>0</v>
      </c>
      <c r="L60">
        <v>158</v>
      </c>
      <c r="M60" t="b">
        <v>1</v>
      </c>
      <c r="N60" t="s">
        <v>8269</v>
      </c>
      <c r="O60">
        <v>101</v>
      </c>
      <c r="P60">
        <v>63.83</v>
      </c>
      <c r="Q60" s="12" t="s">
        <v>8310</v>
      </c>
      <c r="R60" s="12" t="s">
        <v>8334</v>
      </c>
      <c r="S60" s="17">
        <v>42753.205625000002</v>
      </c>
      <c r="T60" s="17">
        <v>42783.670138888891</v>
      </c>
      <c r="U60">
        <v>30</v>
      </c>
    </row>
    <row r="61" spans="1:21" ht="35" customHeight="1" x14ac:dyDescent="0.2">
      <c r="A61">
        <v>3455</v>
      </c>
      <c r="B61" s="3" t="s">
        <v>3454</v>
      </c>
      <c r="C61" s="3" t="s">
        <v>7565</v>
      </c>
      <c r="D61" s="6">
        <v>10000</v>
      </c>
      <c r="E61" s="8">
        <v>10065</v>
      </c>
      <c r="F61" s="10" t="s">
        <v>8218</v>
      </c>
      <c r="G61" t="s">
        <v>8223</v>
      </c>
      <c r="H61" t="s">
        <v>8245</v>
      </c>
      <c r="I61">
        <v>1476381627</v>
      </c>
      <c r="J61">
        <v>1473789627</v>
      </c>
      <c r="K61" t="b">
        <v>0</v>
      </c>
      <c r="L61">
        <v>69</v>
      </c>
      <c r="M61" t="b">
        <v>1</v>
      </c>
      <c r="N61" t="s">
        <v>8269</v>
      </c>
      <c r="O61">
        <v>101</v>
      </c>
      <c r="P61">
        <v>145.87</v>
      </c>
      <c r="Q61" s="12" t="s">
        <v>8310</v>
      </c>
      <c r="R61" s="12" t="s">
        <v>8334</v>
      </c>
      <c r="S61" s="17">
        <v>42626.7503125</v>
      </c>
      <c r="T61" s="17">
        <v>42656.7503125</v>
      </c>
      <c r="U61">
        <v>30</v>
      </c>
    </row>
    <row r="62" spans="1:21" ht="35" customHeight="1" x14ac:dyDescent="0.2">
      <c r="A62">
        <v>3400</v>
      </c>
      <c r="B62" s="3" t="s">
        <v>3399</v>
      </c>
      <c r="C62" s="3" t="s">
        <v>7510</v>
      </c>
      <c r="D62" s="6">
        <v>10000</v>
      </c>
      <c r="E62" s="8">
        <v>10041</v>
      </c>
      <c r="F62" s="10" t="s">
        <v>8218</v>
      </c>
      <c r="G62" t="s">
        <v>8223</v>
      </c>
      <c r="H62" t="s">
        <v>8245</v>
      </c>
      <c r="I62">
        <v>1409266414</v>
      </c>
      <c r="J62">
        <v>1405378414</v>
      </c>
      <c r="K62" t="b">
        <v>0</v>
      </c>
      <c r="L62">
        <v>85</v>
      </c>
      <c r="M62" t="b">
        <v>1</v>
      </c>
      <c r="N62" t="s">
        <v>8269</v>
      </c>
      <c r="O62">
        <v>100</v>
      </c>
      <c r="P62">
        <v>118.13</v>
      </c>
      <c r="Q62" s="12" t="s">
        <v>8310</v>
      </c>
      <c r="R62" s="12" t="s">
        <v>8334</v>
      </c>
      <c r="S62" s="17">
        <v>41834.953865740739</v>
      </c>
      <c r="T62" s="17">
        <v>41879.953865740739</v>
      </c>
      <c r="U62">
        <v>45</v>
      </c>
    </row>
    <row r="63" spans="1:21" ht="35" customHeight="1" x14ac:dyDescent="0.2">
      <c r="A63">
        <v>3406</v>
      </c>
      <c r="B63" s="3" t="s">
        <v>3405</v>
      </c>
      <c r="C63" s="3" t="s">
        <v>7516</v>
      </c>
      <c r="D63" s="6">
        <v>10000</v>
      </c>
      <c r="E63" s="8">
        <v>10031</v>
      </c>
      <c r="F63" s="10" t="s">
        <v>8218</v>
      </c>
      <c r="G63" t="s">
        <v>8223</v>
      </c>
      <c r="H63" t="s">
        <v>8245</v>
      </c>
      <c r="I63">
        <v>1405511376</v>
      </c>
      <c r="J63">
        <v>1401623376</v>
      </c>
      <c r="K63" t="b">
        <v>0</v>
      </c>
      <c r="L63">
        <v>91</v>
      </c>
      <c r="M63" t="b">
        <v>1</v>
      </c>
      <c r="N63" t="s">
        <v>8269</v>
      </c>
      <c r="O63">
        <v>100</v>
      </c>
      <c r="P63">
        <v>110.23</v>
      </c>
      <c r="Q63" s="12" t="s">
        <v>8310</v>
      </c>
      <c r="R63" s="12" t="s">
        <v>8334</v>
      </c>
      <c r="S63" s="17">
        <v>41791.492777777778</v>
      </c>
      <c r="T63" s="17">
        <v>41836.492777777778</v>
      </c>
      <c r="U63">
        <v>45</v>
      </c>
    </row>
    <row r="64" spans="1:21" ht="35" customHeight="1" x14ac:dyDescent="0.2">
      <c r="A64">
        <v>3209</v>
      </c>
      <c r="B64" s="3" t="s">
        <v>3209</v>
      </c>
      <c r="C64" s="3" t="s">
        <v>7319</v>
      </c>
      <c r="D64" s="6">
        <v>9500</v>
      </c>
      <c r="E64" s="8">
        <v>11335.7</v>
      </c>
      <c r="F64" s="10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>
        <v>50.16</v>
      </c>
      <c r="Q64" s="12" t="s">
        <v>8310</v>
      </c>
      <c r="R64" s="12" t="s">
        <v>8334</v>
      </c>
      <c r="S64" s="17">
        <v>41778.637245370373</v>
      </c>
      <c r="T64" s="17">
        <v>41810.958333333336</v>
      </c>
      <c r="U64">
        <v>32</v>
      </c>
    </row>
    <row r="65" spans="1:21" ht="35" customHeight="1" x14ac:dyDescent="0.2">
      <c r="A65">
        <v>3433</v>
      </c>
      <c r="B65" s="3" t="s">
        <v>3432</v>
      </c>
      <c r="C65" s="3" t="s">
        <v>7543</v>
      </c>
      <c r="D65" s="6">
        <v>9500</v>
      </c>
      <c r="E65" s="8">
        <v>9525</v>
      </c>
      <c r="F65" s="10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>
        <v>134.15</v>
      </c>
      <c r="Q65" s="12" t="s">
        <v>8310</v>
      </c>
      <c r="R65" s="12" t="s">
        <v>8334</v>
      </c>
      <c r="S65" s="17">
        <v>41776.063136574077</v>
      </c>
      <c r="T65" s="17">
        <v>41807.125</v>
      </c>
      <c r="U65">
        <v>31</v>
      </c>
    </row>
    <row r="66" spans="1:21" ht="35" customHeight="1" x14ac:dyDescent="0.2">
      <c r="A66">
        <v>3241</v>
      </c>
      <c r="B66" s="3" t="s">
        <v>3241</v>
      </c>
      <c r="C66" s="3" t="s">
        <v>7351</v>
      </c>
      <c r="D66" s="6">
        <v>8500</v>
      </c>
      <c r="E66" s="8">
        <v>9801</v>
      </c>
      <c r="F66" s="10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>
        <v>58.69</v>
      </c>
      <c r="Q66" s="12" t="s">
        <v>8310</v>
      </c>
      <c r="R66" s="12" t="s">
        <v>8334</v>
      </c>
      <c r="S66" s="17">
        <v>41893.324884259258</v>
      </c>
      <c r="T66" s="17">
        <v>41926.290972222225</v>
      </c>
      <c r="U66">
        <v>33</v>
      </c>
    </row>
    <row r="67" spans="1:21" ht="35" customHeight="1" x14ac:dyDescent="0.2">
      <c r="A67">
        <v>3339</v>
      </c>
      <c r="B67" s="3" t="s">
        <v>3339</v>
      </c>
      <c r="C67" s="3" t="s">
        <v>7449</v>
      </c>
      <c r="D67" s="6">
        <v>8000</v>
      </c>
      <c r="E67" s="8">
        <v>8348</v>
      </c>
      <c r="F67" s="10" t="s">
        <v>8218</v>
      </c>
      <c r="G67" t="s">
        <v>8223</v>
      </c>
      <c r="H67" t="s">
        <v>8245</v>
      </c>
      <c r="I67">
        <v>1469721518</v>
      </c>
      <c r="J67">
        <v>1467129518</v>
      </c>
      <c r="K67" t="b">
        <v>0</v>
      </c>
      <c r="L67">
        <v>47</v>
      </c>
      <c r="M67" t="b">
        <v>1</v>
      </c>
      <c r="N67" t="s">
        <v>8269</v>
      </c>
      <c r="O67">
        <v>104</v>
      </c>
      <c r="P67">
        <v>177.62</v>
      </c>
      <c r="Q67" s="12" t="s">
        <v>8310</v>
      </c>
      <c r="R67" s="12" t="s">
        <v>8334</v>
      </c>
      <c r="S67" s="17">
        <v>42549.665717592594</v>
      </c>
      <c r="T67" s="17">
        <v>42579.665717592594</v>
      </c>
      <c r="U67">
        <v>30</v>
      </c>
    </row>
    <row r="68" spans="1:21" ht="35" customHeight="1" x14ac:dyDescent="0.2">
      <c r="A68">
        <v>3169</v>
      </c>
      <c r="B68" s="3" t="s">
        <v>3169</v>
      </c>
      <c r="C68" s="3" t="s">
        <v>7279</v>
      </c>
      <c r="D68" s="6">
        <v>8000</v>
      </c>
      <c r="E68" s="8">
        <v>8241</v>
      </c>
      <c r="F68" s="10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>
        <v>100.5</v>
      </c>
      <c r="Q68" s="12" t="s">
        <v>8310</v>
      </c>
      <c r="R68" s="12" t="s">
        <v>8334</v>
      </c>
      <c r="S68" s="17">
        <v>41591.737974537034</v>
      </c>
      <c r="T68" s="17">
        <v>41621.207638888889</v>
      </c>
      <c r="U68">
        <v>29</v>
      </c>
    </row>
    <row r="69" spans="1:21" ht="35" customHeight="1" x14ac:dyDescent="0.2">
      <c r="A69">
        <v>3243</v>
      </c>
      <c r="B69" s="3" t="s">
        <v>3243</v>
      </c>
      <c r="C69" s="3" t="s">
        <v>7353</v>
      </c>
      <c r="D69" s="6">
        <v>8000</v>
      </c>
      <c r="E69" s="8">
        <v>8227</v>
      </c>
      <c r="F69" s="10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>
        <v>115.87</v>
      </c>
      <c r="Q69" s="12" t="s">
        <v>8310</v>
      </c>
      <c r="R69" s="12" t="s">
        <v>8334</v>
      </c>
      <c r="S69" s="17">
        <v>42262.096782407403</v>
      </c>
      <c r="T69" s="17">
        <v>42286</v>
      </c>
      <c r="U69">
        <v>24</v>
      </c>
    </row>
    <row r="70" spans="1:21" ht="35" customHeight="1" x14ac:dyDescent="0.2">
      <c r="A70">
        <v>3326</v>
      </c>
      <c r="B70" s="3" t="s">
        <v>3326</v>
      </c>
      <c r="C70" s="3" t="s">
        <v>7436</v>
      </c>
      <c r="D70" s="6">
        <v>8000</v>
      </c>
      <c r="E70" s="8">
        <v>8110</v>
      </c>
      <c r="F70" s="1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>
        <v>142.28</v>
      </c>
      <c r="Q70" s="12" t="s">
        <v>8310</v>
      </c>
      <c r="R70" s="12" t="s">
        <v>8334</v>
      </c>
      <c r="S70" s="17">
        <v>42041.714178240742</v>
      </c>
      <c r="T70" s="17">
        <v>42071.67251157407</v>
      </c>
      <c r="U70">
        <v>30</v>
      </c>
    </row>
    <row r="71" spans="1:21" ht="35" customHeight="1" x14ac:dyDescent="0.2">
      <c r="A71">
        <v>2975</v>
      </c>
      <c r="B71" s="3" t="s">
        <v>2975</v>
      </c>
      <c r="C71" s="3" t="s">
        <v>7085</v>
      </c>
      <c r="D71" s="6">
        <v>8000</v>
      </c>
      <c r="E71" s="8">
        <v>8010</v>
      </c>
      <c r="F71" s="10" t="s">
        <v>8218</v>
      </c>
      <c r="G71" t="s">
        <v>8223</v>
      </c>
      <c r="H71" t="s">
        <v>8245</v>
      </c>
      <c r="I71">
        <v>1417057200</v>
      </c>
      <c r="J71">
        <v>1414599886</v>
      </c>
      <c r="K71" t="b">
        <v>0</v>
      </c>
      <c r="L71">
        <v>113</v>
      </c>
      <c r="M71" t="b">
        <v>1</v>
      </c>
      <c r="N71" t="s">
        <v>8269</v>
      </c>
      <c r="O71">
        <v>100</v>
      </c>
      <c r="P71">
        <v>70.88</v>
      </c>
      <c r="Q71" s="12" t="s">
        <v>8310</v>
      </c>
      <c r="R71" s="12" t="s">
        <v>8334</v>
      </c>
      <c r="S71" s="17">
        <v>41941.683865740742</v>
      </c>
      <c r="T71" s="17">
        <v>41970.125</v>
      </c>
      <c r="U71">
        <v>28</v>
      </c>
    </row>
    <row r="72" spans="1:21" ht="35" customHeight="1" x14ac:dyDescent="0.2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s="10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>
        <v>421.11</v>
      </c>
      <c r="Q72" s="12" t="s">
        <v>8310</v>
      </c>
      <c r="R72" s="12" t="s">
        <v>8334</v>
      </c>
      <c r="S72" s="17">
        <v>42059.701319444444</v>
      </c>
      <c r="T72" s="17">
        <v>42119.659652777773</v>
      </c>
      <c r="U72">
        <v>60</v>
      </c>
    </row>
    <row r="73" spans="1:21" ht="35" customHeight="1" x14ac:dyDescent="0.2">
      <c r="A73">
        <v>3363</v>
      </c>
      <c r="B73" s="3" t="s">
        <v>3362</v>
      </c>
      <c r="C73" s="3" t="s">
        <v>7473</v>
      </c>
      <c r="D73" s="6">
        <v>7750</v>
      </c>
      <c r="E73" s="8">
        <v>7860</v>
      </c>
      <c r="F73" s="10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>
        <v>302.31</v>
      </c>
      <c r="Q73" s="12" t="s">
        <v>8310</v>
      </c>
      <c r="R73" s="12" t="s">
        <v>8334</v>
      </c>
      <c r="S73" s="17">
        <v>41851.771354166667</v>
      </c>
      <c r="T73" s="17">
        <v>41870.666666666664</v>
      </c>
      <c r="U73">
        <v>19</v>
      </c>
    </row>
    <row r="74" spans="1:21" ht="35" customHeight="1" x14ac:dyDescent="0.2">
      <c r="A74">
        <v>3712</v>
      </c>
      <c r="B74" s="3" t="s">
        <v>3709</v>
      </c>
      <c r="C74" s="3" t="s">
        <v>7822</v>
      </c>
      <c r="D74" s="6">
        <v>7500</v>
      </c>
      <c r="E74" s="8">
        <v>11530</v>
      </c>
      <c r="F74" s="10" t="s">
        <v>8218</v>
      </c>
      <c r="G74" t="s">
        <v>8223</v>
      </c>
      <c r="H74" t="s">
        <v>8245</v>
      </c>
      <c r="I74">
        <v>1433055540</v>
      </c>
      <c r="J74">
        <v>1431230867</v>
      </c>
      <c r="K74" t="b">
        <v>0</v>
      </c>
      <c r="L74">
        <v>104</v>
      </c>
      <c r="M74" t="b">
        <v>1</v>
      </c>
      <c r="N74" t="s">
        <v>8269</v>
      </c>
      <c r="O74">
        <v>154</v>
      </c>
      <c r="P74">
        <v>110.87</v>
      </c>
      <c r="Q74" s="12" t="s">
        <v>8310</v>
      </c>
      <c r="R74" s="12" t="s">
        <v>8334</v>
      </c>
      <c r="S74" s="17">
        <v>42134.172071759262</v>
      </c>
      <c r="T74" s="17">
        <v>42155.290972222225</v>
      </c>
      <c r="U74">
        <v>21</v>
      </c>
    </row>
    <row r="75" spans="1:21" ht="35" customHeight="1" x14ac:dyDescent="0.2">
      <c r="A75">
        <v>3586</v>
      </c>
      <c r="B75" s="3" t="s">
        <v>3585</v>
      </c>
      <c r="C75" s="3" t="s">
        <v>7696</v>
      </c>
      <c r="D75" s="6">
        <v>7500</v>
      </c>
      <c r="E75" s="8">
        <v>8207</v>
      </c>
      <c r="F75" s="10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>
        <v>109</v>
      </c>
      <c r="P75">
        <v>151.97999999999999</v>
      </c>
      <c r="Q75" s="12" t="s">
        <v>8310</v>
      </c>
      <c r="R75" s="12" t="s">
        <v>8334</v>
      </c>
      <c r="S75" s="17">
        <v>42576.697569444441</v>
      </c>
      <c r="T75" s="17">
        <v>42636.697569444441</v>
      </c>
      <c r="U75">
        <v>60</v>
      </c>
    </row>
    <row r="76" spans="1:21" ht="35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8310</v>
      </c>
      <c r="R76" s="12" t="s">
        <v>8334</v>
      </c>
      <c r="S76" s="17">
        <v>40970.875671296293</v>
      </c>
      <c r="T76" s="17">
        <v>41000.834004629629</v>
      </c>
      <c r="U76">
        <v>30</v>
      </c>
    </row>
    <row r="77" spans="1:21" ht="35" customHeight="1" x14ac:dyDescent="0.2">
      <c r="A77">
        <v>3258</v>
      </c>
      <c r="B77" s="3" t="s">
        <v>3258</v>
      </c>
      <c r="C77" s="3" t="s">
        <v>7368</v>
      </c>
      <c r="D77" s="6">
        <v>7000</v>
      </c>
      <c r="E77" s="8">
        <v>7365</v>
      </c>
      <c r="F77" s="10" t="s">
        <v>8218</v>
      </c>
      <c r="G77" t="s">
        <v>8223</v>
      </c>
      <c r="H77" t="s">
        <v>8245</v>
      </c>
      <c r="I77">
        <v>1420751861</v>
      </c>
      <c r="J77">
        <v>1418159861</v>
      </c>
      <c r="K77" t="b">
        <v>1</v>
      </c>
      <c r="L77">
        <v>75</v>
      </c>
      <c r="M77" t="b">
        <v>1</v>
      </c>
      <c r="N77" t="s">
        <v>8269</v>
      </c>
      <c r="O77">
        <v>105</v>
      </c>
      <c r="P77">
        <v>98.2</v>
      </c>
      <c r="Q77" s="12" t="s">
        <v>8310</v>
      </c>
      <c r="R77" s="12" t="s">
        <v>8334</v>
      </c>
      <c r="S77" s="17">
        <v>41982.887280092589</v>
      </c>
      <c r="T77" s="17">
        <v>42012.887280092589</v>
      </c>
      <c r="U77">
        <v>30</v>
      </c>
    </row>
    <row r="78" spans="1:21" ht="35" customHeight="1" x14ac:dyDescent="0.2">
      <c r="A78">
        <v>3228</v>
      </c>
      <c r="B78" s="3" t="s">
        <v>3228</v>
      </c>
      <c r="C78" s="3" t="s">
        <v>7338</v>
      </c>
      <c r="D78" s="6">
        <v>7000</v>
      </c>
      <c r="E78" s="8">
        <v>7164</v>
      </c>
      <c r="F78" s="10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>
        <v>193.62</v>
      </c>
      <c r="Q78" s="12" t="s">
        <v>8310</v>
      </c>
      <c r="R78" s="12" t="s">
        <v>8334</v>
      </c>
      <c r="S78" s="17">
        <v>42323.70930555556</v>
      </c>
      <c r="T78" s="17">
        <v>42355.207638888889</v>
      </c>
      <c r="U78">
        <v>31</v>
      </c>
    </row>
    <row r="79" spans="1:21" ht="35" customHeight="1" x14ac:dyDescent="0.2">
      <c r="A79">
        <v>3182</v>
      </c>
      <c r="B79" s="3" t="s">
        <v>3182</v>
      </c>
      <c r="C79" s="3" t="s">
        <v>7292</v>
      </c>
      <c r="D79" s="6">
        <v>7000</v>
      </c>
      <c r="E79" s="8">
        <v>7062</v>
      </c>
      <c r="F79" s="10" t="s">
        <v>8218</v>
      </c>
      <c r="G79" t="s">
        <v>8223</v>
      </c>
      <c r="H79" t="s">
        <v>8245</v>
      </c>
      <c r="I79">
        <v>1328029200</v>
      </c>
      <c r="J79">
        <v>1323211621</v>
      </c>
      <c r="K79" t="b">
        <v>1</v>
      </c>
      <c r="L79">
        <v>151</v>
      </c>
      <c r="M79" t="b">
        <v>1</v>
      </c>
      <c r="N79" t="s">
        <v>8269</v>
      </c>
      <c r="O79">
        <v>101</v>
      </c>
      <c r="P79">
        <v>46.77</v>
      </c>
      <c r="Q79" s="12" t="s">
        <v>8310</v>
      </c>
      <c r="R79" s="12" t="s">
        <v>8334</v>
      </c>
      <c r="S79" s="17">
        <v>40883.949317129627</v>
      </c>
      <c r="T79" s="17">
        <v>40939.708333333336</v>
      </c>
      <c r="U79">
        <v>56</v>
      </c>
    </row>
    <row r="80" spans="1:21" ht="35" customHeight="1" x14ac:dyDescent="0.2">
      <c r="A80">
        <v>3310</v>
      </c>
      <c r="B80" s="3" t="s">
        <v>3310</v>
      </c>
      <c r="C80" s="3" t="s">
        <v>7420</v>
      </c>
      <c r="D80" s="6">
        <v>6500</v>
      </c>
      <c r="E80" s="8">
        <v>6505</v>
      </c>
      <c r="F80" s="1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>
        <v>209.84</v>
      </c>
      <c r="Q80" s="12" t="s">
        <v>8310</v>
      </c>
      <c r="R80" s="12" t="s">
        <v>8334</v>
      </c>
      <c r="S80" s="17">
        <v>42253.928530092591</v>
      </c>
      <c r="T80" s="17">
        <v>42283.928530092591</v>
      </c>
      <c r="U80">
        <v>30</v>
      </c>
    </row>
    <row r="81" spans="1:21" ht="35" customHeight="1" x14ac:dyDescent="0.2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s="10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s="12" t="s">
        <v>8310</v>
      </c>
      <c r="R81" s="12" t="s">
        <v>8334</v>
      </c>
      <c r="S81" s="17">
        <v>42136.536134259266</v>
      </c>
      <c r="T81" s="17">
        <v>42167.875</v>
      </c>
      <c r="U81">
        <v>31</v>
      </c>
    </row>
    <row r="82" spans="1:21" ht="35" customHeight="1" x14ac:dyDescent="0.2">
      <c r="A82">
        <v>2784</v>
      </c>
      <c r="B82" s="3" t="s">
        <v>2784</v>
      </c>
      <c r="C82" s="3" t="s">
        <v>6894</v>
      </c>
      <c r="D82" s="6">
        <v>6000</v>
      </c>
      <c r="E82" s="8">
        <v>7140</v>
      </c>
      <c r="F82" s="10" t="s">
        <v>8218</v>
      </c>
      <c r="G82" t="s">
        <v>8223</v>
      </c>
      <c r="H82" t="s">
        <v>8245</v>
      </c>
      <c r="I82">
        <v>1414608843</v>
      </c>
      <c r="J82">
        <v>1412794443</v>
      </c>
      <c r="K82" t="b">
        <v>0</v>
      </c>
      <c r="L82">
        <v>108</v>
      </c>
      <c r="M82" t="b">
        <v>1</v>
      </c>
      <c r="N82" t="s">
        <v>8269</v>
      </c>
      <c r="O82">
        <v>119</v>
      </c>
      <c r="P82">
        <v>66.11</v>
      </c>
      <c r="Q82" s="12" t="s">
        <v>8310</v>
      </c>
      <c r="R82" s="12" t="s">
        <v>8334</v>
      </c>
      <c r="S82" s="17">
        <v>41920.787534722222</v>
      </c>
      <c r="T82" s="17">
        <v>41941.787534722222</v>
      </c>
      <c r="U82">
        <v>21</v>
      </c>
    </row>
    <row r="83" spans="1:21" ht="35" customHeight="1" x14ac:dyDescent="0.2">
      <c r="A83">
        <v>3527</v>
      </c>
      <c r="B83" s="3" t="s">
        <v>3526</v>
      </c>
      <c r="C83" s="3" t="s">
        <v>7637</v>
      </c>
      <c r="D83" s="6">
        <v>6000</v>
      </c>
      <c r="E83" s="8">
        <v>7015</v>
      </c>
      <c r="F83" s="10" t="s">
        <v>8218</v>
      </c>
      <c r="G83" t="s">
        <v>8223</v>
      </c>
      <c r="H83" t="s">
        <v>8245</v>
      </c>
      <c r="I83">
        <v>1436587140</v>
      </c>
      <c r="J83">
        <v>1434069205</v>
      </c>
      <c r="K83" t="b">
        <v>0</v>
      </c>
      <c r="L83">
        <v>86</v>
      </c>
      <c r="M83" t="b">
        <v>1</v>
      </c>
      <c r="N83" t="s">
        <v>8269</v>
      </c>
      <c r="O83">
        <v>117</v>
      </c>
      <c r="P83">
        <v>81.569999999999993</v>
      </c>
      <c r="Q83" s="12" t="s">
        <v>8310</v>
      </c>
      <c r="R83" s="12" t="s">
        <v>8334</v>
      </c>
      <c r="S83" s="17">
        <v>42167.023206018523</v>
      </c>
      <c r="T83" s="17">
        <v>42196.165972222225</v>
      </c>
      <c r="U83">
        <v>29</v>
      </c>
    </row>
    <row r="84" spans="1:21" ht="35" customHeight="1" x14ac:dyDescent="0.2">
      <c r="A84">
        <v>2970</v>
      </c>
      <c r="B84" s="3" t="s">
        <v>2970</v>
      </c>
      <c r="C84" s="3" t="s">
        <v>7080</v>
      </c>
      <c r="D84" s="6">
        <v>6000</v>
      </c>
      <c r="E84" s="8">
        <v>6360</v>
      </c>
      <c r="F84" s="10" t="s">
        <v>8218</v>
      </c>
      <c r="G84" t="s">
        <v>8223</v>
      </c>
      <c r="H84" t="s">
        <v>8245</v>
      </c>
      <c r="I84">
        <v>1405699451</v>
      </c>
      <c r="J84">
        <v>1403107451</v>
      </c>
      <c r="K84" t="b">
        <v>0</v>
      </c>
      <c r="L84">
        <v>91</v>
      </c>
      <c r="M84" t="b">
        <v>1</v>
      </c>
      <c r="N84" t="s">
        <v>8269</v>
      </c>
      <c r="O84">
        <v>106</v>
      </c>
      <c r="P84">
        <v>69.89</v>
      </c>
      <c r="Q84" s="12" t="s">
        <v>8310</v>
      </c>
      <c r="R84" s="12" t="s">
        <v>8334</v>
      </c>
      <c r="S84" s="17">
        <v>41808.669571759259</v>
      </c>
      <c r="T84" s="17">
        <v>41838.669571759259</v>
      </c>
      <c r="U84">
        <v>30</v>
      </c>
    </row>
    <row r="85" spans="1:21" ht="35" customHeight="1" x14ac:dyDescent="0.2">
      <c r="A85">
        <v>3424</v>
      </c>
      <c r="B85" s="3" t="s">
        <v>3423</v>
      </c>
      <c r="C85" s="3" t="s">
        <v>7534</v>
      </c>
      <c r="D85" s="6">
        <v>6000</v>
      </c>
      <c r="E85" s="8">
        <v>6215</v>
      </c>
      <c r="F85" s="10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  <c r="M85" t="b">
        <v>1</v>
      </c>
      <c r="N85" t="s">
        <v>8269</v>
      </c>
      <c r="O85">
        <v>104</v>
      </c>
      <c r="P85">
        <v>81.78</v>
      </c>
      <c r="Q85" s="12" t="s">
        <v>8310</v>
      </c>
      <c r="R85" s="12" t="s">
        <v>8334</v>
      </c>
      <c r="S85" s="17">
        <v>42018.676898148144</v>
      </c>
      <c r="T85" s="17">
        <v>42040.290972222225</v>
      </c>
      <c r="U85">
        <v>22</v>
      </c>
    </row>
    <row r="86" spans="1:21" ht="35" customHeight="1" x14ac:dyDescent="0.2">
      <c r="A86">
        <v>3342</v>
      </c>
      <c r="B86" s="3" t="s">
        <v>3342</v>
      </c>
      <c r="C86" s="3" t="s">
        <v>7452</v>
      </c>
      <c r="D86" s="6">
        <v>6000</v>
      </c>
      <c r="E86" s="8">
        <v>6100</v>
      </c>
      <c r="F86" s="10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>
        <v>78.209999999999994</v>
      </c>
      <c r="Q86" s="12" t="s">
        <v>8310</v>
      </c>
      <c r="R86" s="12" t="s">
        <v>8334</v>
      </c>
      <c r="S86" s="17">
        <v>42062.296412037031</v>
      </c>
      <c r="T86" s="17">
        <v>42095.207638888889</v>
      </c>
      <c r="U86">
        <v>33</v>
      </c>
    </row>
    <row r="87" spans="1:21" ht="35" customHeight="1" x14ac:dyDescent="0.2">
      <c r="A87">
        <v>3384</v>
      </c>
      <c r="B87" s="3" t="s">
        <v>3383</v>
      </c>
      <c r="C87" s="3" t="s">
        <v>7494</v>
      </c>
      <c r="D87" s="6">
        <v>6000</v>
      </c>
      <c r="E87" s="8">
        <v>6000.66</v>
      </c>
      <c r="F87" s="10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>
        <v>93.76</v>
      </c>
      <c r="Q87" s="12" t="s">
        <v>8310</v>
      </c>
      <c r="R87" s="12" t="s">
        <v>8334</v>
      </c>
      <c r="S87" s="17">
        <v>42292.087592592594</v>
      </c>
      <c r="T87" s="17">
        <v>42329.125</v>
      </c>
      <c r="U87">
        <v>37</v>
      </c>
    </row>
    <row r="88" spans="1:21" ht="35" customHeight="1" x14ac:dyDescent="0.2">
      <c r="A88">
        <v>2822</v>
      </c>
      <c r="B88" s="3" t="s">
        <v>2822</v>
      </c>
      <c r="C88" s="3" t="s">
        <v>6932</v>
      </c>
      <c r="D88" s="6">
        <v>6000</v>
      </c>
      <c r="E88" s="8">
        <v>6000</v>
      </c>
      <c r="F88" s="10" t="s">
        <v>8218</v>
      </c>
      <c r="G88" t="s">
        <v>8223</v>
      </c>
      <c r="H88" t="s">
        <v>8245</v>
      </c>
      <c r="I88">
        <v>1427469892</v>
      </c>
      <c r="J88">
        <v>1424881492</v>
      </c>
      <c r="K88" t="b">
        <v>0</v>
      </c>
      <c r="L88">
        <v>94</v>
      </c>
      <c r="M88" t="b">
        <v>1</v>
      </c>
      <c r="N88" t="s">
        <v>8269</v>
      </c>
      <c r="O88">
        <v>100</v>
      </c>
      <c r="P88">
        <v>63.83</v>
      </c>
      <c r="Q88" s="12" t="s">
        <v>8310</v>
      </c>
      <c r="R88" s="12" t="s">
        <v>8334</v>
      </c>
      <c r="S88" s="17">
        <v>42060.683935185181</v>
      </c>
      <c r="T88" s="17">
        <v>42090.642268518524</v>
      </c>
      <c r="U88">
        <v>30</v>
      </c>
    </row>
    <row r="89" spans="1:21" ht="35" customHeight="1" x14ac:dyDescent="0.2">
      <c r="A89">
        <v>3332</v>
      </c>
      <c r="B89" s="3" t="s">
        <v>3332</v>
      </c>
      <c r="C89" s="3" t="s">
        <v>7442</v>
      </c>
      <c r="D89" s="6">
        <v>6000</v>
      </c>
      <c r="E89" s="8">
        <v>6000</v>
      </c>
      <c r="F89" s="10" t="s">
        <v>8218</v>
      </c>
      <c r="G89" t="s">
        <v>8223</v>
      </c>
      <c r="H89" t="s">
        <v>8245</v>
      </c>
      <c r="I89">
        <v>1405802330</v>
      </c>
      <c r="J89">
        <v>1403210330</v>
      </c>
      <c r="K89" t="b">
        <v>0</v>
      </c>
      <c r="L89">
        <v>83</v>
      </c>
      <c r="M89" t="b">
        <v>1</v>
      </c>
      <c r="N89" t="s">
        <v>8269</v>
      </c>
      <c r="O89">
        <v>100</v>
      </c>
      <c r="P89">
        <v>72.290000000000006</v>
      </c>
      <c r="Q89" s="12" t="s">
        <v>8310</v>
      </c>
      <c r="R89" s="12" t="s">
        <v>8334</v>
      </c>
      <c r="S89" s="17">
        <v>41809.860300925924</v>
      </c>
      <c r="T89" s="17">
        <v>41839.860300925924</v>
      </c>
      <c r="U89">
        <v>30</v>
      </c>
    </row>
    <row r="90" spans="1:21" ht="35" customHeight="1" x14ac:dyDescent="0.2">
      <c r="A90">
        <v>3279</v>
      </c>
      <c r="B90" s="3" t="s">
        <v>3279</v>
      </c>
      <c r="C90" s="3" t="s">
        <v>7389</v>
      </c>
      <c r="D90" s="6">
        <v>5800</v>
      </c>
      <c r="E90" s="8">
        <v>6628</v>
      </c>
      <c r="F90" s="1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>
        <v>105.21</v>
      </c>
      <c r="Q90" s="12" t="s">
        <v>8310</v>
      </c>
      <c r="R90" s="12" t="s">
        <v>8334</v>
      </c>
      <c r="S90" s="17">
        <v>42431.102534722217</v>
      </c>
      <c r="T90" s="17">
        <v>42461.06086805556</v>
      </c>
      <c r="U90">
        <v>30</v>
      </c>
    </row>
    <row r="91" spans="1:21" ht="35" customHeight="1" x14ac:dyDescent="0.2">
      <c r="A91">
        <v>3574</v>
      </c>
      <c r="B91" s="3" t="s">
        <v>3573</v>
      </c>
      <c r="C91" s="3" t="s">
        <v>7684</v>
      </c>
      <c r="D91" s="6">
        <v>5800</v>
      </c>
      <c r="E91" s="8">
        <v>6155</v>
      </c>
      <c r="F91" s="10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>
        <v>136.78</v>
      </c>
      <c r="Q91" s="12" t="s">
        <v>8310</v>
      </c>
      <c r="R91" s="12" t="s">
        <v>8334</v>
      </c>
      <c r="S91" s="17">
        <v>41926.942685185182</v>
      </c>
      <c r="T91" s="17">
        <v>41956.984351851846</v>
      </c>
      <c r="U91">
        <v>30</v>
      </c>
    </row>
    <row r="92" spans="1:21" ht="35" customHeight="1" x14ac:dyDescent="0.2">
      <c r="A92">
        <v>3553</v>
      </c>
      <c r="B92" s="3" t="s">
        <v>3552</v>
      </c>
      <c r="C92" s="3" t="s">
        <v>7663</v>
      </c>
      <c r="D92" s="6">
        <v>5500</v>
      </c>
      <c r="E92" s="8">
        <v>5845</v>
      </c>
      <c r="F92" s="10" t="s">
        <v>8218</v>
      </c>
      <c r="G92" t="s">
        <v>8223</v>
      </c>
      <c r="H92" t="s">
        <v>8245</v>
      </c>
      <c r="I92">
        <v>1439337600</v>
      </c>
      <c r="J92">
        <v>1436575280</v>
      </c>
      <c r="K92" t="b">
        <v>0</v>
      </c>
      <c r="L92">
        <v>104</v>
      </c>
      <c r="M92" t="b">
        <v>1</v>
      </c>
      <c r="N92" t="s">
        <v>8269</v>
      </c>
      <c r="O92">
        <v>106</v>
      </c>
      <c r="P92">
        <v>56.2</v>
      </c>
      <c r="Q92" s="12" t="s">
        <v>8310</v>
      </c>
      <c r="R92" s="12" t="s">
        <v>8334</v>
      </c>
      <c r="S92" s="17">
        <v>42196.028703703705</v>
      </c>
      <c r="T92" s="17">
        <v>42228</v>
      </c>
      <c r="U92">
        <v>32</v>
      </c>
    </row>
    <row r="93" spans="1:21" ht="35" customHeight="1" x14ac:dyDescent="0.2">
      <c r="A93">
        <v>3249</v>
      </c>
      <c r="B93" s="3" t="s">
        <v>3249</v>
      </c>
      <c r="C93" s="3" t="s">
        <v>7359</v>
      </c>
      <c r="D93" s="6">
        <v>5500</v>
      </c>
      <c r="E93" s="8">
        <v>5771</v>
      </c>
      <c r="F93" s="10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>
        <v>65.58</v>
      </c>
      <c r="Q93" s="12" t="s">
        <v>8310</v>
      </c>
      <c r="R93" s="12" t="s">
        <v>8334</v>
      </c>
      <c r="S93" s="17">
        <v>42145.746689814812</v>
      </c>
      <c r="T93" s="17">
        <v>42175.746689814812</v>
      </c>
      <c r="U93">
        <v>30</v>
      </c>
    </row>
    <row r="94" spans="1:21" ht="35" customHeight="1" x14ac:dyDescent="0.2">
      <c r="A94">
        <v>3542</v>
      </c>
      <c r="B94" s="3" t="s">
        <v>3541</v>
      </c>
      <c r="C94" s="3" t="s">
        <v>7652</v>
      </c>
      <c r="D94" s="6">
        <v>5500</v>
      </c>
      <c r="E94" s="8">
        <v>5623</v>
      </c>
      <c r="F94" s="10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  <c r="M94" t="b">
        <v>1</v>
      </c>
      <c r="N94" t="s">
        <v>8269</v>
      </c>
      <c r="O94">
        <v>102</v>
      </c>
      <c r="P94">
        <v>66.150000000000006</v>
      </c>
      <c r="Q94" s="12" t="s">
        <v>8310</v>
      </c>
      <c r="R94" s="12" t="s">
        <v>8334</v>
      </c>
      <c r="S94" s="17">
        <v>41829.599791666667</v>
      </c>
      <c r="T94" s="17">
        <v>41889.599791666667</v>
      </c>
      <c r="U94">
        <v>60</v>
      </c>
    </row>
    <row r="95" spans="1:21" ht="35" customHeight="1" x14ac:dyDescent="0.2">
      <c r="A95">
        <v>3156</v>
      </c>
      <c r="B95" s="3" t="s">
        <v>3156</v>
      </c>
      <c r="C95" s="3" t="s">
        <v>7266</v>
      </c>
      <c r="D95" s="6">
        <v>5500</v>
      </c>
      <c r="E95" s="8">
        <v>5600</v>
      </c>
      <c r="F95" s="10" t="s">
        <v>8218</v>
      </c>
      <c r="G95" t="s">
        <v>8223</v>
      </c>
      <c r="H95" t="s">
        <v>8245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t="s">
        <v>8269</v>
      </c>
      <c r="O95">
        <v>102</v>
      </c>
      <c r="P95">
        <v>62.92</v>
      </c>
      <c r="Q95" s="12" t="s">
        <v>8310</v>
      </c>
      <c r="R95" s="12" t="s">
        <v>8334</v>
      </c>
      <c r="S95" s="17">
        <v>41026.953055555554</v>
      </c>
      <c r="T95" s="17">
        <v>41061.953055555554</v>
      </c>
      <c r="U95">
        <v>35</v>
      </c>
    </row>
    <row r="96" spans="1:21" ht="35" customHeight="1" x14ac:dyDescent="0.2">
      <c r="A96">
        <v>3348</v>
      </c>
      <c r="B96" s="3" t="s">
        <v>3266</v>
      </c>
      <c r="C96" s="3" t="s">
        <v>7458</v>
      </c>
      <c r="D96" s="6">
        <v>5500</v>
      </c>
      <c r="E96" s="8">
        <v>5516</v>
      </c>
      <c r="F96" s="10" t="s">
        <v>8218</v>
      </c>
      <c r="G96" t="s">
        <v>8223</v>
      </c>
      <c r="H96" t="s">
        <v>8245</v>
      </c>
      <c r="I96">
        <v>1461988740</v>
      </c>
      <c r="J96">
        <v>1459949080</v>
      </c>
      <c r="K96" t="b">
        <v>0</v>
      </c>
      <c r="L96">
        <v>79</v>
      </c>
      <c r="M96" t="b">
        <v>1</v>
      </c>
      <c r="N96" t="s">
        <v>8269</v>
      </c>
      <c r="O96">
        <v>100</v>
      </c>
      <c r="P96">
        <v>69.819999999999993</v>
      </c>
      <c r="Q96" s="12" t="s">
        <v>8310</v>
      </c>
      <c r="R96" s="12" t="s">
        <v>8334</v>
      </c>
      <c r="S96" s="17">
        <v>42466.558796296296</v>
      </c>
      <c r="T96" s="17">
        <v>42490.165972222225</v>
      </c>
      <c r="U96">
        <v>24</v>
      </c>
    </row>
    <row r="97" spans="1:21" ht="35" customHeight="1" x14ac:dyDescent="0.2">
      <c r="A97">
        <v>538</v>
      </c>
      <c r="B97" s="3" t="s">
        <v>539</v>
      </c>
      <c r="C97" s="3" t="s">
        <v>4648</v>
      </c>
      <c r="D97" s="6">
        <v>5000</v>
      </c>
      <c r="E97" s="8">
        <v>15121</v>
      </c>
      <c r="F97" s="10" t="s">
        <v>8218</v>
      </c>
      <c r="G97" t="s">
        <v>8223</v>
      </c>
      <c r="H97" t="s">
        <v>8245</v>
      </c>
      <c r="I97">
        <v>1463166263</v>
      </c>
      <c r="J97">
        <v>1460574263</v>
      </c>
      <c r="K97" t="b">
        <v>0</v>
      </c>
      <c r="L97">
        <v>60</v>
      </c>
      <c r="M97" t="b">
        <v>1</v>
      </c>
      <c r="N97" t="s">
        <v>8269</v>
      </c>
      <c r="O97">
        <v>302</v>
      </c>
      <c r="P97">
        <v>252.02</v>
      </c>
      <c r="Q97" s="12" t="s">
        <v>8310</v>
      </c>
      <c r="R97" s="12" t="s">
        <v>8334</v>
      </c>
      <c r="S97" s="17">
        <v>42473.794710648144</v>
      </c>
      <c r="T97" s="17">
        <v>42503.794710648144</v>
      </c>
      <c r="U97">
        <v>30</v>
      </c>
    </row>
    <row r="98" spans="1:21" ht="35" customHeight="1" x14ac:dyDescent="0.2">
      <c r="A98">
        <v>2973</v>
      </c>
      <c r="B98" s="3" t="s">
        <v>2973</v>
      </c>
      <c r="C98" s="3" t="s">
        <v>7083</v>
      </c>
      <c r="D98" s="6">
        <v>5000</v>
      </c>
      <c r="E98" s="8">
        <v>8740</v>
      </c>
      <c r="F98" s="10" t="s">
        <v>8218</v>
      </c>
      <c r="G98" t="s">
        <v>8223</v>
      </c>
      <c r="H98" t="s">
        <v>8245</v>
      </c>
      <c r="I98">
        <v>1451620800</v>
      </c>
      <c r="J98">
        <v>1449171508</v>
      </c>
      <c r="K98" t="b">
        <v>0</v>
      </c>
      <c r="L98">
        <v>33</v>
      </c>
      <c r="M98" t="b">
        <v>1</v>
      </c>
      <c r="N98" t="s">
        <v>8269</v>
      </c>
      <c r="O98">
        <v>175</v>
      </c>
      <c r="P98">
        <v>264.85000000000002</v>
      </c>
      <c r="Q98" s="12" t="s">
        <v>8310</v>
      </c>
      <c r="R98" s="12" t="s">
        <v>8334</v>
      </c>
      <c r="S98" s="17">
        <v>42341.818379629629</v>
      </c>
      <c r="T98" s="17">
        <v>42370.166666666672</v>
      </c>
      <c r="U98">
        <v>28</v>
      </c>
    </row>
    <row r="99" spans="1:21" ht="35" customHeight="1" x14ac:dyDescent="0.2">
      <c r="A99">
        <v>3534</v>
      </c>
      <c r="B99" s="3" t="s">
        <v>3533</v>
      </c>
      <c r="C99" s="3" t="s">
        <v>7644</v>
      </c>
      <c r="D99" s="6">
        <v>5000</v>
      </c>
      <c r="E99" s="8">
        <v>7810</v>
      </c>
      <c r="F99" s="10" t="s">
        <v>8218</v>
      </c>
      <c r="G99" t="s">
        <v>8223</v>
      </c>
      <c r="H99" t="s">
        <v>8245</v>
      </c>
      <c r="I99">
        <v>1443711623</v>
      </c>
      <c r="J99">
        <v>1440687623</v>
      </c>
      <c r="K99" t="b">
        <v>0</v>
      </c>
      <c r="L99">
        <v>204</v>
      </c>
      <c r="M99" t="b">
        <v>1</v>
      </c>
      <c r="N99" t="s">
        <v>8269</v>
      </c>
      <c r="O99">
        <v>156</v>
      </c>
      <c r="P99">
        <v>38.28</v>
      </c>
      <c r="Q99" s="12" t="s">
        <v>8310</v>
      </c>
      <c r="R99" s="12" t="s">
        <v>8334</v>
      </c>
      <c r="S99" s="17">
        <v>42243.6252662037</v>
      </c>
      <c r="T99" s="17">
        <v>42278.6252662037</v>
      </c>
      <c r="U99">
        <v>35</v>
      </c>
    </row>
    <row r="100" spans="1:21" ht="35" customHeight="1" x14ac:dyDescent="0.2">
      <c r="A100">
        <v>2807</v>
      </c>
      <c r="B100" s="3" t="s">
        <v>2807</v>
      </c>
      <c r="C100" s="3" t="s">
        <v>6917</v>
      </c>
      <c r="D100" s="6">
        <v>5000</v>
      </c>
      <c r="E100" s="8">
        <v>6300</v>
      </c>
      <c r="F100" s="10" t="s">
        <v>8218</v>
      </c>
      <c r="G100" t="s">
        <v>8223</v>
      </c>
      <c r="H100" t="s">
        <v>8245</v>
      </c>
      <c r="I100">
        <v>1435611438</v>
      </c>
      <c r="J100">
        <v>1433019438</v>
      </c>
      <c r="K100" t="b">
        <v>0</v>
      </c>
      <c r="L100">
        <v>93</v>
      </c>
      <c r="M100" t="b">
        <v>1</v>
      </c>
      <c r="N100" t="s">
        <v>8269</v>
      </c>
      <c r="O100">
        <v>126</v>
      </c>
      <c r="P100">
        <v>67.739999999999995</v>
      </c>
      <c r="Q100" s="12" t="s">
        <v>8310</v>
      </c>
      <c r="R100" s="12" t="s">
        <v>8334</v>
      </c>
      <c r="S100" s="17">
        <v>42154.873124999998</v>
      </c>
      <c r="T100" s="17">
        <v>42184.873124999998</v>
      </c>
      <c r="U100">
        <v>30</v>
      </c>
    </row>
    <row r="101" spans="1:21" ht="35" customHeight="1" x14ac:dyDescent="0.2">
      <c r="A101">
        <v>3281</v>
      </c>
      <c r="B101" s="3" t="s">
        <v>3281</v>
      </c>
      <c r="C101" s="3" t="s">
        <v>7391</v>
      </c>
      <c r="D101" s="6">
        <v>5000</v>
      </c>
      <c r="E101" s="8">
        <v>6080</v>
      </c>
      <c r="F101" s="10" t="s">
        <v>8218</v>
      </c>
      <c r="G101" t="s">
        <v>8223</v>
      </c>
      <c r="H101" t="s">
        <v>8245</v>
      </c>
      <c r="I101">
        <v>1441153705</v>
      </c>
      <c r="J101">
        <v>1438561705</v>
      </c>
      <c r="K101" t="b">
        <v>0</v>
      </c>
      <c r="L101">
        <v>47</v>
      </c>
      <c r="M101" t="b">
        <v>1</v>
      </c>
      <c r="N101" t="s">
        <v>8269</v>
      </c>
      <c r="O101">
        <v>122</v>
      </c>
      <c r="P101">
        <v>129.36000000000001</v>
      </c>
      <c r="Q101" s="12" t="s">
        <v>8310</v>
      </c>
      <c r="R101" s="12" t="s">
        <v>8334</v>
      </c>
      <c r="S101" s="17">
        <v>42219.019733796296</v>
      </c>
      <c r="T101" s="17">
        <v>42249.019733796296</v>
      </c>
      <c r="U101">
        <v>30</v>
      </c>
    </row>
    <row r="102" spans="1:21" ht="35" customHeight="1" x14ac:dyDescent="0.2">
      <c r="A102">
        <v>523</v>
      </c>
      <c r="B102" s="3" t="s">
        <v>524</v>
      </c>
      <c r="C102" s="3" t="s">
        <v>4633</v>
      </c>
      <c r="D102" s="6">
        <v>5000</v>
      </c>
      <c r="E102" s="8">
        <v>6030</v>
      </c>
      <c r="F102" s="10" t="s">
        <v>8218</v>
      </c>
      <c r="G102" t="s">
        <v>8223</v>
      </c>
      <c r="H102" t="s">
        <v>8245</v>
      </c>
      <c r="I102">
        <v>1442805076</v>
      </c>
      <c r="J102">
        <v>1440213076</v>
      </c>
      <c r="K102" t="b">
        <v>0</v>
      </c>
      <c r="L102">
        <v>84</v>
      </c>
      <c r="M102" t="b">
        <v>1</v>
      </c>
      <c r="N102" t="s">
        <v>8269</v>
      </c>
      <c r="O102">
        <v>121</v>
      </c>
      <c r="P102">
        <v>71.790000000000006</v>
      </c>
      <c r="Q102" s="12" t="s">
        <v>8310</v>
      </c>
      <c r="R102" s="12" t="s">
        <v>8334</v>
      </c>
      <c r="S102" s="17">
        <v>42238.13282407407</v>
      </c>
      <c r="T102" s="17">
        <v>42268.13282407407</v>
      </c>
      <c r="U102">
        <v>30</v>
      </c>
    </row>
    <row r="103" spans="1:21" ht="35" customHeight="1" x14ac:dyDescent="0.2">
      <c r="A103">
        <v>3233</v>
      </c>
      <c r="B103" s="3" t="s">
        <v>3233</v>
      </c>
      <c r="C103" s="3" t="s">
        <v>7343</v>
      </c>
      <c r="D103" s="6">
        <v>5000</v>
      </c>
      <c r="E103" s="8">
        <v>5940</v>
      </c>
      <c r="F103" s="10" t="s">
        <v>8218</v>
      </c>
      <c r="G103" t="s">
        <v>8223</v>
      </c>
      <c r="H103" t="s">
        <v>8245</v>
      </c>
      <c r="I103">
        <v>1488482355</v>
      </c>
      <c r="J103">
        <v>1485890355</v>
      </c>
      <c r="K103" t="b">
        <v>0</v>
      </c>
      <c r="L103">
        <v>61</v>
      </c>
      <c r="M103" t="b">
        <v>1</v>
      </c>
      <c r="N103" t="s">
        <v>8269</v>
      </c>
      <c r="O103">
        <v>119</v>
      </c>
      <c r="P103">
        <v>97.38</v>
      </c>
      <c r="Q103" s="12" t="s">
        <v>8310</v>
      </c>
      <c r="R103" s="12" t="s">
        <v>8334</v>
      </c>
      <c r="S103" s="17">
        <v>42766.805034722223</v>
      </c>
      <c r="T103" s="17">
        <v>42796.805034722223</v>
      </c>
      <c r="U103">
        <v>30</v>
      </c>
    </row>
    <row r="104" spans="1:21" ht="35" customHeight="1" x14ac:dyDescent="0.2">
      <c r="A104">
        <v>3655</v>
      </c>
      <c r="B104" s="3" t="s">
        <v>3652</v>
      </c>
      <c r="C104" s="3" t="s">
        <v>7765</v>
      </c>
      <c r="D104" s="6">
        <v>5000</v>
      </c>
      <c r="E104" s="8">
        <v>5813</v>
      </c>
      <c r="F104" s="10" t="s">
        <v>8218</v>
      </c>
      <c r="G104" t="s">
        <v>8223</v>
      </c>
      <c r="H104" t="s">
        <v>8245</v>
      </c>
      <c r="I104">
        <v>1437202740</v>
      </c>
      <c r="J104">
        <v>1434654998</v>
      </c>
      <c r="K104" t="b">
        <v>0</v>
      </c>
      <c r="L104">
        <v>79</v>
      </c>
      <c r="M104" t="b">
        <v>1</v>
      </c>
      <c r="N104" t="s">
        <v>8269</v>
      </c>
      <c r="O104">
        <v>116</v>
      </c>
      <c r="P104">
        <v>73.58</v>
      </c>
      <c r="Q104" s="12" t="s">
        <v>8310</v>
      </c>
      <c r="R104" s="12" t="s">
        <v>8334</v>
      </c>
      <c r="S104" s="17">
        <v>42173.803217592591</v>
      </c>
      <c r="T104" s="17">
        <v>42203.290972222225</v>
      </c>
      <c r="U104">
        <v>29</v>
      </c>
    </row>
    <row r="105" spans="1:21" ht="35" customHeight="1" x14ac:dyDescent="0.2">
      <c r="A105">
        <v>3158</v>
      </c>
      <c r="B105" s="3" t="s">
        <v>3158</v>
      </c>
      <c r="C105" s="3" t="s">
        <v>7268</v>
      </c>
      <c r="D105" s="6">
        <v>5000</v>
      </c>
      <c r="E105" s="8">
        <v>5700</v>
      </c>
      <c r="F105" s="10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>
        <v>114</v>
      </c>
      <c r="P105">
        <v>82.61</v>
      </c>
      <c r="Q105" s="12" t="s">
        <v>8310</v>
      </c>
      <c r="R105" s="12" t="s">
        <v>8334</v>
      </c>
      <c r="S105" s="17">
        <v>41447.839722222219</v>
      </c>
      <c r="T105" s="17">
        <v>41477.839722222219</v>
      </c>
      <c r="U105">
        <v>30</v>
      </c>
    </row>
    <row r="106" spans="1:21" ht="35" customHeight="1" x14ac:dyDescent="0.2">
      <c r="A106">
        <v>2967</v>
      </c>
      <c r="B106" s="3" t="s">
        <v>2967</v>
      </c>
      <c r="C106" s="3" t="s">
        <v>7077</v>
      </c>
      <c r="D106" s="6">
        <v>5000</v>
      </c>
      <c r="E106" s="8">
        <v>5696</v>
      </c>
      <c r="F106" s="10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>
        <v>114</v>
      </c>
      <c r="P106">
        <v>80.23</v>
      </c>
      <c r="Q106" s="12" t="s">
        <v>8310</v>
      </c>
      <c r="R106" s="12" t="s">
        <v>8334</v>
      </c>
      <c r="S106" s="17">
        <v>42042.197824074072</v>
      </c>
      <c r="T106" s="17">
        <v>42072.156157407408</v>
      </c>
      <c r="U106">
        <v>30</v>
      </c>
    </row>
    <row r="107" spans="1:21" ht="35" customHeight="1" x14ac:dyDescent="0.2">
      <c r="A107">
        <v>3361</v>
      </c>
      <c r="B107" s="3" t="s">
        <v>3360</v>
      </c>
      <c r="C107" s="3" t="s">
        <v>7471</v>
      </c>
      <c r="D107" s="6">
        <v>5000</v>
      </c>
      <c r="E107" s="8">
        <v>5673</v>
      </c>
      <c r="F107" s="10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>
        <v>113</v>
      </c>
      <c r="P107">
        <v>83.43</v>
      </c>
      <c r="Q107" s="12" t="s">
        <v>8310</v>
      </c>
      <c r="R107" s="12" t="s">
        <v>8334</v>
      </c>
      <c r="S107" s="17">
        <v>41866.025347222225</v>
      </c>
      <c r="T107" s="17">
        <v>41883.665972222225</v>
      </c>
      <c r="U107">
        <v>18</v>
      </c>
    </row>
    <row r="108" spans="1:21" ht="35" customHeight="1" x14ac:dyDescent="0.2">
      <c r="A108">
        <v>3554</v>
      </c>
      <c r="B108" s="3" t="s">
        <v>3553</v>
      </c>
      <c r="C108" s="3" t="s">
        <v>7664</v>
      </c>
      <c r="D108" s="6">
        <v>5000</v>
      </c>
      <c r="E108" s="8">
        <v>5671.11</v>
      </c>
      <c r="F108" s="10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>
        <v>113</v>
      </c>
      <c r="P108">
        <v>107</v>
      </c>
      <c r="Q108" s="12" t="s">
        <v>8310</v>
      </c>
      <c r="R108" s="12" t="s">
        <v>8334</v>
      </c>
      <c r="S108" s="17">
        <v>42016.050451388888</v>
      </c>
      <c r="T108" s="17">
        <v>42046.708333333328</v>
      </c>
      <c r="U108">
        <v>31</v>
      </c>
    </row>
    <row r="109" spans="1:21" ht="35" customHeight="1" x14ac:dyDescent="0.2">
      <c r="A109">
        <v>3698</v>
      </c>
      <c r="B109" s="3" t="s">
        <v>3695</v>
      </c>
      <c r="C109" s="3" t="s">
        <v>7808</v>
      </c>
      <c r="D109" s="6">
        <v>5000</v>
      </c>
      <c r="E109" s="8">
        <v>5526</v>
      </c>
      <c r="F109" s="10" t="s">
        <v>8218</v>
      </c>
      <c r="G109" t="s">
        <v>8223</v>
      </c>
      <c r="H109" t="s">
        <v>8245</v>
      </c>
      <c r="I109">
        <v>1456946487</v>
      </c>
      <c r="J109">
        <v>1454354487</v>
      </c>
      <c r="K109" t="b">
        <v>0</v>
      </c>
      <c r="L109">
        <v>136</v>
      </c>
      <c r="M109" t="b">
        <v>1</v>
      </c>
      <c r="N109" t="s">
        <v>8269</v>
      </c>
      <c r="O109">
        <v>111</v>
      </c>
      <c r="P109">
        <v>40.630000000000003</v>
      </c>
      <c r="Q109" s="12" t="s">
        <v>8310</v>
      </c>
      <c r="R109" s="12" t="s">
        <v>8334</v>
      </c>
      <c r="S109" s="17">
        <v>42401.806562500002</v>
      </c>
      <c r="T109" s="17">
        <v>42431.806562500002</v>
      </c>
      <c r="U109">
        <v>30</v>
      </c>
    </row>
    <row r="110" spans="1:21" ht="35" customHeight="1" x14ac:dyDescent="0.2">
      <c r="A110">
        <v>2961</v>
      </c>
      <c r="B110" s="3" t="s">
        <v>2961</v>
      </c>
      <c r="C110" s="3" t="s">
        <v>7071</v>
      </c>
      <c r="D110" s="6">
        <v>5000</v>
      </c>
      <c r="E110" s="8">
        <v>5481</v>
      </c>
      <c r="F110" s="10" t="s">
        <v>8218</v>
      </c>
      <c r="G110" t="s">
        <v>8223</v>
      </c>
      <c r="H110" t="s">
        <v>8245</v>
      </c>
      <c r="I110">
        <v>1427342400</v>
      </c>
      <c r="J110">
        <v>1424927159</v>
      </c>
      <c r="K110" t="b">
        <v>0</v>
      </c>
      <c r="L110">
        <v>108</v>
      </c>
      <c r="M110" t="b">
        <v>1</v>
      </c>
      <c r="N110" t="s">
        <v>8269</v>
      </c>
      <c r="O110">
        <v>110</v>
      </c>
      <c r="P110">
        <v>50.75</v>
      </c>
      <c r="Q110" s="12" t="s">
        <v>8310</v>
      </c>
      <c r="R110" s="12" t="s">
        <v>8334</v>
      </c>
      <c r="S110" s="17">
        <v>42061.212488425925</v>
      </c>
      <c r="T110" s="17">
        <v>42089.166666666672</v>
      </c>
      <c r="U110">
        <v>28</v>
      </c>
    </row>
    <row r="111" spans="1:21" ht="35" customHeight="1" x14ac:dyDescent="0.2">
      <c r="A111">
        <v>3175</v>
      </c>
      <c r="B111" s="3" t="s">
        <v>3175</v>
      </c>
      <c r="C111" s="3" t="s">
        <v>7285</v>
      </c>
      <c r="D111" s="6">
        <v>5000</v>
      </c>
      <c r="E111" s="8">
        <v>5478</v>
      </c>
      <c r="F111" s="10" t="s">
        <v>8218</v>
      </c>
      <c r="G111" t="s">
        <v>8223</v>
      </c>
      <c r="H111" t="s">
        <v>8245</v>
      </c>
      <c r="I111">
        <v>1297977427</v>
      </c>
      <c r="J111">
        <v>1292793427</v>
      </c>
      <c r="K111" t="b">
        <v>1</v>
      </c>
      <c r="L111">
        <v>60</v>
      </c>
      <c r="M111" t="b">
        <v>1</v>
      </c>
      <c r="N111" t="s">
        <v>8269</v>
      </c>
      <c r="O111">
        <v>110</v>
      </c>
      <c r="P111">
        <v>91.3</v>
      </c>
      <c r="Q111" s="12" t="s">
        <v>8310</v>
      </c>
      <c r="R111" s="12" t="s">
        <v>8334</v>
      </c>
      <c r="S111" s="17">
        <v>40531.886886574073</v>
      </c>
      <c r="T111" s="17">
        <v>40591.886886574073</v>
      </c>
      <c r="U111">
        <v>60</v>
      </c>
    </row>
    <row r="112" spans="1:21" ht="35" customHeight="1" x14ac:dyDescent="0.2">
      <c r="A112">
        <v>3260</v>
      </c>
      <c r="B112" s="3" t="s">
        <v>3260</v>
      </c>
      <c r="C112" s="3" t="s">
        <v>7370</v>
      </c>
      <c r="D112" s="6">
        <v>5000</v>
      </c>
      <c r="E112" s="8">
        <v>5462</v>
      </c>
      <c r="F112" s="10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>
        <v>74.819999999999993</v>
      </c>
      <c r="Q112" s="12" t="s">
        <v>8310</v>
      </c>
      <c r="R112" s="12" t="s">
        <v>8334</v>
      </c>
      <c r="S112" s="17">
        <v>42303.672662037032</v>
      </c>
      <c r="T112" s="17">
        <v>42338.714328703703</v>
      </c>
      <c r="U112">
        <v>35</v>
      </c>
    </row>
    <row r="113" spans="1:21" ht="35" customHeight="1" x14ac:dyDescent="0.2">
      <c r="A113">
        <v>3436</v>
      </c>
      <c r="B113" s="3" t="s">
        <v>3435</v>
      </c>
      <c r="C113" s="3" t="s">
        <v>7546</v>
      </c>
      <c r="D113" s="6">
        <v>5000</v>
      </c>
      <c r="E113" s="8">
        <v>5295</v>
      </c>
      <c r="F113" s="10" t="s">
        <v>8218</v>
      </c>
      <c r="G113" t="s">
        <v>8223</v>
      </c>
      <c r="H113" t="s">
        <v>8245</v>
      </c>
      <c r="I113">
        <v>1408638480</v>
      </c>
      <c r="J113">
        <v>1406811593</v>
      </c>
      <c r="K113" t="b">
        <v>0</v>
      </c>
      <c r="L113">
        <v>37</v>
      </c>
      <c r="M113" t="b">
        <v>1</v>
      </c>
      <c r="N113" t="s">
        <v>8269</v>
      </c>
      <c r="O113">
        <v>106</v>
      </c>
      <c r="P113">
        <v>143.11000000000001</v>
      </c>
      <c r="Q113" s="12" t="s">
        <v>8310</v>
      </c>
      <c r="R113" s="12" t="s">
        <v>8334</v>
      </c>
      <c r="S113" s="17">
        <v>41851.541585648149</v>
      </c>
      <c r="T113" s="17">
        <v>41872.686111111114</v>
      </c>
      <c r="U113">
        <v>21</v>
      </c>
    </row>
    <row r="114" spans="1:21" ht="35" customHeight="1" x14ac:dyDescent="0.2">
      <c r="A114">
        <v>3685</v>
      </c>
      <c r="B114" s="3" t="s">
        <v>3682</v>
      </c>
      <c r="C114" s="3" t="s">
        <v>7795</v>
      </c>
      <c r="D114" s="6">
        <v>5000</v>
      </c>
      <c r="E114" s="8">
        <v>5285</v>
      </c>
      <c r="F114" s="10" t="s">
        <v>8218</v>
      </c>
      <c r="G114" t="s">
        <v>8223</v>
      </c>
      <c r="H114" t="s">
        <v>8245</v>
      </c>
      <c r="I114">
        <v>1400533200</v>
      </c>
      <c r="J114">
        <v>1398348859</v>
      </c>
      <c r="K114" t="b">
        <v>0</v>
      </c>
      <c r="L114">
        <v>126</v>
      </c>
      <c r="M114" t="b">
        <v>1</v>
      </c>
      <c r="N114" t="s">
        <v>8269</v>
      </c>
      <c r="O114">
        <v>106</v>
      </c>
      <c r="P114">
        <v>41.94</v>
      </c>
      <c r="Q114" s="12" t="s">
        <v>8310</v>
      </c>
      <c r="R114" s="12" t="s">
        <v>8334</v>
      </c>
      <c r="S114" s="17">
        <v>41753.593275462961</v>
      </c>
      <c r="T114" s="17">
        <v>41778.875</v>
      </c>
      <c r="U114">
        <v>25</v>
      </c>
    </row>
    <row r="115" spans="1:21" ht="35" customHeight="1" x14ac:dyDescent="0.2">
      <c r="A115">
        <v>3825</v>
      </c>
      <c r="B115" s="3" t="s">
        <v>3822</v>
      </c>
      <c r="C115" s="3" t="s">
        <v>7934</v>
      </c>
      <c r="D115" s="6">
        <v>5000</v>
      </c>
      <c r="E115" s="8">
        <v>5271</v>
      </c>
      <c r="F115" s="10" t="s">
        <v>8218</v>
      </c>
      <c r="G115" t="s">
        <v>8223</v>
      </c>
      <c r="H115" t="s">
        <v>8245</v>
      </c>
      <c r="I115">
        <v>1434505214</v>
      </c>
      <c r="J115">
        <v>1432690814</v>
      </c>
      <c r="K115" t="b">
        <v>0</v>
      </c>
      <c r="L115">
        <v>49</v>
      </c>
      <c r="M115" t="b">
        <v>1</v>
      </c>
      <c r="N115" t="s">
        <v>8269</v>
      </c>
      <c r="O115">
        <v>105</v>
      </c>
      <c r="P115">
        <v>107.57</v>
      </c>
      <c r="Q115" s="12" t="s">
        <v>8310</v>
      </c>
      <c r="R115" s="12" t="s">
        <v>8334</v>
      </c>
      <c r="S115" s="17">
        <v>42151.069606481484</v>
      </c>
      <c r="T115" s="17">
        <v>42172.069606481484</v>
      </c>
      <c r="U115">
        <v>21</v>
      </c>
    </row>
    <row r="116" spans="1:21" ht="35" customHeight="1" x14ac:dyDescent="0.2">
      <c r="A116">
        <v>3440</v>
      </c>
      <c r="B116" s="3" t="s">
        <v>3439</v>
      </c>
      <c r="C116" s="3" t="s">
        <v>7550</v>
      </c>
      <c r="D116" s="6">
        <v>5000</v>
      </c>
      <c r="E116" s="8">
        <v>5260.92</v>
      </c>
      <c r="F116" s="10" t="s">
        <v>8218</v>
      </c>
      <c r="G116" t="s">
        <v>8223</v>
      </c>
      <c r="H116" t="s">
        <v>8245</v>
      </c>
      <c r="I116">
        <v>1405095300</v>
      </c>
      <c r="J116">
        <v>1403146628</v>
      </c>
      <c r="K116" t="b">
        <v>0</v>
      </c>
      <c r="L116">
        <v>82</v>
      </c>
      <c r="M116" t="b">
        <v>1</v>
      </c>
      <c r="N116" t="s">
        <v>8269</v>
      </c>
      <c r="O116">
        <v>105</v>
      </c>
      <c r="P116">
        <v>64.16</v>
      </c>
      <c r="Q116" s="12" t="s">
        <v>8310</v>
      </c>
      <c r="R116" s="12" t="s">
        <v>8334</v>
      </c>
      <c r="S116" s="17">
        <v>41809.12300925926</v>
      </c>
      <c r="T116" s="17">
        <v>41831.677083333336</v>
      </c>
      <c r="U116">
        <v>23</v>
      </c>
    </row>
    <row r="117" spans="1:21" ht="35" customHeight="1" x14ac:dyDescent="0.2">
      <c r="A117">
        <v>2785</v>
      </c>
      <c r="B117" s="3" t="s">
        <v>2785</v>
      </c>
      <c r="C117" s="3" t="s">
        <v>6895</v>
      </c>
      <c r="D117" s="6">
        <v>5000</v>
      </c>
      <c r="E117" s="8">
        <v>5234</v>
      </c>
      <c r="F117" s="10" t="s">
        <v>8218</v>
      </c>
      <c r="G117" t="s">
        <v>8223</v>
      </c>
      <c r="H117" t="s">
        <v>8245</v>
      </c>
      <c r="I117">
        <v>1470430800</v>
      </c>
      <c r="J117">
        <v>1467865967</v>
      </c>
      <c r="K117" t="b">
        <v>0</v>
      </c>
      <c r="L117">
        <v>142</v>
      </c>
      <c r="M117" t="b">
        <v>1</v>
      </c>
      <c r="N117" t="s">
        <v>8269</v>
      </c>
      <c r="O117">
        <v>105</v>
      </c>
      <c r="P117">
        <v>36.86</v>
      </c>
      <c r="Q117" s="12" t="s">
        <v>8310</v>
      </c>
      <c r="R117" s="12" t="s">
        <v>8334</v>
      </c>
      <c r="S117" s="17">
        <v>42558.189432870371</v>
      </c>
      <c r="T117" s="17">
        <v>42587.875</v>
      </c>
      <c r="U117">
        <v>30</v>
      </c>
    </row>
    <row r="118" spans="1:21" ht="35" customHeight="1" x14ac:dyDescent="0.2">
      <c r="A118">
        <v>521</v>
      </c>
      <c r="B118" s="3" t="s">
        <v>522</v>
      </c>
      <c r="C118" s="3" t="s">
        <v>4631</v>
      </c>
      <c r="D118" s="6">
        <v>5000</v>
      </c>
      <c r="E118" s="8">
        <v>5232</v>
      </c>
      <c r="F118" s="10" t="s">
        <v>8218</v>
      </c>
      <c r="G118" t="s">
        <v>8223</v>
      </c>
      <c r="H118" t="s">
        <v>8245</v>
      </c>
      <c r="I118">
        <v>1477976340</v>
      </c>
      <c r="J118">
        <v>1475460819</v>
      </c>
      <c r="K118" t="b">
        <v>0</v>
      </c>
      <c r="L118">
        <v>56</v>
      </c>
      <c r="M118" t="b">
        <v>1</v>
      </c>
      <c r="N118" t="s">
        <v>8269</v>
      </c>
      <c r="O118">
        <v>105</v>
      </c>
      <c r="P118">
        <v>93.43</v>
      </c>
      <c r="Q118" s="12" t="s">
        <v>8310</v>
      </c>
      <c r="R118" s="12" t="s">
        <v>8334</v>
      </c>
      <c r="S118" s="17">
        <v>42646.092812499999</v>
      </c>
      <c r="T118" s="17">
        <v>42675.207638888889</v>
      </c>
      <c r="U118">
        <v>29</v>
      </c>
    </row>
    <row r="119" spans="1:21" ht="35" customHeight="1" x14ac:dyDescent="0.2">
      <c r="A119">
        <v>3331</v>
      </c>
      <c r="B119" s="3" t="s">
        <v>3331</v>
      </c>
      <c r="C119" s="3" t="s">
        <v>7441</v>
      </c>
      <c r="D119" s="6">
        <v>5000</v>
      </c>
      <c r="E119" s="8">
        <v>5226</v>
      </c>
      <c r="F119" s="10" t="s">
        <v>8218</v>
      </c>
      <c r="G119" t="s">
        <v>8223</v>
      </c>
      <c r="H119" t="s">
        <v>8245</v>
      </c>
      <c r="I119">
        <v>1444149886</v>
      </c>
      <c r="J119">
        <v>1441125886</v>
      </c>
      <c r="K119" t="b">
        <v>0</v>
      </c>
      <c r="L119">
        <v>65</v>
      </c>
      <c r="M119" t="b">
        <v>1</v>
      </c>
      <c r="N119" t="s">
        <v>8269</v>
      </c>
      <c r="O119">
        <v>105</v>
      </c>
      <c r="P119">
        <v>80.400000000000006</v>
      </c>
      <c r="Q119" s="12" t="s">
        <v>8310</v>
      </c>
      <c r="R119" s="12" t="s">
        <v>8334</v>
      </c>
      <c r="S119" s="17">
        <v>42248.697754629626</v>
      </c>
      <c r="T119" s="17">
        <v>42283.697754629626</v>
      </c>
      <c r="U119">
        <v>35</v>
      </c>
    </row>
    <row r="120" spans="1:21" ht="35" customHeight="1" x14ac:dyDescent="0.2">
      <c r="A120">
        <v>3208</v>
      </c>
      <c r="B120" s="3" t="s">
        <v>3208</v>
      </c>
      <c r="C120" s="3" t="s">
        <v>7318</v>
      </c>
      <c r="D120" s="6">
        <v>5000</v>
      </c>
      <c r="E120" s="8">
        <v>5175</v>
      </c>
      <c r="F120" s="10" t="s">
        <v>8218</v>
      </c>
      <c r="G120" t="s">
        <v>8223</v>
      </c>
      <c r="H120" t="s">
        <v>8245</v>
      </c>
      <c r="I120">
        <v>1406557877</v>
      </c>
      <c r="J120">
        <v>1404743477</v>
      </c>
      <c r="K120" t="b">
        <v>1</v>
      </c>
      <c r="L120">
        <v>82</v>
      </c>
      <c r="M120" t="b">
        <v>1</v>
      </c>
      <c r="N120" t="s">
        <v>8269</v>
      </c>
      <c r="O120">
        <v>104</v>
      </c>
      <c r="P120">
        <v>63.11</v>
      </c>
      <c r="Q120" s="12" t="s">
        <v>8310</v>
      </c>
      <c r="R120" s="12" t="s">
        <v>8334</v>
      </c>
      <c r="S120" s="17">
        <v>41827.605057870373</v>
      </c>
      <c r="T120" s="17">
        <v>41848.605057870373</v>
      </c>
      <c r="U120">
        <v>21</v>
      </c>
    </row>
    <row r="121" spans="1:21" ht="35" customHeight="1" x14ac:dyDescent="0.2">
      <c r="A121">
        <v>3464</v>
      </c>
      <c r="B121" s="3" t="s">
        <v>3463</v>
      </c>
      <c r="C121" s="3" t="s">
        <v>7574</v>
      </c>
      <c r="D121" s="6">
        <v>5000</v>
      </c>
      <c r="E121" s="8">
        <v>5116.18</v>
      </c>
      <c r="F121" s="10" t="s">
        <v>8218</v>
      </c>
      <c r="G121" t="s">
        <v>8223</v>
      </c>
      <c r="H121" t="s">
        <v>8245</v>
      </c>
      <c r="I121">
        <v>1471921637</v>
      </c>
      <c r="J121">
        <v>1469329637</v>
      </c>
      <c r="K121" t="b">
        <v>0</v>
      </c>
      <c r="L121">
        <v>93</v>
      </c>
      <c r="M121" t="b">
        <v>1</v>
      </c>
      <c r="N121" t="s">
        <v>8269</v>
      </c>
      <c r="O121">
        <v>102</v>
      </c>
      <c r="P121">
        <v>55.01</v>
      </c>
      <c r="Q121" s="12" t="s">
        <v>8310</v>
      </c>
      <c r="R121" s="12" t="s">
        <v>8334</v>
      </c>
      <c r="S121" s="17">
        <v>42575.130057870367</v>
      </c>
      <c r="T121" s="17">
        <v>42605.130057870367</v>
      </c>
      <c r="U121">
        <v>30</v>
      </c>
    </row>
    <row r="122" spans="1:21" ht="35" customHeight="1" x14ac:dyDescent="0.2">
      <c r="A122">
        <v>2974</v>
      </c>
      <c r="B122" s="3" t="s">
        <v>2974</v>
      </c>
      <c r="C122" s="3" t="s">
        <v>7084</v>
      </c>
      <c r="D122" s="6">
        <v>5000</v>
      </c>
      <c r="E122" s="8">
        <v>5100</v>
      </c>
      <c r="F122" s="10" t="s">
        <v>8218</v>
      </c>
      <c r="G122" t="s">
        <v>8223</v>
      </c>
      <c r="H122" t="s">
        <v>8245</v>
      </c>
      <c r="I122">
        <v>1411695300</v>
      </c>
      <c r="J122">
        <v>1409275671</v>
      </c>
      <c r="K122" t="b">
        <v>0</v>
      </c>
      <c r="L122">
        <v>87</v>
      </c>
      <c r="M122" t="b">
        <v>1</v>
      </c>
      <c r="N122" t="s">
        <v>8269</v>
      </c>
      <c r="O122">
        <v>102</v>
      </c>
      <c r="P122">
        <v>58.62</v>
      </c>
      <c r="Q122" s="12" t="s">
        <v>8310</v>
      </c>
      <c r="R122" s="12" t="s">
        <v>8334</v>
      </c>
      <c r="S122" s="17">
        <v>41880.061006944445</v>
      </c>
      <c r="T122" s="17">
        <v>41908.065972222219</v>
      </c>
      <c r="U122">
        <v>28</v>
      </c>
    </row>
    <row r="123" spans="1:21" ht="35" customHeight="1" x14ac:dyDescent="0.2">
      <c r="A123">
        <v>2979</v>
      </c>
      <c r="B123" s="3" t="s">
        <v>2979</v>
      </c>
      <c r="C123" s="3" t="s">
        <v>7089</v>
      </c>
      <c r="D123" s="6">
        <v>5000</v>
      </c>
      <c r="E123" s="8">
        <v>5070</v>
      </c>
      <c r="F123" s="10" t="s">
        <v>8218</v>
      </c>
      <c r="G123" t="s">
        <v>8223</v>
      </c>
      <c r="H123" t="s">
        <v>8245</v>
      </c>
      <c r="I123">
        <v>1420524000</v>
      </c>
      <c r="J123">
        <v>1419104823</v>
      </c>
      <c r="K123" t="b">
        <v>0</v>
      </c>
      <c r="L123">
        <v>46</v>
      </c>
      <c r="M123" t="b">
        <v>1</v>
      </c>
      <c r="N123" t="s">
        <v>8269</v>
      </c>
      <c r="O123">
        <v>101</v>
      </c>
      <c r="P123">
        <v>110.22</v>
      </c>
      <c r="Q123" s="12" t="s">
        <v>8310</v>
      </c>
      <c r="R123" s="12" t="s">
        <v>8334</v>
      </c>
      <c r="S123" s="17">
        <v>41993.824340277773</v>
      </c>
      <c r="T123" s="17">
        <v>42010.25</v>
      </c>
      <c r="U123">
        <v>16</v>
      </c>
    </row>
    <row r="124" spans="1:21" ht="35" customHeight="1" x14ac:dyDescent="0.2">
      <c r="A124">
        <v>3721</v>
      </c>
      <c r="B124" s="3" t="s">
        <v>3718</v>
      </c>
      <c r="C124" s="3" t="s">
        <v>7831</v>
      </c>
      <c r="D124" s="6">
        <v>5000</v>
      </c>
      <c r="E124" s="8">
        <v>5040</v>
      </c>
      <c r="F124" s="10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v>101</v>
      </c>
      <c r="P124">
        <v>114.55</v>
      </c>
      <c r="Q124" s="12" t="s">
        <v>8310</v>
      </c>
      <c r="R124" s="12" t="s">
        <v>8334</v>
      </c>
      <c r="S124" s="17">
        <v>41927.936157407406</v>
      </c>
      <c r="T124" s="17">
        <v>41948.977824074071</v>
      </c>
      <c r="U124">
        <v>21</v>
      </c>
    </row>
    <row r="125" spans="1:21" ht="35" customHeight="1" x14ac:dyDescent="0.2">
      <c r="A125">
        <v>2964</v>
      </c>
      <c r="B125" s="3" t="s">
        <v>2964</v>
      </c>
      <c r="C125" s="3" t="s">
        <v>7074</v>
      </c>
      <c r="D125" s="6">
        <v>5000</v>
      </c>
      <c r="E125" s="8">
        <v>5035.6899999999996</v>
      </c>
      <c r="F125" s="10" t="s">
        <v>8218</v>
      </c>
      <c r="G125" t="s">
        <v>8223</v>
      </c>
      <c r="H125" t="s">
        <v>8245</v>
      </c>
      <c r="I125">
        <v>1407360720</v>
      </c>
      <c r="J125">
        <v>1404769819</v>
      </c>
      <c r="K125" t="b">
        <v>0</v>
      </c>
      <c r="L125">
        <v>196</v>
      </c>
      <c r="M125" t="b">
        <v>1</v>
      </c>
      <c r="N125" t="s">
        <v>8269</v>
      </c>
      <c r="O125">
        <v>101</v>
      </c>
      <c r="P125">
        <v>25.69</v>
      </c>
      <c r="Q125" s="12" t="s">
        <v>8310</v>
      </c>
      <c r="R125" s="12" t="s">
        <v>8334</v>
      </c>
      <c r="S125" s="17">
        <v>41827.909942129627</v>
      </c>
      <c r="T125" s="17">
        <v>41857.897222222222</v>
      </c>
      <c r="U125">
        <v>30</v>
      </c>
    </row>
    <row r="126" spans="1:21" ht="35" customHeight="1" x14ac:dyDescent="0.2">
      <c r="A126">
        <v>3569</v>
      </c>
      <c r="B126" s="3" t="s">
        <v>3568</v>
      </c>
      <c r="C126" s="3" t="s">
        <v>7679</v>
      </c>
      <c r="D126" s="6">
        <v>5000</v>
      </c>
      <c r="E126" s="8">
        <v>5024</v>
      </c>
      <c r="F126" s="10" t="s">
        <v>8218</v>
      </c>
      <c r="G126" t="s">
        <v>8223</v>
      </c>
      <c r="H126" t="s">
        <v>8245</v>
      </c>
      <c r="I126">
        <v>1420734696</v>
      </c>
      <c r="J126">
        <v>1418142696</v>
      </c>
      <c r="K126" t="b">
        <v>0</v>
      </c>
      <c r="L126">
        <v>41</v>
      </c>
      <c r="M126" t="b">
        <v>1</v>
      </c>
      <c r="N126" t="s">
        <v>8269</v>
      </c>
      <c r="O126">
        <v>100</v>
      </c>
      <c r="P126">
        <v>122.54</v>
      </c>
      <c r="Q126" s="12" t="s">
        <v>8310</v>
      </c>
      <c r="R126" s="12" t="s">
        <v>8334</v>
      </c>
      <c r="S126" s="17">
        <v>41982.688611111109</v>
      </c>
      <c r="T126" s="17">
        <v>42012.688611111109</v>
      </c>
      <c r="U126">
        <v>30</v>
      </c>
    </row>
    <row r="127" spans="1:21" ht="35" customHeight="1" x14ac:dyDescent="0.2">
      <c r="A127">
        <v>3687</v>
      </c>
      <c r="B127" s="3" t="s">
        <v>3684</v>
      </c>
      <c r="C127" s="3" t="s">
        <v>7797</v>
      </c>
      <c r="D127" s="6">
        <v>5000</v>
      </c>
      <c r="E127" s="8">
        <v>5012.25</v>
      </c>
      <c r="F127" s="10" t="s">
        <v>8218</v>
      </c>
      <c r="G127" t="s">
        <v>8223</v>
      </c>
      <c r="H127" t="s">
        <v>8245</v>
      </c>
      <c r="I127">
        <v>1403846055</v>
      </c>
      <c r="J127">
        <v>1401254055</v>
      </c>
      <c r="K127" t="b">
        <v>0</v>
      </c>
      <c r="L127">
        <v>25</v>
      </c>
      <c r="M127" t="b">
        <v>1</v>
      </c>
      <c r="N127" t="s">
        <v>8269</v>
      </c>
      <c r="O127">
        <v>100</v>
      </c>
      <c r="P127">
        <v>200.49</v>
      </c>
      <c r="Q127" s="12" t="s">
        <v>8310</v>
      </c>
      <c r="R127" s="12" t="s">
        <v>8334</v>
      </c>
      <c r="S127" s="17">
        <v>41787.218229166669</v>
      </c>
      <c r="T127" s="17">
        <v>41817.218229166669</v>
      </c>
      <c r="U127">
        <v>30</v>
      </c>
    </row>
    <row r="128" spans="1:21" ht="35" customHeight="1" x14ac:dyDescent="0.2">
      <c r="A128">
        <v>3828</v>
      </c>
      <c r="B128" s="3" t="s">
        <v>3825</v>
      </c>
      <c r="C128" s="3" t="s">
        <v>7937</v>
      </c>
      <c r="D128" s="6">
        <v>5000</v>
      </c>
      <c r="E128" s="8">
        <v>5000</v>
      </c>
      <c r="F128" s="10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>
        <v>178.57</v>
      </c>
      <c r="Q128" s="12" t="s">
        <v>8310</v>
      </c>
      <c r="R128" s="12" t="s">
        <v>8334</v>
      </c>
      <c r="S128" s="17">
        <v>41944.527627314819</v>
      </c>
      <c r="T128" s="17">
        <v>42004.569293981483</v>
      </c>
      <c r="U128">
        <v>60</v>
      </c>
    </row>
    <row r="129" spans="1:21" ht="35" customHeight="1" x14ac:dyDescent="0.2">
      <c r="A129">
        <v>3285</v>
      </c>
      <c r="B129" s="3" t="s">
        <v>3285</v>
      </c>
      <c r="C129" s="3" t="s">
        <v>7395</v>
      </c>
      <c r="D129" s="6">
        <v>4999</v>
      </c>
      <c r="E129" s="8">
        <v>5604</v>
      </c>
      <c r="F129" s="10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>
        <v>69.19</v>
      </c>
      <c r="Q129" s="12" t="s">
        <v>8310</v>
      </c>
      <c r="R129" s="12" t="s">
        <v>8334</v>
      </c>
      <c r="S129" s="17">
        <v>42762.942430555559</v>
      </c>
      <c r="T129" s="17">
        <v>42794.208333333328</v>
      </c>
      <c r="U129">
        <v>31</v>
      </c>
    </row>
    <row r="130" spans="1:21" ht="35" customHeight="1" x14ac:dyDescent="0.2">
      <c r="A130">
        <v>3473</v>
      </c>
      <c r="B130" s="3" t="s">
        <v>3472</v>
      </c>
      <c r="C130" s="3" t="s">
        <v>7583</v>
      </c>
      <c r="D130" s="6">
        <v>4900</v>
      </c>
      <c r="E130" s="8">
        <v>4900</v>
      </c>
      <c r="F130" s="1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>
        <v>148.47999999999999</v>
      </c>
      <c r="Q130" s="12" t="s">
        <v>8310</v>
      </c>
      <c r="R130" s="12" t="s">
        <v>8334</v>
      </c>
      <c r="S130" s="17">
        <v>42062.834444444445</v>
      </c>
      <c r="T130" s="17">
        <v>42083.852083333331</v>
      </c>
      <c r="U130">
        <v>21</v>
      </c>
    </row>
    <row r="131" spans="1:21" ht="35" customHeight="1" x14ac:dyDescent="0.2">
      <c r="A131">
        <v>3217</v>
      </c>
      <c r="B131" s="3" t="s">
        <v>3217</v>
      </c>
      <c r="C131" s="3" t="s">
        <v>7327</v>
      </c>
      <c r="D131" s="6">
        <v>4500</v>
      </c>
      <c r="E131" s="8">
        <v>5221</v>
      </c>
      <c r="F131" s="10" t="s">
        <v>8218</v>
      </c>
      <c r="G131" t="s">
        <v>8223</v>
      </c>
      <c r="H131" t="s">
        <v>8245</v>
      </c>
      <c r="I131">
        <v>1478264784</v>
      </c>
      <c r="J131">
        <v>1475672784</v>
      </c>
      <c r="K131" t="b">
        <v>1</v>
      </c>
      <c r="L131">
        <v>104</v>
      </c>
      <c r="M131" t="b">
        <v>1</v>
      </c>
      <c r="N131" t="s">
        <v>8269</v>
      </c>
      <c r="O131">
        <v>116</v>
      </c>
      <c r="P131">
        <v>50.2</v>
      </c>
      <c r="Q131" s="12" t="s">
        <v>8310</v>
      </c>
      <c r="R131" s="12" t="s">
        <v>8334</v>
      </c>
      <c r="S131" s="17">
        <v>42648.546111111107</v>
      </c>
      <c r="T131" s="17">
        <v>42678.546111111107</v>
      </c>
      <c r="U131">
        <v>30</v>
      </c>
    </row>
    <row r="132" spans="1:21" ht="35" customHeight="1" x14ac:dyDescent="0.2">
      <c r="A132">
        <v>3160</v>
      </c>
      <c r="B132" s="3" t="s">
        <v>3160</v>
      </c>
      <c r="C132" s="3" t="s">
        <v>7270</v>
      </c>
      <c r="D132" s="6">
        <v>4500</v>
      </c>
      <c r="E132" s="8">
        <v>4569</v>
      </c>
      <c r="F132" s="10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>
        <v>80.16</v>
      </c>
      <c r="Q132" s="12" t="s">
        <v>8310</v>
      </c>
      <c r="R132" s="12" t="s">
        <v>8334</v>
      </c>
      <c r="S132" s="17">
        <v>41841.26489583333</v>
      </c>
      <c r="T132" s="17">
        <v>41864.207638888889</v>
      </c>
      <c r="U132">
        <v>23</v>
      </c>
    </row>
    <row r="133" spans="1:21" ht="35" customHeight="1" x14ac:dyDescent="0.2">
      <c r="A133">
        <v>3344</v>
      </c>
      <c r="B133" s="3" t="s">
        <v>3344</v>
      </c>
      <c r="C133" s="3" t="s">
        <v>7454</v>
      </c>
      <c r="D133" s="6">
        <v>4500</v>
      </c>
      <c r="E133" s="8">
        <v>4565</v>
      </c>
      <c r="F133" s="10" t="s">
        <v>8218</v>
      </c>
      <c r="G133" t="s">
        <v>8223</v>
      </c>
      <c r="H133" t="s">
        <v>8245</v>
      </c>
      <c r="I133">
        <v>1409374093</v>
      </c>
      <c r="J133">
        <v>1406782093</v>
      </c>
      <c r="K133" t="b">
        <v>0</v>
      </c>
      <c r="L133">
        <v>40</v>
      </c>
      <c r="M133" t="b">
        <v>1</v>
      </c>
      <c r="N133" t="s">
        <v>8269</v>
      </c>
      <c r="O133">
        <v>101</v>
      </c>
      <c r="P133">
        <v>114.13</v>
      </c>
      <c r="Q133" s="12" t="s">
        <v>8310</v>
      </c>
      <c r="R133" s="12" t="s">
        <v>8334</v>
      </c>
      <c r="S133" s="17">
        <v>41851.200150462959</v>
      </c>
      <c r="T133" s="17">
        <v>41881.200150462959</v>
      </c>
      <c r="U133">
        <v>30</v>
      </c>
    </row>
    <row r="134" spans="1:21" ht="35" customHeight="1" x14ac:dyDescent="0.2">
      <c r="A134">
        <v>2808</v>
      </c>
      <c r="B134" s="3" t="s">
        <v>2808</v>
      </c>
      <c r="C134" s="3" t="s">
        <v>6918</v>
      </c>
      <c r="D134" s="6">
        <v>4500</v>
      </c>
      <c r="E134" s="8">
        <v>4511</v>
      </c>
      <c r="F134" s="10" t="s">
        <v>8218</v>
      </c>
      <c r="G134" t="s">
        <v>8223</v>
      </c>
      <c r="H134" t="s">
        <v>8245</v>
      </c>
      <c r="I134">
        <v>1440274735</v>
      </c>
      <c r="J134">
        <v>1437682735</v>
      </c>
      <c r="K134" t="b">
        <v>0</v>
      </c>
      <c r="L134">
        <v>69</v>
      </c>
      <c r="M134" t="b">
        <v>1</v>
      </c>
      <c r="N134" t="s">
        <v>8269</v>
      </c>
      <c r="O134">
        <v>100</v>
      </c>
      <c r="P134">
        <v>65.38</v>
      </c>
      <c r="Q134" s="12" t="s">
        <v>8310</v>
      </c>
      <c r="R134" s="12" t="s">
        <v>8334</v>
      </c>
      <c r="S134" s="17">
        <v>42208.84646990741</v>
      </c>
      <c r="T134" s="17">
        <v>42238.84646990741</v>
      </c>
      <c r="U134">
        <v>30</v>
      </c>
    </row>
    <row r="135" spans="1:21" ht="35" customHeight="1" x14ac:dyDescent="0.2">
      <c r="A135">
        <v>3184</v>
      </c>
      <c r="B135" s="3" t="s">
        <v>3184</v>
      </c>
      <c r="C135" s="3" t="s">
        <v>7294</v>
      </c>
      <c r="D135" s="6">
        <v>4300</v>
      </c>
      <c r="E135" s="8">
        <v>4610</v>
      </c>
      <c r="F135" s="10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>
        <v>100.22</v>
      </c>
      <c r="Q135" s="12" t="s">
        <v>8310</v>
      </c>
      <c r="R135" s="12" t="s">
        <v>8334</v>
      </c>
      <c r="S135" s="17">
        <v>41791.993414351848</v>
      </c>
      <c r="T135" s="17">
        <v>41821.993414351848</v>
      </c>
      <c r="U135">
        <v>30</v>
      </c>
    </row>
    <row r="136" spans="1:21" ht="35" customHeight="1" x14ac:dyDescent="0.2">
      <c r="A136">
        <v>3179</v>
      </c>
      <c r="B136" s="3" t="s">
        <v>3179</v>
      </c>
      <c r="C136" s="3" t="s">
        <v>7289</v>
      </c>
      <c r="D136" s="6">
        <v>4200</v>
      </c>
      <c r="E136" s="8">
        <v>4794.82</v>
      </c>
      <c r="F136" s="10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>
        <v>77.34</v>
      </c>
      <c r="Q136" s="12" t="s">
        <v>8310</v>
      </c>
      <c r="R136" s="12" t="s">
        <v>8334</v>
      </c>
      <c r="S136" s="17">
        <v>41375.702210648145</v>
      </c>
      <c r="T136" s="17">
        <v>41400.702210648145</v>
      </c>
      <c r="U136">
        <v>25</v>
      </c>
    </row>
    <row r="137" spans="1:21" ht="35" customHeight="1" x14ac:dyDescent="0.2">
      <c r="A137">
        <v>3589</v>
      </c>
      <c r="B137" s="3" t="s">
        <v>3588</v>
      </c>
      <c r="C137" s="3" t="s">
        <v>7699</v>
      </c>
      <c r="D137" s="6">
        <v>4000</v>
      </c>
      <c r="E137" s="8">
        <v>5100</v>
      </c>
      <c r="F137" s="10" t="s">
        <v>8218</v>
      </c>
      <c r="G137" t="s">
        <v>8223</v>
      </c>
      <c r="H137" t="s">
        <v>8245</v>
      </c>
      <c r="I137">
        <v>1432654347</v>
      </c>
      <c r="J137">
        <v>1430494347</v>
      </c>
      <c r="K137" t="b">
        <v>0</v>
      </c>
      <c r="L137">
        <v>62</v>
      </c>
      <c r="M137" t="b">
        <v>1</v>
      </c>
      <c r="N137" t="s">
        <v>8269</v>
      </c>
      <c r="O137">
        <v>128</v>
      </c>
      <c r="P137">
        <v>82.26</v>
      </c>
      <c r="Q137" s="12" t="s">
        <v>8310</v>
      </c>
      <c r="R137" s="12" t="s">
        <v>8334</v>
      </c>
      <c r="S137" s="17">
        <v>42125.647534722222</v>
      </c>
      <c r="T137" s="17">
        <v>42150.647534722222</v>
      </c>
      <c r="U137">
        <v>25</v>
      </c>
    </row>
    <row r="138" spans="1:21" ht="35" customHeight="1" x14ac:dyDescent="0.2">
      <c r="A138">
        <v>3162</v>
      </c>
      <c r="B138" s="3" t="s">
        <v>3162</v>
      </c>
      <c r="C138" s="3" t="s">
        <v>7272</v>
      </c>
      <c r="D138" s="6">
        <v>4000</v>
      </c>
      <c r="E138" s="8">
        <v>5086</v>
      </c>
      <c r="F138" s="10" t="s">
        <v>8218</v>
      </c>
      <c r="G138" t="s">
        <v>8223</v>
      </c>
      <c r="H138" t="s">
        <v>8245</v>
      </c>
      <c r="I138">
        <v>1404698400</v>
      </c>
      <c r="J138">
        <v>1402331262</v>
      </c>
      <c r="K138" t="b">
        <v>1</v>
      </c>
      <c r="L138">
        <v>63</v>
      </c>
      <c r="M138" t="b">
        <v>1</v>
      </c>
      <c r="N138" t="s">
        <v>8269</v>
      </c>
      <c r="O138">
        <v>127</v>
      </c>
      <c r="P138">
        <v>80.73</v>
      </c>
      <c r="Q138" s="12" t="s">
        <v>8310</v>
      </c>
      <c r="R138" s="12" t="s">
        <v>8334</v>
      </c>
      <c r="S138" s="17">
        <v>41799.685902777775</v>
      </c>
      <c r="T138" s="17">
        <v>41827.083333333336</v>
      </c>
      <c r="U138">
        <v>27</v>
      </c>
    </row>
    <row r="139" spans="1:21" ht="35" customHeight="1" x14ac:dyDescent="0.2">
      <c r="A139">
        <v>3212</v>
      </c>
      <c r="B139" s="3" t="s">
        <v>3212</v>
      </c>
      <c r="C139" s="3" t="s">
        <v>7322</v>
      </c>
      <c r="D139" s="6">
        <v>4000</v>
      </c>
      <c r="E139" s="8">
        <v>5050</v>
      </c>
      <c r="F139" s="10" t="s">
        <v>8218</v>
      </c>
      <c r="G139" t="s">
        <v>8223</v>
      </c>
      <c r="H139" t="s">
        <v>8245</v>
      </c>
      <c r="I139">
        <v>1407524751</v>
      </c>
      <c r="J139">
        <v>1404932751</v>
      </c>
      <c r="K139" t="b">
        <v>1</v>
      </c>
      <c r="L139">
        <v>94</v>
      </c>
      <c r="M139" t="b">
        <v>1</v>
      </c>
      <c r="N139" t="s">
        <v>8269</v>
      </c>
      <c r="O139">
        <v>126</v>
      </c>
      <c r="P139">
        <v>53.72</v>
      </c>
      <c r="Q139" s="12" t="s">
        <v>8310</v>
      </c>
      <c r="R139" s="12" t="s">
        <v>8334</v>
      </c>
      <c r="S139" s="17">
        <v>41829.795729166668</v>
      </c>
      <c r="T139" s="17">
        <v>41859.795729166668</v>
      </c>
      <c r="U139">
        <v>30</v>
      </c>
    </row>
    <row r="140" spans="1:21" ht="35" customHeight="1" x14ac:dyDescent="0.2">
      <c r="A140">
        <v>3398</v>
      </c>
      <c r="B140" s="3" t="s">
        <v>3397</v>
      </c>
      <c r="C140" s="3" t="s">
        <v>7508</v>
      </c>
      <c r="D140" s="6">
        <v>4000</v>
      </c>
      <c r="E140" s="8">
        <v>4443</v>
      </c>
      <c r="F140" s="10" t="s">
        <v>8218</v>
      </c>
      <c r="G140" t="s">
        <v>8223</v>
      </c>
      <c r="H140" t="s">
        <v>8245</v>
      </c>
      <c r="I140">
        <v>1416589200</v>
      </c>
      <c r="J140">
        <v>1414605776</v>
      </c>
      <c r="K140" t="b">
        <v>0</v>
      </c>
      <c r="L140">
        <v>65</v>
      </c>
      <c r="M140" t="b">
        <v>1</v>
      </c>
      <c r="N140" t="s">
        <v>8269</v>
      </c>
      <c r="O140">
        <v>111</v>
      </c>
      <c r="P140">
        <v>68.349999999999994</v>
      </c>
      <c r="Q140" s="12" t="s">
        <v>8310</v>
      </c>
      <c r="R140" s="12" t="s">
        <v>8334</v>
      </c>
      <c r="S140" s="17">
        <v>41941.75203703704</v>
      </c>
      <c r="T140" s="17">
        <v>41964.708333333328</v>
      </c>
      <c r="U140">
        <v>23</v>
      </c>
    </row>
    <row r="141" spans="1:21" ht="35" customHeight="1" x14ac:dyDescent="0.2">
      <c r="A141">
        <v>3273</v>
      </c>
      <c r="B141" s="3" t="s">
        <v>3273</v>
      </c>
      <c r="C141" s="3" t="s">
        <v>7383</v>
      </c>
      <c r="D141" s="6">
        <v>4000</v>
      </c>
      <c r="E141" s="8">
        <v>4296</v>
      </c>
      <c r="F141" s="10" t="s">
        <v>8218</v>
      </c>
      <c r="G141" t="s">
        <v>8223</v>
      </c>
      <c r="H141" t="s">
        <v>8245</v>
      </c>
      <c r="I141">
        <v>1473879600</v>
      </c>
      <c r="J141">
        <v>1472498042</v>
      </c>
      <c r="K141" t="b">
        <v>1</v>
      </c>
      <c r="L141">
        <v>21</v>
      </c>
      <c r="M141" t="b">
        <v>1</v>
      </c>
      <c r="N141" t="s">
        <v>8269</v>
      </c>
      <c r="O141">
        <v>107</v>
      </c>
      <c r="P141">
        <v>204.57</v>
      </c>
      <c r="Q141" s="12" t="s">
        <v>8310</v>
      </c>
      <c r="R141" s="12" t="s">
        <v>8334</v>
      </c>
      <c r="S141" s="17">
        <v>42611.801412037035</v>
      </c>
      <c r="T141" s="17">
        <v>42627.791666666672</v>
      </c>
      <c r="U141">
        <v>16</v>
      </c>
    </row>
    <row r="142" spans="1:21" ht="35" customHeight="1" x14ac:dyDescent="0.2">
      <c r="A142">
        <v>3359</v>
      </c>
      <c r="B142" s="3" t="s">
        <v>3358</v>
      </c>
      <c r="C142" s="3" t="s">
        <v>7469</v>
      </c>
      <c r="D142" s="6">
        <v>4000</v>
      </c>
      <c r="E142" s="8">
        <v>4250</v>
      </c>
      <c r="F142" s="10" t="s">
        <v>8218</v>
      </c>
      <c r="G142" t="s">
        <v>8223</v>
      </c>
      <c r="H142" t="s">
        <v>8245</v>
      </c>
      <c r="I142">
        <v>1487985734</v>
      </c>
      <c r="J142">
        <v>1484097734</v>
      </c>
      <c r="K142" t="b">
        <v>0</v>
      </c>
      <c r="L142">
        <v>23</v>
      </c>
      <c r="M142" t="b">
        <v>1</v>
      </c>
      <c r="N142" t="s">
        <v>8269</v>
      </c>
      <c r="O142">
        <v>106</v>
      </c>
      <c r="P142">
        <v>184.78</v>
      </c>
      <c r="Q142" s="12" t="s">
        <v>8310</v>
      </c>
      <c r="R142" s="12" t="s">
        <v>8334</v>
      </c>
      <c r="S142" s="17">
        <v>42746.057106481487</v>
      </c>
      <c r="T142" s="17">
        <v>42791.057106481487</v>
      </c>
      <c r="U142">
        <v>45</v>
      </c>
    </row>
    <row r="143" spans="1:21" ht="35" customHeight="1" x14ac:dyDescent="0.2">
      <c r="A143">
        <v>3502</v>
      </c>
      <c r="B143" s="3" t="s">
        <v>3501</v>
      </c>
      <c r="C143" s="3" t="s">
        <v>7612</v>
      </c>
      <c r="D143" s="6">
        <v>4000</v>
      </c>
      <c r="E143" s="8">
        <v>4216</v>
      </c>
      <c r="F143" s="10" t="s">
        <v>8218</v>
      </c>
      <c r="G143" t="s">
        <v>8223</v>
      </c>
      <c r="H143" t="s">
        <v>8245</v>
      </c>
      <c r="I143">
        <v>1458100740</v>
      </c>
      <c r="J143">
        <v>1456862924</v>
      </c>
      <c r="K143" t="b">
        <v>0</v>
      </c>
      <c r="L143">
        <v>31</v>
      </c>
      <c r="M143" t="b">
        <v>1</v>
      </c>
      <c r="N143" t="s">
        <v>8269</v>
      </c>
      <c r="O143">
        <v>105</v>
      </c>
      <c r="P143">
        <v>136</v>
      </c>
      <c r="Q143" s="12" t="s">
        <v>8310</v>
      </c>
      <c r="R143" s="12" t="s">
        <v>8334</v>
      </c>
      <c r="S143" s="17">
        <v>42430.839398148149</v>
      </c>
      <c r="T143" s="17">
        <v>42445.165972222225</v>
      </c>
      <c r="U143">
        <v>14</v>
      </c>
    </row>
    <row r="144" spans="1:21" ht="35" customHeight="1" x14ac:dyDescent="0.2">
      <c r="A144">
        <v>3381</v>
      </c>
      <c r="B144" s="3" t="s">
        <v>3380</v>
      </c>
      <c r="C144" s="3" t="s">
        <v>7491</v>
      </c>
      <c r="D144" s="6">
        <v>4000</v>
      </c>
      <c r="E144" s="8">
        <v>4090</v>
      </c>
      <c r="F144" s="10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  <c r="M144" t="b">
        <v>1</v>
      </c>
      <c r="N144" t="s">
        <v>8269</v>
      </c>
      <c r="O144">
        <v>102</v>
      </c>
      <c r="P144">
        <v>85.21</v>
      </c>
      <c r="Q144" s="12" t="s">
        <v>8310</v>
      </c>
      <c r="R144" s="12" t="s">
        <v>8334</v>
      </c>
      <c r="S144" s="17">
        <v>42044.184988425928</v>
      </c>
      <c r="T144" s="17">
        <v>42074.143321759257</v>
      </c>
      <c r="U144">
        <v>30</v>
      </c>
    </row>
    <row r="145" spans="1:21" ht="35" customHeight="1" x14ac:dyDescent="0.2">
      <c r="A145">
        <v>3305</v>
      </c>
      <c r="B145" s="3" t="s">
        <v>3305</v>
      </c>
      <c r="C145" s="3" t="s">
        <v>7415</v>
      </c>
      <c r="D145" s="6">
        <v>4000</v>
      </c>
      <c r="E145" s="8">
        <v>4081</v>
      </c>
      <c r="F145" s="10" t="s">
        <v>8218</v>
      </c>
      <c r="G145" t="s">
        <v>8223</v>
      </c>
      <c r="H145" t="s">
        <v>8245</v>
      </c>
      <c r="I145">
        <v>1438374748</v>
      </c>
      <c r="J145">
        <v>1435782748</v>
      </c>
      <c r="K145" t="b">
        <v>0</v>
      </c>
      <c r="L145">
        <v>20</v>
      </c>
      <c r="M145" t="b">
        <v>1</v>
      </c>
      <c r="N145" t="s">
        <v>8269</v>
      </c>
      <c r="O145">
        <v>102</v>
      </c>
      <c r="P145">
        <v>204.05</v>
      </c>
      <c r="Q145" s="12" t="s">
        <v>8310</v>
      </c>
      <c r="R145" s="12" t="s">
        <v>8334</v>
      </c>
      <c r="S145" s="17">
        <v>42186.855879629627</v>
      </c>
      <c r="T145" s="17">
        <v>42216.855879629627</v>
      </c>
      <c r="U145">
        <v>30</v>
      </c>
    </row>
    <row r="146" spans="1:21" ht="35" customHeight="1" x14ac:dyDescent="0.2">
      <c r="A146">
        <v>3157</v>
      </c>
      <c r="B146" s="3" t="s">
        <v>3157</v>
      </c>
      <c r="C146" s="3" t="s">
        <v>7267</v>
      </c>
      <c r="D146" s="6">
        <v>4000</v>
      </c>
      <c r="E146" s="8">
        <v>4040</v>
      </c>
      <c r="F146" s="10" t="s">
        <v>8218</v>
      </c>
      <c r="G146" t="s">
        <v>8223</v>
      </c>
      <c r="H146" t="s">
        <v>8245</v>
      </c>
      <c r="I146">
        <v>1405746000</v>
      </c>
      <c r="J146">
        <v>1404932105</v>
      </c>
      <c r="K146" t="b">
        <v>1</v>
      </c>
      <c r="L146">
        <v>41</v>
      </c>
      <c r="M146" t="b">
        <v>1</v>
      </c>
      <c r="N146" t="s">
        <v>8269</v>
      </c>
      <c r="O146">
        <v>101</v>
      </c>
      <c r="P146">
        <v>98.54</v>
      </c>
      <c r="Q146" s="12" t="s">
        <v>8310</v>
      </c>
      <c r="R146" s="12" t="s">
        <v>8334</v>
      </c>
      <c r="S146" s="17">
        <v>41829.788252314815</v>
      </c>
      <c r="T146" s="17">
        <v>41839.208333333336</v>
      </c>
      <c r="U146">
        <v>9</v>
      </c>
    </row>
    <row r="147" spans="1:21" ht="35" customHeight="1" x14ac:dyDescent="0.2">
      <c r="A147">
        <v>3418</v>
      </c>
      <c r="B147" s="3" t="s">
        <v>3417</v>
      </c>
      <c r="C147" s="3" t="s">
        <v>7528</v>
      </c>
      <c r="D147" s="6">
        <v>4000</v>
      </c>
      <c r="E147" s="8">
        <v>4035</v>
      </c>
      <c r="F147" s="10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>
        <v>72.05</v>
      </c>
      <c r="Q147" s="12" t="s">
        <v>8310</v>
      </c>
      <c r="R147" s="12" t="s">
        <v>8334</v>
      </c>
      <c r="S147" s="17">
        <v>41752.83457175926</v>
      </c>
      <c r="T147" s="17">
        <v>41782.83457175926</v>
      </c>
      <c r="U147">
        <v>30</v>
      </c>
    </row>
    <row r="148" spans="1:21" ht="35" customHeight="1" x14ac:dyDescent="0.2">
      <c r="A148">
        <v>1288</v>
      </c>
      <c r="B148" s="3" t="s">
        <v>1289</v>
      </c>
      <c r="C148" s="3" t="s">
        <v>5398</v>
      </c>
      <c r="D148" s="6">
        <v>4000</v>
      </c>
      <c r="E148" s="8">
        <v>4018</v>
      </c>
      <c r="F148" s="10" t="s">
        <v>8218</v>
      </c>
      <c r="G148" t="s">
        <v>8223</v>
      </c>
      <c r="H148" t="s">
        <v>8245</v>
      </c>
      <c r="I148">
        <v>1470801600</v>
      </c>
      <c r="J148">
        <v>1468122163</v>
      </c>
      <c r="K148" t="b">
        <v>0</v>
      </c>
      <c r="L148">
        <v>61</v>
      </c>
      <c r="M148" t="b">
        <v>1</v>
      </c>
      <c r="N148" t="s">
        <v>8269</v>
      </c>
      <c r="O148">
        <v>100</v>
      </c>
      <c r="P148">
        <v>65.87</v>
      </c>
      <c r="Q148" s="12" t="s">
        <v>8310</v>
      </c>
      <c r="R148" s="12" t="s">
        <v>8334</v>
      </c>
      <c r="S148" s="17">
        <v>42561.154664351852</v>
      </c>
      <c r="T148" s="17">
        <v>42592.166666666672</v>
      </c>
      <c r="U148">
        <v>31</v>
      </c>
    </row>
    <row r="149" spans="1:21" ht="35" customHeight="1" x14ac:dyDescent="0.2">
      <c r="A149">
        <v>3695</v>
      </c>
      <c r="B149" s="3" t="s">
        <v>3692</v>
      </c>
      <c r="C149" s="3" t="s">
        <v>7805</v>
      </c>
      <c r="D149" s="6">
        <v>4000</v>
      </c>
      <c r="E149" s="8">
        <v>4005</v>
      </c>
      <c r="F149" s="10" t="s">
        <v>8218</v>
      </c>
      <c r="G149" t="s">
        <v>8223</v>
      </c>
      <c r="H149" t="s">
        <v>8245</v>
      </c>
      <c r="I149">
        <v>1421009610</v>
      </c>
      <c r="J149">
        <v>1419281610</v>
      </c>
      <c r="K149" t="b">
        <v>0</v>
      </c>
      <c r="L149">
        <v>33</v>
      </c>
      <c r="M149" t="b">
        <v>1</v>
      </c>
      <c r="N149" t="s">
        <v>8269</v>
      </c>
      <c r="O149">
        <v>100</v>
      </c>
      <c r="P149">
        <v>121.36</v>
      </c>
      <c r="Q149" s="12" t="s">
        <v>8310</v>
      </c>
      <c r="R149" s="12" t="s">
        <v>8334</v>
      </c>
      <c r="S149" s="17">
        <v>41995.870486111111</v>
      </c>
      <c r="T149" s="17">
        <v>42015.870486111111</v>
      </c>
      <c r="U149">
        <v>20</v>
      </c>
    </row>
    <row r="150" spans="1:21" ht="35" customHeight="1" x14ac:dyDescent="0.2">
      <c r="A150">
        <v>3602</v>
      </c>
      <c r="B150" s="3" t="s">
        <v>3601</v>
      </c>
      <c r="C150" s="3" t="s">
        <v>7712</v>
      </c>
      <c r="D150" s="6">
        <v>4000</v>
      </c>
      <c r="E150" s="8">
        <v>4002</v>
      </c>
      <c r="F150" s="1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>
        <v>81.67</v>
      </c>
      <c r="Q150" s="12" t="s">
        <v>8310</v>
      </c>
      <c r="R150" s="12" t="s">
        <v>8334</v>
      </c>
      <c r="S150" s="17">
        <v>42447.894432870366</v>
      </c>
      <c r="T150" s="17">
        <v>42507.894432870366</v>
      </c>
      <c r="U150">
        <v>60</v>
      </c>
    </row>
    <row r="151" spans="1:21" ht="35" customHeight="1" x14ac:dyDescent="0.2">
      <c r="A151">
        <v>531</v>
      </c>
      <c r="B151" s="3" t="s">
        <v>532</v>
      </c>
      <c r="C151" s="3" t="s">
        <v>4641</v>
      </c>
      <c r="D151" s="6">
        <v>4000</v>
      </c>
      <c r="E151" s="8">
        <v>4000</v>
      </c>
      <c r="F151" s="10" t="s">
        <v>8218</v>
      </c>
      <c r="G151" t="s">
        <v>8223</v>
      </c>
      <c r="H151" t="s">
        <v>8245</v>
      </c>
      <c r="I151">
        <v>1481957940</v>
      </c>
      <c r="J151">
        <v>1478050429</v>
      </c>
      <c r="K151" t="b">
        <v>0</v>
      </c>
      <c r="L151">
        <v>31</v>
      </c>
      <c r="M151" t="b">
        <v>1</v>
      </c>
      <c r="N151" t="s">
        <v>8269</v>
      </c>
      <c r="O151">
        <v>100</v>
      </c>
      <c r="P151">
        <v>129.03</v>
      </c>
      <c r="Q151" s="12" t="s">
        <v>8310</v>
      </c>
      <c r="R151" s="12" t="s">
        <v>8334</v>
      </c>
      <c r="S151" s="17">
        <v>42676.065150462964</v>
      </c>
      <c r="T151" s="17">
        <v>42721.290972222225</v>
      </c>
      <c r="U151">
        <v>45</v>
      </c>
    </row>
    <row r="152" spans="1:21" ht="35" customHeight="1" x14ac:dyDescent="0.2">
      <c r="A152">
        <v>3334</v>
      </c>
      <c r="B152" s="3" t="s">
        <v>3334</v>
      </c>
      <c r="C152" s="3" t="s">
        <v>7444</v>
      </c>
      <c r="D152" s="6">
        <v>3871</v>
      </c>
      <c r="E152" s="8">
        <v>5366</v>
      </c>
      <c r="F152" s="10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>
        <v>116.65</v>
      </c>
      <c r="Q152" s="12" t="s">
        <v>8310</v>
      </c>
      <c r="R152" s="12" t="s">
        <v>8334</v>
      </c>
      <c r="S152" s="17">
        <v>42185.521087962959</v>
      </c>
      <c r="T152" s="17">
        <v>42215.521087962959</v>
      </c>
      <c r="U152">
        <v>30</v>
      </c>
    </row>
    <row r="153" spans="1:21" ht="35" customHeight="1" x14ac:dyDescent="0.2">
      <c r="A153">
        <v>3492</v>
      </c>
      <c r="B153" s="3" t="s">
        <v>3491</v>
      </c>
      <c r="C153" s="3" t="s">
        <v>7602</v>
      </c>
      <c r="D153" s="6">
        <v>3800</v>
      </c>
      <c r="E153" s="8">
        <v>4000.22</v>
      </c>
      <c r="F153" s="10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>
        <v>114.29</v>
      </c>
      <c r="Q153" s="12" t="s">
        <v>8310</v>
      </c>
      <c r="R153" s="12" t="s">
        <v>8334</v>
      </c>
      <c r="S153" s="17">
        <v>42268.009224537032</v>
      </c>
      <c r="T153" s="17">
        <v>42303.009224537032</v>
      </c>
      <c r="U153">
        <v>35</v>
      </c>
    </row>
    <row r="154" spans="1:21" ht="35" customHeight="1" x14ac:dyDescent="0.2">
      <c r="A154">
        <v>3426</v>
      </c>
      <c r="B154" s="3" t="s">
        <v>3425</v>
      </c>
      <c r="C154" s="3" t="s">
        <v>7536</v>
      </c>
      <c r="D154" s="6">
        <v>3750</v>
      </c>
      <c r="E154" s="8">
        <v>4055</v>
      </c>
      <c r="F154" s="10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>
        <v>46.61</v>
      </c>
      <c r="Q154" s="12" t="s">
        <v>8310</v>
      </c>
      <c r="R154" s="12" t="s">
        <v>8334</v>
      </c>
      <c r="S154" s="17">
        <v>41884.056747685187</v>
      </c>
      <c r="T154" s="17">
        <v>41903.083333333336</v>
      </c>
      <c r="U154">
        <v>19</v>
      </c>
    </row>
    <row r="155" spans="1:21" ht="35" customHeight="1" x14ac:dyDescent="0.2">
      <c r="A155">
        <v>3466</v>
      </c>
      <c r="B155" s="3" t="s">
        <v>3465</v>
      </c>
      <c r="C155" s="3" t="s">
        <v>7576</v>
      </c>
      <c r="D155" s="6">
        <v>3500</v>
      </c>
      <c r="E155" s="8">
        <v>4450</v>
      </c>
      <c r="F155" s="10" t="s">
        <v>8218</v>
      </c>
      <c r="G155" t="s">
        <v>8223</v>
      </c>
      <c r="H155" t="s">
        <v>8245</v>
      </c>
      <c r="I155">
        <v>1461108450</v>
      </c>
      <c r="J155">
        <v>1455928050</v>
      </c>
      <c r="K155" t="b">
        <v>0</v>
      </c>
      <c r="L155">
        <v>61</v>
      </c>
      <c r="M155" t="b">
        <v>1</v>
      </c>
      <c r="N155" t="s">
        <v>8269</v>
      </c>
      <c r="O155">
        <v>127</v>
      </c>
      <c r="P155">
        <v>72.95</v>
      </c>
      <c r="Q155" s="12" t="s">
        <v>8310</v>
      </c>
      <c r="R155" s="12" t="s">
        <v>8334</v>
      </c>
      <c r="S155" s="17">
        <v>42420.019097222219</v>
      </c>
      <c r="T155" s="17">
        <v>42479.977430555555</v>
      </c>
      <c r="U155">
        <v>60</v>
      </c>
    </row>
    <row r="156" spans="1:21" ht="35" customHeight="1" x14ac:dyDescent="0.2">
      <c r="A156">
        <v>1299</v>
      </c>
      <c r="B156" s="3" t="s">
        <v>1300</v>
      </c>
      <c r="C156" s="3" t="s">
        <v>5409</v>
      </c>
      <c r="D156" s="6">
        <v>3500</v>
      </c>
      <c r="E156" s="8">
        <v>4340</v>
      </c>
      <c r="F156" s="10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>
        <v>135.63</v>
      </c>
      <c r="Q156" s="12" t="s">
        <v>8310</v>
      </c>
      <c r="R156" s="12" t="s">
        <v>8334</v>
      </c>
      <c r="S156" s="17">
        <v>42169.814340277779</v>
      </c>
      <c r="T156" s="17">
        <v>42199.814340277779</v>
      </c>
      <c r="U156">
        <v>30</v>
      </c>
    </row>
    <row r="157" spans="1:21" ht="35" customHeight="1" x14ac:dyDescent="0.2">
      <c r="A157">
        <v>3308</v>
      </c>
      <c r="B157" s="3" t="s">
        <v>3308</v>
      </c>
      <c r="C157" s="3" t="s">
        <v>7418</v>
      </c>
      <c r="D157" s="6">
        <v>3500</v>
      </c>
      <c r="E157" s="8">
        <v>4280</v>
      </c>
      <c r="F157" s="10" t="s">
        <v>8218</v>
      </c>
      <c r="G157" t="s">
        <v>8223</v>
      </c>
      <c r="H157" t="s">
        <v>8245</v>
      </c>
      <c r="I157">
        <v>1460581365</v>
      </c>
      <c r="J157">
        <v>1458766965</v>
      </c>
      <c r="K157" t="b">
        <v>0</v>
      </c>
      <c r="L157">
        <v>57</v>
      </c>
      <c r="M157" t="b">
        <v>1</v>
      </c>
      <c r="N157" t="s">
        <v>8269</v>
      </c>
      <c r="O157">
        <v>122</v>
      </c>
      <c r="P157">
        <v>75.09</v>
      </c>
      <c r="Q157" s="12" t="s">
        <v>8310</v>
      </c>
      <c r="R157" s="12" t="s">
        <v>8334</v>
      </c>
      <c r="S157" s="17">
        <v>42452.876909722225</v>
      </c>
      <c r="T157" s="17">
        <v>42473.876909722225</v>
      </c>
      <c r="U157">
        <v>21</v>
      </c>
    </row>
    <row r="158" spans="1:21" ht="35" customHeight="1" x14ac:dyDescent="0.2">
      <c r="A158">
        <v>2839</v>
      </c>
      <c r="B158" s="3" t="s">
        <v>2839</v>
      </c>
      <c r="C158" s="3" t="s">
        <v>6949</v>
      </c>
      <c r="D158" s="6">
        <v>3500</v>
      </c>
      <c r="E158" s="8">
        <v>3900</v>
      </c>
      <c r="F158" s="10" t="s">
        <v>8218</v>
      </c>
      <c r="G158" t="s">
        <v>8223</v>
      </c>
      <c r="H158" t="s">
        <v>8245</v>
      </c>
      <c r="I158">
        <v>1408942740</v>
      </c>
      <c r="J158">
        <v>1406958354</v>
      </c>
      <c r="K158" t="b">
        <v>0</v>
      </c>
      <c r="L158">
        <v>31</v>
      </c>
      <c r="M158" t="b">
        <v>1</v>
      </c>
      <c r="N158" t="s">
        <v>8269</v>
      </c>
      <c r="O158">
        <v>111</v>
      </c>
      <c r="P158">
        <v>125.81</v>
      </c>
      <c r="Q158" s="12" t="s">
        <v>8310</v>
      </c>
      <c r="R158" s="12" t="s">
        <v>8334</v>
      </c>
      <c r="S158" s="17">
        <v>41853.240208333329</v>
      </c>
      <c r="T158" s="17">
        <v>41876.207638888889</v>
      </c>
      <c r="U158">
        <v>23</v>
      </c>
    </row>
    <row r="159" spans="1:21" ht="35" customHeight="1" x14ac:dyDescent="0.2">
      <c r="A159">
        <v>3683</v>
      </c>
      <c r="B159" s="3" t="s">
        <v>3680</v>
      </c>
      <c r="C159" s="3" t="s">
        <v>7793</v>
      </c>
      <c r="D159" s="6">
        <v>3500</v>
      </c>
      <c r="E159" s="8">
        <v>3880</v>
      </c>
      <c r="F159" s="10" t="s">
        <v>8218</v>
      </c>
      <c r="G159" t="s">
        <v>8223</v>
      </c>
      <c r="H159" t="s">
        <v>8245</v>
      </c>
      <c r="I159">
        <v>1476931696</v>
      </c>
      <c r="J159">
        <v>1474339696</v>
      </c>
      <c r="K159" t="b">
        <v>0</v>
      </c>
      <c r="L159">
        <v>66</v>
      </c>
      <c r="M159" t="b">
        <v>1</v>
      </c>
      <c r="N159" t="s">
        <v>8269</v>
      </c>
      <c r="O159">
        <v>111</v>
      </c>
      <c r="P159">
        <v>58.79</v>
      </c>
      <c r="Q159" s="12" t="s">
        <v>8310</v>
      </c>
      <c r="R159" s="12" t="s">
        <v>8334</v>
      </c>
      <c r="S159" s="17">
        <v>42633.116851851853</v>
      </c>
      <c r="T159" s="17">
        <v>42663.116851851853</v>
      </c>
      <c r="U159">
        <v>30</v>
      </c>
    </row>
    <row r="160" spans="1:21" ht="35" customHeight="1" x14ac:dyDescent="0.2">
      <c r="A160">
        <v>1290</v>
      </c>
      <c r="B160" s="3" t="s">
        <v>1291</v>
      </c>
      <c r="C160" s="3" t="s">
        <v>5400</v>
      </c>
      <c r="D160" s="6">
        <v>3500</v>
      </c>
      <c r="E160" s="8">
        <v>3800</v>
      </c>
      <c r="F160" s="10" t="s">
        <v>8218</v>
      </c>
      <c r="G160" t="s">
        <v>8223</v>
      </c>
      <c r="H160" t="s">
        <v>8245</v>
      </c>
      <c r="I160">
        <v>1429772340</v>
      </c>
      <c r="J160">
        <v>1427121931</v>
      </c>
      <c r="K160" t="b">
        <v>0</v>
      </c>
      <c r="L160">
        <v>86</v>
      </c>
      <c r="M160" t="b">
        <v>1</v>
      </c>
      <c r="N160" t="s">
        <v>8269</v>
      </c>
      <c r="O160">
        <v>109</v>
      </c>
      <c r="P160">
        <v>44.19</v>
      </c>
      <c r="Q160" s="12" t="s">
        <v>8310</v>
      </c>
      <c r="R160" s="12" t="s">
        <v>8334</v>
      </c>
      <c r="S160" s="17">
        <v>42086.614942129629</v>
      </c>
      <c r="T160" s="17">
        <v>42117.290972222225</v>
      </c>
      <c r="U160">
        <v>31</v>
      </c>
    </row>
    <row r="161" spans="1:21" ht="35" customHeight="1" x14ac:dyDescent="0.2">
      <c r="A161">
        <v>3694</v>
      </c>
      <c r="B161" s="3" t="s">
        <v>3691</v>
      </c>
      <c r="C161" s="3" t="s">
        <v>7804</v>
      </c>
      <c r="D161" s="6">
        <v>3500</v>
      </c>
      <c r="E161" s="8">
        <v>3760</v>
      </c>
      <c r="F161" s="10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  <c r="M161" t="b">
        <v>1</v>
      </c>
      <c r="N161" t="s">
        <v>8269</v>
      </c>
      <c r="O161">
        <v>107</v>
      </c>
      <c r="P161">
        <v>62.67</v>
      </c>
      <c r="Q161" s="12" t="s">
        <v>8310</v>
      </c>
      <c r="R161" s="12" t="s">
        <v>8334</v>
      </c>
      <c r="S161" s="17">
        <v>42490.133877314816</v>
      </c>
      <c r="T161" s="17">
        <v>42527.083333333328</v>
      </c>
      <c r="U161">
        <v>37</v>
      </c>
    </row>
    <row r="162" spans="1:21" ht="35" customHeight="1" x14ac:dyDescent="0.2">
      <c r="A162">
        <v>2968</v>
      </c>
      <c r="B162" s="3" t="s">
        <v>2968</v>
      </c>
      <c r="C162" s="3" t="s">
        <v>7078</v>
      </c>
      <c r="D162" s="6">
        <v>3500</v>
      </c>
      <c r="E162" s="8">
        <v>3710</v>
      </c>
      <c r="F162" s="10" t="s">
        <v>8218</v>
      </c>
      <c r="G162" t="s">
        <v>8223</v>
      </c>
      <c r="H162" t="s">
        <v>8245</v>
      </c>
      <c r="I162">
        <v>1471406340</v>
      </c>
      <c r="J162">
        <v>1470227660</v>
      </c>
      <c r="K162" t="b">
        <v>0</v>
      </c>
      <c r="L162">
        <v>47</v>
      </c>
      <c r="M162" t="b">
        <v>1</v>
      </c>
      <c r="N162" t="s">
        <v>8269</v>
      </c>
      <c r="O162">
        <v>106</v>
      </c>
      <c r="P162">
        <v>78.94</v>
      </c>
      <c r="Q162" s="12" t="s">
        <v>8310</v>
      </c>
      <c r="R162" s="12" t="s">
        <v>8334</v>
      </c>
      <c r="S162" s="17">
        <v>42585.523842592593</v>
      </c>
      <c r="T162" s="17">
        <v>42599.165972222225</v>
      </c>
      <c r="U162">
        <v>14</v>
      </c>
    </row>
    <row r="163" spans="1:21" ht="35" customHeight="1" x14ac:dyDescent="0.2">
      <c r="A163">
        <v>3333</v>
      </c>
      <c r="B163" s="3" t="s">
        <v>3333</v>
      </c>
      <c r="C163" s="3" t="s">
        <v>7443</v>
      </c>
      <c r="D163" s="6">
        <v>3500</v>
      </c>
      <c r="E163" s="8">
        <v>3660</v>
      </c>
      <c r="F163" s="10" t="s">
        <v>8218</v>
      </c>
      <c r="G163" t="s">
        <v>8223</v>
      </c>
      <c r="H163" t="s">
        <v>8245</v>
      </c>
      <c r="I163">
        <v>1434384880</v>
      </c>
      <c r="J163">
        <v>1432484080</v>
      </c>
      <c r="K163" t="b">
        <v>0</v>
      </c>
      <c r="L163">
        <v>111</v>
      </c>
      <c r="M163" t="b">
        <v>1</v>
      </c>
      <c r="N163" t="s">
        <v>8269</v>
      </c>
      <c r="O163">
        <v>105</v>
      </c>
      <c r="P163">
        <v>32.97</v>
      </c>
      <c r="Q163" s="12" t="s">
        <v>8310</v>
      </c>
      <c r="R163" s="12" t="s">
        <v>8334</v>
      </c>
      <c r="S163" s="17">
        <v>42148.676851851851</v>
      </c>
      <c r="T163" s="17">
        <v>42170.676851851851</v>
      </c>
      <c r="U163">
        <v>22</v>
      </c>
    </row>
    <row r="164" spans="1:21" ht="35" customHeight="1" x14ac:dyDescent="0.2">
      <c r="A164">
        <v>3821</v>
      </c>
      <c r="B164" s="3" t="s">
        <v>3818</v>
      </c>
      <c r="C164" s="3" t="s">
        <v>7930</v>
      </c>
      <c r="D164" s="6">
        <v>3500</v>
      </c>
      <c r="E164" s="8">
        <v>3659</v>
      </c>
      <c r="F164" s="10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105</v>
      </c>
      <c r="P164">
        <v>79.540000000000006</v>
      </c>
      <c r="Q164" s="12" t="s">
        <v>8310</v>
      </c>
      <c r="R164" s="12" t="s">
        <v>8334</v>
      </c>
      <c r="S164" s="17">
        <v>42341.180636574078</v>
      </c>
      <c r="T164" s="17">
        <v>42373.180636574078</v>
      </c>
      <c r="U164">
        <v>32</v>
      </c>
    </row>
    <row r="165" spans="1:21" ht="35" customHeight="1" x14ac:dyDescent="0.2">
      <c r="A165">
        <v>3150</v>
      </c>
      <c r="B165" s="3" t="s">
        <v>3150</v>
      </c>
      <c r="C165" s="3" t="s">
        <v>7260</v>
      </c>
      <c r="D165" s="6">
        <v>3500</v>
      </c>
      <c r="E165" s="8">
        <v>3535</v>
      </c>
      <c r="F165" s="10" t="s">
        <v>8218</v>
      </c>
      <c r="G165" t="s">
        <v>8223</v>
      </c>
      <c r="H165" t="s">
        <v>8245</v>
      </c>
      <c r="I165">
        <v>1295928000</v>
      </c>
      <c r="J165">
        <v>1288160403</v>
      </c>
      <c r="K165" t="b">
        <v>1</v>
      </c>
      <c r="L165">
        <v>104</v>
      </c>
      <c r="M165" t="b">
        <v>1</v>
      </c>
      <c r="N165" t="s">
        <v>8269</v>
      </c>
      <c r="O165">
        <v>101</v>
      </c>
      <c r="P165">
        <v>33.99</v>
      </c>
      <c r="Q165" s="12" t="s">
        <v>8310</v>
      </c>
      <c r="R165" s="12" t="s">
        <v>8334</v>
      </c>
      <c r="S165" s="17">
        <v>40478.263923611114</v>
      </c>
      <c r="T165" s="17">
        <v>40568.166666666664</v>
      </c>
      <c r="U165">
        <v>90</v>
      </c>
    </row>
    <row r="166" spans="1:21" ht="35" customHeight="1" x14ac:dyDescent="0.2">
      <c r="A166">
        <v>3671</v>
      </c>
      <c r="B166" s="3" t="s">
        <v>3668</v>
      </c>
      <c r="C166" s="3" t="s">
        <v>7781</v>
      </c>
      <c r="D166" s="6">
        <v>3500</v>
      </c>
      <c r="E166" s="8">
        <v>3530</v>
      </c>
      <c r="F166" s="10" t="s">
        <v>8218</v>
      </c>
      <c r="G166" t="s">
        <v>8223</v>
      </c>
      <c r="H166" t="s">
        <v>8245</v>
      </c>
      <c r="I166">
        <v>1405915140</v>
      </c>
      <c r="J166">
        <v>1404140667</v>
      </c>
      <c r="K166" t="b">
        <v>0</v>
      </c>
      <c r="L166">
        <v>40</v>
      </c>
      <c r="M166" t="b">
        <v>1</v>
      </c>
      <c r="N166" t="s">
        <v>8269</v>
      </c>
      <c r="O166">
        <v>101</v>
      </c>
      <c r="P166">
        <v>88.25</v>
      </c>
      <c r="Q166" s="12" t="s">
        <v>8310</v>
      </c>
      <c r="R166" s="12" t="s">
        <v>8334</v>
      </c>
      <c r="S166" s="17">
        <v>41820.62809027778</v>
      </c>
      <c r="T166" s="17">
        <v>41841.165972222225</v>
      </c>
      <c r="U166">
        <v>21</v>
      </c>
    </row>
    <row r="167" spans="1:21" ht="35" customHeight="1" x14ac:dyDescent="0.2">
      <c r="A167">
        <v>3151</v>
      </c>
      <c r="B167" s="3" t="s">
        <v>3151</v>
      </c>
      <c r="C167" s="3" t="s">
        <v>7261</v>
      </c>
      <c r="D167" s="6">
        <v>3500</v>
      </c>
      <c r="E167" s="8">
        <v>3514</v>
      </c>
      <c r="F167" s="10" t="s">
        <v>8218</v>
      </c>
      <c r="G167" t="s">
        <v>8223</v>
      </c>
      <c r="H167" t="s">
        <v>8245</v>
      </c>
      <c r="I167">
        <v>1410379774</v>
      </c>
      <c r="J167">
        <v>1407787774</v>
      </c>
      <c r="K167" t="b">
        <v>1</v>
      </c>
      <c r="L167">
        <v>34</v>
      </c>
      <c r="M167" t="b">
        <v>1</v>
      </c>
      <c r="N167" t="s">
        <v>8269</v>
      </c>
      <c r="O167">
        <v>100</v>
      </c>
      <c r="P167">
        <v>103.35</v>
      </c>
      <c r="Q167" s="12" t="s">
        <v>8310</v>
      </c>
      <c r="R167" s="12" t="s">
        <v>8334</v>
      </c>
      <c r="S167" s="17">
        <v>41862.83997685185</v>
      </c>
      <c r="T167" s="17">
        <v>41892.83997685185</v>
      </c>
      <c r="U167">
        <v>30</v>
      </c>
    </row>
    <row r="168" spans="1:21" ht="35" customHeight="1" x14ac:dyDescent="0.2">
      <c r="A168">
        <v>530</v>
      </c>
      <c r="B168" s="3" t="s">
        <v>531</v>
      </c>
      <c r="C168" s="3" t="s">
        <v>4640</v>
      </c>
      <c r="D168" s="6">
        <v>3405</v>
      </c>
      <c r="E168" s="8">
        <v>3670</v>
      </c>
      <c r="F168" s="10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>
        <v>126.55</v>
      </c>
      <c r="Q168" s="12" t="s">
        <v>8310</v>
      </c>
      <c r="R168" s="12" t="s">
        <v>8334</v>
      </c>
      <c r="S168" s="17">
        <v>42157.591064814813</v>
      </c>
      <c r="T168" s="17">
        <v>42179.083333333328</v>
      </c>
      <c r="U168">
        <v>21</v>
      </c>
    </row>
    <row r="169" spans="1:21" ht="35" customHeight="1" x14ac:dyDescent="0.2">
      <c r="A169">
        <v>3585</v>
      </c>
      <c r="B169" s="3" t="s">
        <v>3584</v>
      </c>
      <c r="C169" s="3" t="s">
        <v>7695</v>
      </c>
      <c r="D169" s="6">
        <v>3400</v>
      </c>
      <c r="E169" s="8">
        <v>4050</v>
      </c>
      <c r="F169" s="10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>
        <v>176.09</v>
      </c>
      <c r="Q169" s="12" t="s">
        <v>8310</v>
      </c>
      <c r="R169" s="12" t="s">
        <v>8334</v>
      </c>
      <c r="S169" s="17">
        <v>41964.716319444444</v>
      </c>
      <c r="T169" s="17">
        <v>41994.716319444444</v>
      </c>
      <c r="U169">
        <v>30</v>
      </c>
    </row>
    <row r="170" spans="1:21" ht="35" customHeight="1" x14ac:dyDescent="0.2">
      <c r="A170">
        <v>3483</v>
      </c>
      <c r="B170" s="3" t="s">
        <v>3482</v>
      </c>
      <c r="C170" s="3" t="s">
        <v>7593</v>
      </c>
      <c r="D170" s="6">
        <v>3350</v>
      </c>
      <c r="E170" s="8">
        <v>5358</v>
      </c>
      <c r="F170" s="1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>
        <v>40.29</v>
      </c>
      <c r="Q170" s="12" t="s">
        <v>8310</v>
      </c>
      <c r="R170" s="12" t="s">
        <v>8334</v>
      </c>
      <c r="S170" s="17">
        <v>41793.668761574074</v>
      </c>
      <c r="T170" s="17">
        <v>41823.668761574074</v>
      </c>
      <c r="U170">
        <v>30</v>
      </c>
    </row>
    <row r="171" spans="1:21" ht="35" customHeight="1" x14ac:dyDescent="0.2">
      <c r="A171">
        <v>3720</v>
      </c>
      <c r="B171" s="3" t="s">
        <v>3717</v>
      </c>
      <c r="C171" s="3" t="s">
        <v>7830</v>
      </c>
      <c r="D171" s="6">
        <v>3300</v>
      </c>
      <c r="E171" s="8">
        <v>3449</v>
      </c>
      <c r="F171" s="10" t="s">
        <v>8218</v>
      </c>
      <c r="G171" t="s">
        <v>8223</v>
      </c>
      <c r="H171" t="s">
        <v>8245</v>
      </c>
      <c r="I171">
        <v>1435881006</v>
      </c>
      <c r="J171">
        <v>1433980206</v>
      </c>
      <c r="K171" t="b">
        <v>0</v>
      </c>
      <c r="L171">
        <v>40</v>
      </c>
      <c r="M171" t="b">
        <v>1</v>
      </c>
      <c r="N171" t="s">
        <v>8269</v>
      </c>
      <c r="O171">
        <v>105</v>
      </c>
      <c r="P171">
        <v>86.23</v>
      </c>
      <c r="Q171" s="12" t="s">
        <v>8310</v>
      </c>
      <c r="R171" s="12" t="s">
        <v>8334</v>
      </c>
      <c r="S171" s="17">
        <v>42165.993125000001</v>
      </c>
      <c r="T171" s="17">
        <v>42187.993125000001</v>
      </c>
      <c r="U171">
        <v>22</v>
      </c>
    </row>
    <row r="172" spans="1:21" ht="35" customHeight="1" x14ac:dyDescent="0.2">
      <c r="A172">
        <v>3526</v>
      </c>
      <c r="B172" s="3" t="s">
        <v>3525</v>
      </c>
      <c r="C172" s="3" t="s">
        <v>7636</v>
      </c>
      <c r="D172" s="6">
        <v>3300</v>
      </c>
      <c r="E172" s="8">
        <v>3366</v>
      </c>
      <c r="F172" s="10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>
        <v>99</v>
      </c>
      <c r="Q172" s="12" t="s">
        <v>8310</v>
      </c>
      <c r="R172" s="12" t="s">
        <v>8334</v>
      </c>
      <c r="S172" s="17">
        <v>42460.335312499999</v>
      </c>
      <c r="T172" s="17">
        <v>42488.249305555553</v>
      </c>
      <c r="U172">
        <v>28</v>
      </c>
    </row>
    <row r="173" spans="1:21" ht="35" customHeight="1" x14ac:dyDescent="0.2">
      <c r="A173">
        <v>3322</v>
      </c>
      <c r="B173" s="3" t="s">
        <v>3322</v>
      </c>
      <c r="C173" s="3" t="s">
        <v>7432</v>
      </c>
      <c r="D173" s="6">
        <v>3300</v>
      </c>
      <c r="E173" s="8">
        <v>3350</v>
      </c>
      <c r="F173" s="10" t="s">
        <v>8218</v>
      </c>
      <c r="G173" t="s">
        <v>8223</v>
      </c>
      <c r="H173" t="s">
        <v>8245</v>
      </c>
      <c r="I173">
        <v>1466567700</v>
      </c>
      <c r="J173">
        <v>1464653696</v>
      </c>
      <c r="K173" t="b">
        <v>0</v>
      </c>
      <c r="L173">
        <v>23</v>
      </c>
      <c r="M173" t="b">
        <v>1</v>
      </c>
      <c r="N173" t="s">
        <v>8269</v>
      </c>
      <c r="O173">
        <v>102</v>
      </c>
      <c r="P173">
        <v>145.65</v>
      </c>
      <c r="Q173" s="12" t="s">
        <v>8310</v>
      </c>
      <c r="R173" s="12" t="s">
        <v>8334</v>
      </c>
      <c r="S173" s="17">
        <v>42521.010370370372</v>
      </c>
      <c r="T173" s="17">
        <v>42543.163194444445</v>
      </c>
      <c r="U173">
        <v>22</v>
      </c>
    </row>
    <row r="174" spans="1:21" ht="35" customHeight="1" x14ac:dyDescent="0.2">
      <c r="A174">
        <v>3261</v>
      </c>
      <c r="B174" s="3" t="s">
        <v>3261</v>
      </c>
      <c r="C174" s="3" t="s">
        <v>7371</v>
      </c>
      <c r="D174" s="6">
        <v>3300</v>
      </c>
      <c r="E174" s="8">
        <v>3315</v>
      </c>
      <c r="F174" s="10" t="s">
        <v>8218</v>
      </c>
      <c r="G174" t="s">
        <v>8223</v>
      </c>
      <c r="H174" t="s">
        <v>8245</v>
      </c>
      <c r="I174">
        <v>1437067476</v>
      </c>
      <c r="J174">
        <v>1434475476</v>
      </c>
      <c r="K174" t="b">
        <v>1</v>
      </c>
      <c r="L174">
        <v>49</v>
      </c>
      <c r="M174" t="b">
        <v>1</v>
      </c>
      <c r="N174" t="s">
        <v>8269</v>
      </c>
      <c r="O174">
        <v>100</v>
      </c>
      <c r="P174">
        <v>67.650000000000006</v>
      </c>
      <c r="Q174" s="12" t="s">
        <v>8310</v>
      </c>
      <c r="R174" s="12" t="s">
        <v>8334</v>
      </c>
      <c r="S174" s="17">
        <v>42171.725416666668</v>
      </c>
      <c r="T174" s="17">
        <v>42201.725416666668</v>
      </c>
      <c r="U174">
        <v>30</v>
      </c>
    </row>
    <row r="175" spans="1:21" ht="35" customHeight="1" x14ac:dyDescent="0.2">
      <c r="A175">
        <v>2971</v>
      </c>
      <c r="B175" s="3" t="s">
        <v>2971</v>
      </c>
      <c r="C175" s="3" t="s">
        <v>7081</v>
      </c>
      <c r="D175" s="6">
        <v>3200</v>
      </c>
      <c r="E175" s="8">
        <v>3205</v>
      </c>
      <c r="F175" s="10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>
        <v>74.53</v>
      </c>
      <c r="Q175" s="12" t="s">
        <v>8310</v>
      </c>
      <c r="R175" s="12" t="s">
        <v>8334</v>
      </c>
      <c r="S175" s="17">
        <v>41852.658310185187</v>
      </c>
      <c r="T175" s="17">
        <v>41882.658310185187</v>
      </c>
      <c r="U175">
        <v>30</v>
      </c>
    </row>
    <row r="176" spans="1:21" ht="35" customHeight="1" x14ac:dyDescent="0.2">
      <c r="A176">
        <v>3223</v>
      </c>
      <c r="B176" s="3" t="s">
        <v>3223</v>
      </c>
      <c r="C176" s="3" t="s">
        <v>7333</v>
      </c>
      <c r="D176" s="6">
        <v>3100</v>
      </c>
      <c r="E176" s="8">
        <v>3395</v>
      </c>
      <c r="F176" s="10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>
        <v>45.88</v>
      </c>
      <c r="Q176" s="12" t="s">
        <v>8310</v>
      </c>
      <c r="R176" s="12" t="s">
        <v>8334</v>
      </c>
      <c r="S176" s="17">
        <v>42206.835370370376</v>
      </c>
      <c r="T176" s="17">
        <v>42236.835370370376</v>
      </c>
      <c r="U176">
        <v>30</v>
      </c>
    </row>
    <row r="177" spans="1:21" ht="35" customHeight="1" x14ac:dyDescent="0.2">
      <c r="A177">
        <v>3153</v>
      </c>
      <c r="B177" s="3" t="s">
        <v>3153</v>
      </c>
      <c r="C177" s="3" t="s">
        <v>7263</v>
      </c>
      <c r="D177" s="6">
        <v>3000</v>
      </c>
      <c r="E177" s="8">
        <v>10067.5</v>
      </c>
      <c r="F177" s="10" t="s">
        <v>8218</v>
      </c>
      <c r="G177" t="s">
        <v>8223</v>
      </c>
      <c r="H177" t="s">
        <v>8245</v>
      </c>
      <c r="I177">
        <v>1304225940</v>
      </c>
      <c r="J177">
        <v>1301542937</v>
      </c>
      <c r="K177" t="b">
        <v>1</v>
      </c>
      <c r="L177">
        <v>241</v>
      </c>
      <c r="M177" t="b">
        <v>1</v>
      </c>
      <c r="N177" t="s">
        <v>8269</v>
      </c>
      <c r="O177">
        <v>336</v>
      </c>
      <c r="P177">
        <v>41.77</v>
      </c>
      <c r="Q177" s="12" t="s">
        <v>8310</v>
      </c>
      <c r="R177" s="12" t="s">
        <v>8334</v>
      </c>
      <c r="S177" s="17">
        <v>40633.154363425929</v>
      </c>
      <c r="T177" s="17">
        <v>40664.207638888889</v>
      </c>
      <c r="U177">
        <v>31</v>
      </c>
    </row>
    <row r="178" spans="1:21" ht="35" customHeight="1" x14ac:dyDescent="0.2">
      <c r="A178">
        <v>3456</v>
      </c>
      <c r="B178" s="3" t="s">
        <v>3455</v>
      </c>
      <c r="C178" s="3" t="s">
        <v>7566</v>
      </c>
      <c r="D178" s="6">
        <v>3000</v>
      </c>
      <c r="E178" s="8">
        <v>5739</v>
      </c>
      <c r="F178" s="10" t="s">
        <v>8218</v>
      </c>
      <c r="G178" t="s">
        <v>8223</v>
      </c>
      <c r="H178" t="s">
        <v>8245</v>
      </c>
      <c r="I178">
        <v>1406876340</v>
      </c>
      <c r="J178">
        <v>1404190567</v>
      </c>
      <c r="K178" t="b">
        <v>0</v>
      </c>
      <c r="L178">
        <v>16</v>
      </c>
      <c r="M178" t="b">
        <v>1</v>
      </c>
      <c r="N178" t="s">
        <v>8269</v>
      </c>
      <c r="O178">
        <v>191</v>
      </c>
      <c r="P178">
        <v>358.69</v>
      </c>
      <c r="Q178" s="12" t="s">
        <v>8310</v>
      </c>
      <c r="R178" s="12" t="s">
        <v>8334</v>
      </c>
      <c r="S178" s="17">
        <v>41821.205636574072</v>
      </c>
      <c r="T178" s="17">
        <v>41852.290972222225</v>
      </c>
      <c r="U178">
        <v>31</v>
      </c>
    </row>
    <row r="179" spans="1:21" ht="35" customHeight="1" x14ac:dyDescent="0.2">
      <c r="A179">
        <v>3486</v>
      </c>
      <c r="B179" s="3" t="s">
        <v>3485</v>
      </c>
      <c r="C179" s="3" t="s">
        <v>7596</v>
      </c>
      <c r="D179" s="6">
        <v>3000</v>
      </c>
      <c r="E179" s="8">
        <v>4656</v>
      </c>
      <c r="F179" s="10" t="s">
        <v>8218</v>
      </c>
      <c r="G179" t="s">
        <v>8223</v>
      </c>
      <c r="H179" t="s">
        <v>8245</v>
      </c>
      <c r="I179">
        <v>1433314740</v>
      </c>
      <c r="J179">
        <v>1430600401</v>
      </c>
      <c r="K179" t="b">
        <v>0</v>
      </c>
      <c r="L179">
        <v>56</v>
      </c>
      <c r="M179" t="b">
        <v>1</v>
      </c>
      <c r="N179" t="s">
        <v>8269</v>
      </c>
      <c r="O179">
        <v>155</v>
      </c>
      <c r="P179">
        <v>83.14</v>
      </c>
      <c r="Q179" s="12" t="s">
        <v>8310</v>
      </c>
      <c r="R179" s="12" t="s">
        <v>8334</v>
      </c>
      <c r="S179" s="17">
        <v>42126.87501157407</v>
      </c>
      <c r="T179" s="17">
        <v>42158.290972222225</v>
      </c>
      <c r="U179">
        <v>31</v>
      </c>
    </row>
    <row r="180" spans="1:21" ht="35" customHeight="1" x14ac:dyDescent="0.2">
      <c r="A180">
        <v>1291</v>
      </c>
      <c r="B180" s="3" t="s">
        <v>1292</v>
      </c>
      <c r="C180" s="3" t="s">
        <v>5401</v>
      </c>
      <c r="D180" s="6">
        <v>3000</v>
      </c>
      <c r="E180" s="8">
        <v>4371</v>
      </c>
      <c r="F180" s="10" t="s">
        <v>8218</v>
      </c>
      <c r="G180" t="s">
        <v>8223</v>
      </c>
      <c r="H180" t="s">
        <v>8245</v>
      </c>
      <c r="I180">
        <v>1428390000</v>
      </c>
      <c r="J180">
        <v>1425224391</v>
      </c>
      <c r="K180" t="b">
        <v>0</v>
      </c>
      <c r="L180">
        <v>42</v>
      </c>
      <c r="M180" t="b">
        <v>1</v>
      </c>
      <c r="N180" t="s">
        <v>8269</v>
      </c>
      <c r="O180">
        <v>146</v>
      </c>
      <c r="P180">
        <v>104.07</v>
      </c>
      <c r="Q180" s="12" t="s">
        <v>8310</v>
      </c>
      <c r="R180" s="12" t="s">
        <v>8334</v>
      </c>
      <c r="S180" s="17">
        <v>42064.652673611112</v>
      </c>
      <c r="T180" s="17">
        <v>42101.291666666672</v>
      </c>
      <c r="U180">
        <v>37</v>
      </c>
    </row>
    <row r="181" spans="1:21" ht="35" customHeight="1" x14ac:dyDescent="0.2">
      <c r="A181">
        <v>3682</v>
      </c>
      <c r="B181" s="3" t="s">
        <v>3679</v>
      </c>
      <c r="C181" s="3" t="s">
        <v>7792</v>
      </c>
      <c r="D181" s="6">
        <v>3000</v>
      </c>
      <c r="E181" s="8">
        <v>4176</v>
      </c>
      <c r="F181" s="10" t="s">
        <v>8218</v>
      </c>
      <c r="G181" t="s">
        <v>8223</v>
      </c>
      <c r="H181" t="s">
        <v>8245</v>
      </c>
      <c r="I181">
        <v>1402901940</v>
      </c>
      <c r="J181">
        <v>1399998418</v>
      </c>
      <c r="K181" t="b">
        <v>0</v>
      </c>
      <c r="L181">
        <v>67</v>
      </c>
      <c r="M181" t="b">
        <v>1</v>
      </c>
      <c r="N181" t="s">
        <v>8269</v>
      </c>
      <c r="O181">
        <v>139</v>
      </c>
      <c r="P181">
        <v>62.33</v>
      </c>
      <c r="Q181" s="12" t="s">
        <v>8310</v>
      </c>
      <c r="R181" s="12" t="s">
        <v>8334</v>
      </c>
      <c r="S181" s="17">
        <v>41772.685393518521</v>
      </c>
      <c r="T181" s="17">
        <v>41806.290972222225</v>
      </c>
      <c r="U181">
        <v>34</v>
      </c>
    </row>
    <row r="182" spans="1:21" ht="35" customHeight="1" x14ac:dyDescent="0.2">
      <c r="A182">
        <v>3340</v>
      </c>
      <c r="B182" s="3" t="s">
        <v>3340</v>
      </c>
      <c r="C182" s="3" t="s">
        <v>7450</v>
      </c>
      <c r="D182" s="6">
        <v>3000</v>
      </c>
      <c r="E182" s="8">
        <v>4145</v>
      </c>
      <c r="F182" s="10" t="s">
        <v>8218</v>
      </c>
      <c r="G182" t="s">
        <v>8223</v>
      </c>
      <c r="H182" t="s">
        <v>8245</v>
      </c>
      <c r="I182">
        <v>1481066554</v>
      </c>
      <c r="J182">
        <v>1478906554</v>
      </c>
      <c r="K182" t="b">
        <v>0</v>
      </c>
      <c r="L182">
        <v>38</v>
      </c>
      <c r="M182" t="b">
        <v>1</v>
      </c>
      <c r="N182" t="s">
        <v>8269</v>
      </c>
      <c r="O182">
        <v>138</v>
      </c>
      <c r="P182">
        <v>109.08</v>
      </c>
      <c r="Q182" s="12" t="s">
        <v>8310</v>
      </c>
      <c r="R182" s="12" t="s">
        <v>8334</v>
      </c>
      <c r="S182" s="17">
        <v>42685.974004629628</v>
      </c>
      <c r="T182" s="17">
        <v>42710.974004629628</v>
      </c>
      <c r="U182">
        <v>25</v>
      </c>
    </row>
    <row r="183" spans="1:21" ht="35" customHeight="1" x14ac:dyDescent="0.2">
      <c r="A183">
        <v>3300</v>
      </c>
      <c r="B183" s="3" t="s">
        <v>3300</v>
      </c>
      <c r="C183" s="3" t="s">
        <v>7410</v>
      </c>
      <c r="D183" s="6">
        <v>3000</v>
      </c>
      <c r="E183" s="8">
        <v>4085</v>
      </c>
      <c r="F183" s="10" t="s">
        <v>8218</v>
      </c>
      <c r="G183" t="s">
        <v>8223</v>
      </c>
      <c r="H183" t="s">
        <v>8245</v>
      </c>
      <c r="I183">
        <v>1430329862</v>
      </c>
      <c r="J183">
        <v>1428515462</v>
      </c>
      <c r="K183" t="b">
        <v>0</v>
      </c>
      <c r="L183">
        <v>88</v>
      </c>
      <c r="M183" t="b">
        <v>1</v>
      </c>
      <c r="N183" t="s">
        <v>8269</v>
      </c>
      <c r="O183">
        <v>136</v>
      </c>
      <c r="P183">
        <v>46.42</v>
      </c>
      <c r="Q183" s="12" t="s">
        <v>8310</v>
      </c>
      <c r="R183" s="12" t="s">
        <v>8334</v>
      </c>
      <c r="S183" s="17">
        <v>42102.743773148148</v>
      </c>
      <c r="T183" s="17">
        <v>42123.743773148148</v>
      </c>
      <c r="U183">
        <v>21</v>
      </c>
    </row>
    <row r="184" spans="1:21" ht="35" customHeight="1" x14ac:dyDescent="0.2">
      <c r="A184">
        <v>1300</v>
      </c>
      <c r="B184" s="3" t="s">
        <v>1301</v>
      </c>
      <c r="C184" s="3" t="s">
        <v>5410</v>
      </c>
      <c r="D184" s="6">
        <v>3000</v>
      </c>
      <c r="E184" s="8">
        <v>4050</v>
      </c>
      <c r="F184" s="10" t="s">
        <v>8218</v>
      </c>
      <c r="G184" t="s">
        <v>8223</v>
      </c>
      <c r="H184" t="s">
        <v>8245</v>
      </c>
      <c r="I184">
        <v>1464807420</v>
      </c>
      <c r="J184">
        <v>1461427938</v>
      </c>
      <c r="K184" t="b">
        <v>0</v>
      </c>
      <c r="L184">
        <v>24</v>
      </c>
      <c r="M184" t="b">
        <v>1</v>
      </c>
      <c r="N184" t="s">
        <v>8269</v>
      </c>
      <c r="O184">
        <v>135</v>
      </c>
      <c r="P184">
        <v>168.75</v>
      </c>
      <c r="Q184" s="12" t="s">
        <v>8310</v>
      </c>
      <c r="R184" s="12" t="s">
        <v>8334</v>
      </c>
      <c r="S184" s="17">
        <v>42483.675208333334</v>
      </c>
      <c r="T184" s="17">
        <v>42522.789583333331</v>
      </c>
      <c r="U184">
        <v>39</v>
      </c>
    </row>
    <row r="185" spans="1:21" ht="35" customHeight="1" x14ac:dyDescent="0.2">
      <c r="A185">
        <v>3301</v>
      </c>
      <c r="B185" s="3" t="s">
        <v>3301</v>
      </c>
      <c r="C185" s="3" t="s">
        <v>7411</v>
      </c>
      <c r="D185" s="6">
        <v>3000</v>
      </c>
      <c r="E185" s="8">
        <v>4004</v>
      </c>
      <c r="F185" s="10" t="s">
        <v>8218</v>
      </c>
      <c r="G185" t="s">
        <v>8223</v>
      </c>
      <c r="H185" t="s">
        <v>8245</v>
      </c>
      <c r="I185">
        <v>1470034740</v>
      </c>
      <c r="J185">
        <v>1466185176</v>
      </c>
      <c r="K185" t="b">
        <v>0</v>
      </c>
      <c r="L185">
        <v>70</v>
      </c>
      <c r="M185" t="b">
        <v>1</v>
      </c>
      <c r="N185" t="s">
        <v>8269</v>
      </c>
      <c r="O185">
        <v>133</v>
      </c>
      <c r="P185">
        <v>57.2</v>
      </c>
      <c r="Q185" s="12" t="s">
        <v>8310</v>
      </c>
      <c r="R185" s="12" t="s">
        <v>8334</v>
      </c>
      <c r="S185" s="17">
        <v>42538.73583333334</v>
      </c>
      <c r="T185" s="17">
        <v>42583.290972222225</v>
      </c>
      <c r="U185">
        <v>45</v>
      </c>
    </row>
    <row r="186" spans="1:21" ht="35" customHeight="1" x14ac:dyDescent="0.2">
      <c r="A186">
        <v>3210</v>
      </c>
      <c r="B186" s="3" t="s">
        <v>3210</v>
      </c>
      <c r="C186" s="3" t="s">
        <v>7320</v>
      </c>
      <c r="D186" s="6">
        <v>3000</v>
      </c>
      <c r="E186" s="8">
        <v>3773</v>
      </c>
      <c r="F186" s="10" t="s">
        <v>8218</v>
      </c>
      <c r="G186" t="s">
        <v>8223</v>
      </c>
      <c r="H186" t="s">
        <v>8245</v>
      </c>
      <c r="I186">
        <v>1338523140</v>
      </c>
      <c r="J186">
        <v>1334442519</v>
      </c>
      <c r="K186" t="b">
        <v>1</v>
      </c>
      <c r="L186">
        <v>60</v>
      </c>
      <c r="M186" t="b">
        <v>1</v>
      </c>
      <c r="N186" t="s">
        <v>8269</v>
      </c>
      <c r="O186">
        <v>126</v>
      </c>
      <c r="P186">
        <v>62.88</v>
      </c>
      <c r="Q186" s="12" t="s">
        <v>8310</v>
      </c>
      <c r="R186" s="12" t="s">
        <v>8334</v>
      </c>
      <c r="S186" s="17">
        <v>41013.936562499999</v>
      </c>
      <c r="T186" s="17">
        <v>41061.165972222225</v>
      </c>
      <c r="U186">
        <v>47</v>
      </c>
    </row>
    <row r="187" spans="1:21" ht="35" customHeight="1" x14ac:dyDescent="0.2">
      <c r="A187">
        <v>3496</v>
      </c>
      <c r="B187" s="3" t="s">
        <v>3495</v>
      </c>
      <c r="C187" s="3" t="s">
        <v>7606</v>
      </c>
      <c r="D187" s="6">
        <v>3000</v>
      </c>
      <c r="E187" s="8">
        <v>3732</v>
      </c>
      <c r="F187" s="10" t="s">
        <v>8218</v>
      </c>
      <c r="G187" t="s">
        <v>8223</v>
      </c>
      <c r="H187" t="s">
        <v>8245</v>
      </c>
      <c r="I187">
        <v>1473625166</v>
      </c>
      <c r="J187">
        <v>1470169166</v>
      </c>
      <c r="K187" t="b">
        <v>0</v>
      </c>
      <c r="L187">
        <v>78</v>
      </c>
      <c r="M187" t="b">
        <v>1</v>
      </c>
      <c r="N187" t="s">
        <v>8269</v>
      </c>
      <c r="O187">
        <v>124</v>
      </c>
      <c r="P187">
        <v>47.85</v>
      </c>
      <c r="Q187" s="12" t="s">
        <v>8310</v>
      </c>
      <c r="R187" s="12" t="s">
        <v>8334</v>
      </c>
      <c r="S187" s="17">
        <v>42584.846828703703</v>
      </c>
      <c r="T187" s="17">
        <v>42624.846828703703</v>
      </c>
      <c r="U187">
        <v>40</v>
      </c>
    </row>
    <row r="188" spans="1:21" ht="35" customHeight="1" x14ac:dyDescent="0.2">
      <c r="A188">
        <v>3488</v>
      </c>
      <c r="B188" s="3" t="s">
        <v>3487</v>
      </c>
      <c r="C188" s="3" t="s">
        <v>7598</v>
      </c>
      <c r="D188" s="6">
        <v>3000</v>
      </c>
      <c r="E188" s="8">
        <v>3636</v>
      </c>
      <c r="F188" s="10" t="s">
        <v>8218</v>
      </c>
      <c r="G188" t="s">
        <v>8223</v>
      </c>
      <c r="H188" t="s">
        <v>8245</v>
      </c>
      <c r="I188">
        <v>1429286400</v>
      </c>
      <c r="J188">
        <v>1427221560</v>
      </c>
      <c r="K188" t="b">
        <v>0</v>
      </c>
      <c r="L188">
        <v>29</v>
      </c>
      <c r="M188" t="b">
        <v>1</v>
      </c>
      <c r="N188" t="s">
        <v>8269</v>
      </c>
      <c r="O188">
        <v>121</v>
      </c>
      <c r="P188">
        <v>125.38</v>
      </c>
      <c r="Q188" s="12" t="s">
        <v>8310</v>
      </c>
      <c r="R188" s="12" t="s">
        <v>8334</v>
      </c>
      <c r="S188" s="17">
        <v>42087.768055555556</v>
      </c>
      <c r="T188" s="17">
        <v>42111.666666666672</v>
      </c>
      <c r="U188">
        <v>24</v>
      </c>
    </row>
    <row r="189" spans="1:21" ht="35" customHeight="1" x14ac:dyDescent="0.2">
      <c r="A189">
        <v>3689</v>
      </c>
      <c r="B189" s="3" t="s">
        <v>3686</v>
      </c>
      <c r="C189" s="3" t="s">
        <v>7799</v>
      </c>
      <c r="D189" s="6">
        <v>3000</v>
      </c>
      <c r="E189" s="8">
        <v>3550</v>
      </c>
      <c r="F189" s="10" t="s">
        <v>8218</v>
      </c>
      <c r="G189" t="s">
        <v>8223</v>
      </c>
      <c r="H189" t="s">
        <v>8245</v>
      </c>
      <c r="I189">
        <v>1434925500</v>
      </c>
      <c r="J189">
        <v>1432410639</v>
      </c>
      <c r="K189" t="b">
        <v>0</v>
      </c>
      <c r="L189">
        <v>62</v>
      </c>
      <c r="M189" t="b">
        <v>1</v>
      </c>
      <c r="N189" t="s">
        <v>8269</v>
      </c>
      <c r="O189">
        <v>118</v>
      </c>
      <c r="P189">
        <v>57.26</v>
      </c>
      <c r="Q189" s="12" t="s">
        <v>8310</v>
      </c>
      <c r="R189" s="12" t="s">
        <v>8334</v>
      </c>
      <c r="S189" s="17">
        <v>42147.826840277776</v>
      </c>
      <c r="T189" s="17">
        <v>42176.934027777781</v>
      </c>
      <c r="U189">
        <v>29</v>
      </c>
    </row>
    <row r="190" spans="1:21" ht="35" customHeight="1" x14ac:dyDescent="0.2">
      <c r="A190">
        <v>3387</v>
      </c>
      <c r="B190" s="3" t="s">
        <v>3386</v>
      </c>
      <c r="C190" s="3" t="s">
        <v>7497</v>
      </c>
      <c r="D190" s="6">
        <v>3000</v>
      </c>
      <c r="E190" s="8">
        <v>3506</v>
      </c>
      <c r="F190" s="10" t="s">
        <v>8218</v>
      </c>
      <c r="G190" t="s">
        <v>8223</v>
      </c>
      <c r="H190" t="s">
        <v>8245</v>
      </c>
      <c r="I190">
        <v>1418581088</v>
      </c>
      <c r="J190">
        <v>1415125088</v>
      </c>
      <c r="K190" t="b">
        <v>0</v>
      </c>
      <c r="L190">
        <v>35</v>
      </c>
      <c r="M190" t="b">
        <v>1</v>
      </c>
      <c r="N190" t="s">
        <v>8269</v>
      </c>
      <c r="O190">
        <v>117</v>
      </c>
      <c r="P190">
        <v>100.17</v>
      </c>
      <c r="Q190" s="12" t="s">
        <v>8310</v>
      </c>
      <c r="R190" s="12" t="s">
        <v>8334</v>
      </c>
      <c r="S190" s="17">
        <v>41947.762592592589</v>
      </c>
      <c r="T190" s="17">
        <v>41987.762592592597</v>
      </c>
      <c r="U190">
        <v>40</v>
      </c>
    </row>
    <row r="191" spans="1:21" ht="35" customHeight="1" x14ac:dyDescent="0.2">
      <c r="A191">
        <v>3299</v>
      </c>
      <c r="B191" s="3" t="s">
        <v>3299</v>
      </c>
      <c r="C191" s="3" t="s">
        <v>7409</v>
      </c>
      <c r="D191" s="6">
        <v>3000</v>
      </c>
      <c r="E191" s="8">
        <v>3486</v>
      </c>
      <c r="F191" s="10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>
        <v>55.33</v>
      </c>
      <c r="Q191" s="12" t="s">
        <v>8310</v>
      </c>
      <c r="R191" s="12" t="s">
        <v>8334</v>
      </c>
      <c r="S191" s="17">
        <v>42261.917395833334</v>
      </c>
      <c r="T191" s="17">
        <v>42291.917395833334</v>
      </c>
      <c r="U191">
        <v>30</v>
      </c>
    </row>
    <row r="192" spans="1:21" ht="35" customHeight="1" x14ac:dyDescent="0.2">
      <c r="A192">
        <v>3167</v>
      </c>
      <c r="B192" s="3" t="s">
        <v>3167</v>
      </c>
      <c r="C192" s="3" t="s">
        <v>7277</v>
      </c>
      <c r="D192" s="6">
        <v>3000</v>
      </c>
      <c r="E192" s="8">
        <v>3485</v>
      </c>
      <c r="F192" s="10" t="s">
        <v>8218</v>
      </c>
      <c r="G192" t="s">
        <v>8223</v>
      </c>
      <c r="H192" t="s">
        <v>8245</v>
      </c>
      <c r="I192">
        <v>1406952781</v>
      </c>
      <c r="J192">
        <v>1405743181</v>
      </c>
      <c r="K192" t="b">
        <v>1</v>
      </c>
      <c r="L192">
        <v>55</v>
      </c>
      <c r="M192" t="b">
        <v>1</v>
      </c>
      <c r="N192" t="s">
        <v>8269</v>
      </c>
      <c r="O192">
        <v>116</v>
      </c>
      <c r="P192">
        <v>63.36</v>
      </c>
      <c r="Q192" s="12" t="s">
        <v>8310</v>
      </c>
      <c r="R192" s="12" t="s">
        <v>8334</v>
      </c>
      <c r="S192" s="17">
        <v>41839.175706018519</v>
      </c>
      <c r="T192" s="17">
        <v>41853.175706018519</v>
      </c>
      <c r="U192">
        <v>14</v>
      </c>
    </row>
    <row r="193" spans="1:21" ht="35" customHeight="1" x14ac:dyDescent="0.2">
      <c r="A193">
        <v>522</v>
      </c>
      <c r="B193" s="3" t="s">
        <v>523</v>
      </c>
      <c r="C193" s="3" t="s">
        <v>4632</v>
      </c>
      <c r="D193" s="6">
        <v>3000</v>
      </c>
      <c r="E193" s="8">
        <v>3440</v>
      </c>
      <c r="F193" s="10" t="s">
        <v>8218</v>
      </c>
      <c r="G193" t="s">
        <v>8223</v>
      </c>
      <c r="H193" t="s">
        <v>8245</v>
      </c>
      <c r="I193">
        <v>1458518325</v>
      </c>
      <c r="J193">
        <v>1456793925</v>
      </c>
      <c r="K193" t="b">
        <v>0</v>
      </c>
      <c r="L193">
        <v>31</v>
      </c>
      <c r="M193" t="b">
        <v>1</v>
      </c>
      <c r="N193" t="s">
        <v>8269</v>
      </c>
      <c r="O193">
        <v>115</v>
      </c>
      <c r="P193">
        <v>110.97</v>
      </c>
      <c r="Q193" s="12" t="s">
        <v>8310</v>
      </c>
      <c r="R193" s="12" t="s">
        <v>8334</v>
      </c>
      <c r="S193" s="17">
        <v>42430.040798611109</v>
      </c>
      <c r="T193" s="17">
        <v>42449.999131944445</v>
      </c>
      <c r="U193">
        <v>20</v>
      </c>
    </row>
    <row r="194" spans="1:21" ht="35" customHeight="1" x14ac:dyDescent="0.2">
      <c r="A194">
        <v>2977</v>
      </c>
      <c r="B194" s="3" t="s">
        <v>2977</v>
      </c>
      <c r="C194" s="3" t="s">
        <v>7087</v>
      </c>
      <c r="D194" s="6">
        <v>3000</v>
      </c>
      <c r="E194" s="8">
        <v>3407</v>
      </c>
      <c r="F194" s="10" t="s">
        <v>8218</v>
      </c>
      <c r="G194" t="s">
        <v>8223</v>
      </c>
      <c r="H194" t="s">
        <v>8245</v>
      </c>
      <c r="I194">
        <v>1427076840</v>
      </c>
      <c r="J194">
        <v>1421960934</v>
      </c>
      <c r="K194" t="b">
        <v>0</v>
      </c>
      <c r="L194">
        <v>30</v>
      </c>
      <c r="M194" t="b">
        <v>1</v>
      </c>
      <c r="N194" t="s">
        <v>8269</v>
      </c>
      <c r="O194">
        <v>114</v>
      </c>
      <c r="P194">
        <v>113.57</v>
      </c>
      <c r="Q194" s="12" t="s">
        <v>8310</v>
      </c>
      <c r="R194" s="12" t="s">
        <v>8334</v>
      </c>
      <c r="S194" s="17">
        <v>42026.88118055556</v>
      </c>
      <c r="T194" s="17">
        <v>42086.093055555553</v>
      </c>
      <c r="U194">
        <v>59</v>
      </c>
    </row>
    <row r="195" spans="1:21" ht="35" customHeight="1" x14ac:dyDescent="0.2">
      <c r="A195">
        <v>3604</v>
      </c>
      <c r="B195" s="3" t="s">
        <v>3603</v>
      </c>
      <c r="C195" s="3" t="s">
        <v>7714</v>
      </c>
      <c r="D195" s="6">
        <v>3000</v>
      </c>
      <c r="E195" s="8">
        <v>3385</v>
      </c>
      <c r="F195" s="10" t="s">
        <v>8218</v>
      </c>
      <c r="G195" t="s">
        <v>8223</v>
      </c>
      <c r="H195" t="s">
        <v>8245</v>
      </c>
      <c r="I195">
        <v>1461913140</v>
      </c>
      <c r="J195">
        <v>1461370956</v>
      </c>
      <c r="K195" t="b">
        <v>0</v>
      </c>
      <c r="L195">
        <v>69</v>
      </c>
      <c r="M195" t="b">
        <v>1</v>
      </c>
      <c r="N195" t="s">
        <v>8269</v>
      </c>
      <c r="O195">
        <v>113</v>
      </c>
      <c r="P195">
        <v>49.06</v>
      </c>
      <c r="Q195" s="12" t="s">
        <v>8310</v>
      </c>
      <c r="R195" s="12" t="s">
        <v>8334</v>
      </c>
      <c r="S195" s="17">
        <v>42483.015694444446</v>
      </c>
      <c r="T195" s="17">
        <v>42489.290972222225</v>
      </c>
      <c r="U195">
        <v>6</v>
      </c>
    </row>
    <row r="196" spans="1:21" ht="35" customHeight="1" x14ac:dyDescent="0.2">
      <c r="A196">
        <v>3680</v>
      </c>
      <c r="B196" s="3" t="s">
        <v>3677</v>
      </c>
      <c r="C196" s="3" t="s">
        <v>7790</v>
      </c>
      <c r="D196" s="6">
        <v>3000</v>
      </c>
      <c r="E196" s="8">
        <v>3383</v>
      </c>
      <c r="F196" s="10" t="s">
        <v>8218</v>
      </c>
      <c r="G196" t="s">
        <v>8223</v>
      </c>
      <c r="H196" t="s">
        <v>8245</v>
      </c>
      <c r="I196">
        <v>1475664834</v>
      </c>
      <c r="J196">
        <v>1473850434</v>
      </c>
      <c r="K196" t="b">
        <v>0</v>
      </c>
      <c r="L196">
        <v>34</v>
      </c>
      <c r="M196" t="b">
        <v>1</v>
      </c>
      <c r="N196" t="s">
        <v>8269</v>
      </c>
      <c r="O196">
        <v>113</v>
      </c>
      <c r="P196">
        <v>99.5</v>
      </c>
      <c r="Q196" s="12" t="s">
        <v>8310</v>
      </c>
      <c r="R196" s="12" t="s">
        <v>8334</v>
      </c>
      <c r="S196" s="17">
        <v>42627.454097222217</v>
      </c>
      <c r="T196" s="17">
        <v>42648.454097222217</v>
      </c>
      <c r="U196">
        <v>21</v>
      </c>
    </row>
    <row r="197" spans="1:21" ht="35" customHeight="1" x14ac:dyDescent="0.2">
      <c r="A197">
        <v>3661</v>
      </c>
      <c r="B197" s="3" t="s">
        <v>3658</v>
      </c>
      <c r="C197" s="3" t="s">
        <v>7771</v>
      </c>
      <c r="D197" s="6">
        <v>3000</v>
      </c>
      <c r="E197" s="8">
        <v>3330</v>
      </c>
      <c r="F197" s="10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>
        <v>111</v>
      </c>
      <c r="P197">
        <v>92.5</v>
      </c>
      <c r="Q197" s="12" t="s">
        <v>8310</v>
      </c>
      <c r="R197" s="12" t="s">
        <v>8334</v>
      </c>
      <c r="S197" s="17">
        <v>42447.896666666667</v>
      </c>
      <c r="T197" s="17">
        <v>42470.166666666672</v>
      </c>
      <c r="U197">
        <v>22</v>
      </c>
    </row>
    <row r="198" spans="1:21" ht="35" customHeight="1" x14ac:dyDescent="0.2">
      <c r="A198">
        <v>2831</v>
      </c>
      <c r="B198" s="3" t="s">
        <v>2831</v>
      </c>
      <c r="C198" s="3" t="s">
        <v>6941</v>
      </c>
      <c r="D198" s="6">
        <v>3000</v>
      </c>
      <c r="E198" s="8">
        <v>3320</v>
      </c>
      <c r="F198" s="10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>
        <v>111</v>
      </c>
      <c r="P198">
        <v>63.85</v>
      </c>
      <c r="Q198" s="12" t="s">
        <v>8310</v>
      </c>
      <c r="R198" s="12" t="s">
        <v>8334</v>
      </c>
      <c r="S198" s="17">
        <v>42171.824884259258</v>
      </c>
      <c r="T198" s="17">
        <v>42201.824884259258</v>
      </c>
      <c r="U198">
        <v>30</v>
      </c>
    </row>
    <row r="199" spans="1:21" ht="35" customHeight="1" x14ac:dyDescent="0.2">
      <c r="A199">
        <v>3593</v>
      </c>
      <c r="B199" s="3" t="s">
        <v>3592</v>
      </c>
      <c r="C199" s="3" t="s">
        <v>7703</v>
      </c>
      <c r="D199" s="6">
        <v>3000</v>
      </c>
      <c r="E199" s="8">
        <v>3319</v>
      </c>
      <c r="F199" s="10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>
        <v>111</v>
      </c>
      <c r="P199">
        <v>77.19</v>
      </c>
      <c r="Q199" s="12" t="s">
        <v>8310</v>
      </c>
      <c r="R199" s="12" t="s">
        <v>8334</v>
      </c>
      <c r="S199" s="17">
        <v>41974.898599537039</v>
      </c>
      <c r="T199" s="17">
        <v>42009.851388888885</v>
      </c>
      <c r="U199">
        <v>35</v>
      </c>
    </row>
    <row r="200" spans="1:21" ht="35" customHeight="1" x14ac:dyDescent="0.2">
      <c r="A200">
        <v>3621</v>
      </c>
      <c r="B200" s="3" t="s">
        <v>3619</v>
      </c>
      <c r="C200" s="3" t="s">
        <v>7731</v>
      </c>
      <c r="D200" s="6">
        <v>3000</v>
      </c>
      <c r="E200" s="8">
        <v>3292</v>
      </c>
      <c r="F200" s="10" t="s">
        <v>8218</v>
      </c>
      <c r="G200" t="s">
        <v>8223</v>
      </c>
      <c r="H200" t="s">
        <v>8245</v>
      </c>
      <c r="I200">
        <v>1475269200</v>
      </c>
      <c r="J200">
        <v>1473200844</v>
      </c>
      <c r="K200" t="b">
        <v>0</v>
      </c>
      <c r="L200">
        <v>70</v>
      </c>
      <c r="M200" t="b">
        <v>1</v>
      </c>
      <c r="N200" t="s">
        <v>8269</v>
      </c>
      <c r="O200">
        <v>110</v>
      </c>
      <c r="P200">
        <v>47.03</v>
      </c>
      <c r="Q200" s="12" t="s">
        <v>8310</v>
      </c>
      <c r="R200" s="12" t="s">
        <v>8334</v>
      </c>
      <c r="S200" s="17">
        <v>42619.935694444444</v>
      </c>
      <c r="T200" s="17">
        <v>42643.875</v>
      </c>
      <c r="U200">
        <v>24</v>
      </c>
    </row>
    <row r="201" spans="1:21" ht="35" customHeight="1" x14ac:dyDescent="0.2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s="10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2" t="s">
        <v>8310</v>
      </c>
      <c r="R201" s="12" t="s">
        <v>8334</v>
      </c>
      <c r="S201" s="17">
        <v>42219.915856481486</v>
      </c>
      <c r="T201" s="17">
        <v>42240.083333333328</v>
      </c>
      <c r="U201">
        <v>20</v>
      </c>
    </row>
    <row r="202" spans="1:21" ht="35" customHeight="1" x14ac:dyDescent="0.2">
      <c r="A202">
        <v>3410</v>
      </c>
      <c r="B202" s="3" t="s">
        <v>3409</v>
      </c>
      <c r="C202" s="3" t="s">
        <v>7520</v>
      </c>
      <c r="D202" s="6">
        <v>3000</v>
      </c>
      <c r="E202" s="8">
        <v>3255</v>
      </c>
      <c r="F202" s="10" t="s">
        <v>8218</v>
      </c>
      <c r="G202" t="s">
        <v>8223</v>
      </c>
      <c r="H202" t="s">
        <v>8245</v>
      </c>
      <c r="I202">
        <v>1465196400</v>
      </c>
      <c r="J202">
        <v>1462841990</v>
      </c>
      <c r="K202" t="b">
        <v>0</v>
      </c>
      <c r="L202">
        <v>40</v>
      </c>
      <c r="M202" t="b">
        <v>1</v>
      </c>
      <c r="N202" t="s">
        <v>8269</v>
      </c>
      <c r="O202">
        <v>109</v>
      </c>
      <c r="P202">
        <v>81.38</v>
      </c>
      <c r="Q202" s="12" t="s">
        <v>8310</v>
      </c>
      <c r="R202" s="12" t="s">
        <v>8334</v>
      </c>
      <c r="S202" s="17">
        <v>42500.041550925926</v>
      </c>
      <c r="T202" s="17">
        <v>42527.291666666672</v>
      </c>
      <c r="U202">
        <v>27</v>
      </c>
    </row>
    <row r="203" spans="1:21" ht="35" customHeight="1" x14ac:dyDescent="0.2">
      <c r="A203">
        <v>3583</v>
      </c>
      <c r="B203" s="3" t="s">
        <v>3582</v>
      </c>
      <c r="C203" s="3" t="s">
        <v>7693</v>
      </c>
      <c r="D203" s="6">
        <v>3000</v>
      </c>
      <c r="E203" s="8">
        <v>3255</v>
      </c>
      <c r="F203" s="10" t="s">
        <v>8218</v>
      </c>
      <c r="G203" t="s">
        <v>8223</v>
      </c>
      <c r="H203" t="s">
        <v>8245</v>
      </c>
      <c r="I203">
        <v>1460970805</v>
      </c>
      <c r="J203">
        <v>1455790405</v>
      </c>
      <c r="K203" t="b">
        <v>0</v>
      </c>
      <c r="L203">
        <v>24</v>
      </c>
      <c r="M203" t="b">
        <v>1</v>
      </c>
      <c r="N203" t="s">
        <v>8269</v>
      </c>
      <c r="O203">
        <v>109</v>
      </c>
      <c r="P203">
        <v>135.63</v>
      </c>
      <c r="Q203" s="12" t="s">
        <v>8310</v>
      </c>
      <c r="R203" s="12" t="s">
        <v>8334</v>
      </c>
      <c r="S203" s="17">
        <v>42418.425983796296</v>
      </c>
      <c r="T203" s="17">
        <v>42478.384317129632</v>
      </c>
      <c r="U203">
        <v>60</v>
      </c>
    </row>
    <row r="204" spans="1:21" ht="35" customHeight="1" x14ac:dyDescent="0.2">
      <c r="A204">
        <v>3509</v>
      </c>
      <c r="B204" s="3" t="s">
        <v>3508</v>
      </c>
      <c r="C204" s="3" t="s">
        <v>7619</v>
      </c>
      <c r="D204" s="6">
        <v>3000</v>
      </c>
      <c r="E204" s="8">
        <v>3190</v>
      </c>
      <c r="F204" s="10" t="s">
        <v>8218</v>
      </c>
      <c r="G204" t="s">
        <v>8223</v>
      </c>
      <c r="H204" t="s">
        <v>8245</v>
      </c>
      <c r="I204">
        <v>1416545700</v>
      </c>
      <c r="J204">
        <v>1415392666</v>
      </c>
      <c r="K204" t="b">
        <v>0</v>
      </c>
      <c r="L204">
        <v>33</v>
      </c>
      <c r="M204" t="b">
        <v>1</v>
      </c>
      <c r="N204" t="s">
        <v>8269</v>
      </c>
      <c r="O204">
        <v>106</v>
      </c>
      <c r="P204">
        <v>96.67</v>
      </c>
      <c r="Q204" s="12" t="s">
        <v>8310</v>
      </c>
      <c r="R204" s="12" t="s">
        <v>8334</v>
      </c>
      <c r="S204" s="17">
        <v>41950.859560185185</v>
      </c>
      <c r="T204" s="17">
        <v>41964.204861111109</v>
      </c>
      <c r="U204">
        <v>13</v>
      </c>
    </row>
    <row r="205" spans="1:21" ht="35" customHeight="1" x14ac:dyDescent="0.2">
      <c r="A205">
        <v>2790</v>
      </c>
      <c r="B205" s="3" t="s">
        <v>2790</v>
      </c>
      <c r="C205" s="3" t="s">
        <v>6900</v>
      </c>
      <c r="D205" s="6">
        <v>3000</v>
      </c>
      <c r="E205" s="8">
        <v>3160</v>
      </c>
      <c r="F205" s="10" t="s">
        <v>8218</v>
      </c>
      <c r="G205" t="s">
        <v>8223</v>
      </c>
      <c r="H205" t="s">
        <v>8245</v>
      </c>
      <c r="I205">
        <v>1423693903</v>
      </c>
      <c r="J205">
        <v>1421101903</v>
      </c>
      <c r="K205" t="b">
        <v>0</v>
      </c>
      <c r="L205">
        <v>66</v>
      </c>
      <c r="M205" t="b">
        <v>1</v>
      </c>
      <c r="N205" t="s">
        <v>8269</v>
      </c>
      <c r="O205">
        <v>105</v>
      </c>
      <c r="P205">
        <v>47.88</v>
      </c>
      <c r="Q205" s="12" t="s">
        <v>8310</v>
      </c>
      <c r="R205" s="12" t="s">
        <v>8334</v>
      </c>
      <c r="S205" s="17">
        <v>42016.938692129625</v>
      </c>
      <c r="T205" s="17">
        <v>42046.938692129625</v>
      </c>
      <c r="U205">
        <v>30</v>
      </c>
    </row>
    <row r="206" spans="1:21" ht="35" customHeight="1" x14ac:dyDescent="0.2">
      <c r="A206">
        <v>3624</v>
      </c>
      <c r="B206" s="3" t="s">
        <v>3622</v>
      </c>
      <c r="C206" s="3" t="s">
        <v>7734</v>
      </c>
      <c r="D206" s="6">
        <v>3000</v>
      </c>
      <c r="E206" s="8">
        <v>3148</v>
      </c>
      <c r="F206" s="10" t="s">
        <v>8218</v>
      </c>
      <c r="G206" t="s">
        <v>8223</v>
      </c>
      <c r="H206" t="s">
        <v>8245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>
        <v>80.72</v>
      </c>
      <c r="Q206" s="12" t="s">
        <v>8310</v>
      </c>
      <c r="R206" s="12" t="s">
        <v>8334</v>
      </c>
      <c r="S206" s="17">
        <v>42545.774189814809</v>
      </c>
      <c r="T206" s="17">
        <v>42605.774189814809</v>
      </c>
      <c r="U206">
        <v>60</v>
      </c>
    </row>
    <row r="207" spans="1:21" ht="35" customHeight="1" x14ac:dyDescent="0.2">
      <c r="A207">
        <v>3380</v>
      </c>
      <c r="B207" s="3" t="s">
        <v>3379</v>
      </c>
      <c r="C207" s="3" t="s">
        <v>7490</v>
      </c>
      <c r="D207" s="6">
        <v>3000</v>
      </c>
      <c r="E207" s="8">
        <v>3133</v>
      </c>
      <c r="F207" s="10" t="s">
        <v>8218</v>
      </c>
      <c r="G207" t="s">
        <v>8223</v>
      </c>
      <c r="H207" t="s">
        <v>8245</v>
      </c>
      <c r="I207">
        <v>1417305178</v>
      </c>
      <c r="J207">
        <v>1414277578</v>
      </c>
      <c r="K207" t="b">
        <v>0</v>
      </c>
      <c r="L207">
        <v>28</v>
      </c>
      <c r="M207" t="b">
        <v>1</v>
      </c>
      <c r="N207" t="s">
        <v>8269</v>
      </c>
      <c r="O207">
        <v>104</v>
      </c>
      <c r="P207">
        <v>111.89</v>
      </c>
      <c r="Q207" s="12" t="s">
        <v>8310</v>
      </c>
      <c r="R207" s="12" t="s">
        <v>8334</v>
      </c>
      <c r="S207" s="17">
        <v>41937.95344907407</v>
      </c>
      <c r="T207" s="17">
        <v>41972.995115740734</v>
      </c>
      <c r="U207">
        <v>35</v>
      </c>
    </row>
    <row r="208" spans="1:21" ht="35" customHeight="1" x14ac:dyDescent="0.2">
      <c r="A208">
        <v>3414</v>
      </c>
      <c r="B208" s="3" t="s">
        <v>3413</v>
      </c>
      <c r="C208" s="3" t="s">
        <v>7524</v>
      </c>
      <c r="D208" s="6">
        <v>3000</v>
      </c>
      <c r="E208" s="8">
        <v>3105</v>
      </c>
      <c r="F208" s="10" t="s">
        <v>8218</v>
      </c>
      <c r="G208" t="s">
        <v>8223</v>
      </c>
      <c r="H208" t="s">
        <v>8245</v>
      </c>
      <c r="I208">
        <v>1480579140</v>
      </c>
      <c r="J208">
        <v>1478030325</v>
      </c>
      <c r="K208" t="b">
        <v>0</v>
      </c>
      <c r="L208">
        <v>44</v>
      </c>
      <c r="M208" t="b">
        <v>1</v>
      </c>
      <c r="N208" t="s">
        <v>8269</v>
      </c>
      <c r="O208">
        <v>104</v>
      </c>
      <c r="P208">
        <v>70.569999999999993</v>
      </c>
      <c r="Q208" s="12" t="s">
        <v>8310</v>
      </c>
      <c r="R208" s="12" t="s">
        <v>8334</v>
      </c>
      <c r="S208" s="17">
        <v>42675.832465277781</v>
      </c>
      <c r="T208" s="17">
        <v>42705.332638888889</v>
      </c>
      <c r="U208">
        <v>30</v>
      </c>
    </row>
    <row r="209" spans="1:21" ht="35" customHeight="1" x14ac:dyDescent="0.2">
      <c r="A209">
        <v>3515</v>
      </c>
      <c r="B209" s="3" t="s">
        <v>3514</v>
      </c>
      <c r="C209" s="3" t="s">
        <v>7625</v>
      </c>
      <c r="D209" s="6">
        <v>3000</v>
      </c>
      <c r="E209" s="8">
        <v>3080</v>
      </c>
      <c r="F209" s="10" t="s">
        <v>8218</v>
      </c>
      <c r="G209" t="s">
        <v>8223</v>
      </c>
      <c r="H209" t="s">
        <v>8245</v>
      </c>
      <c r="I209">
        <v>1433097171</v>
      </c>
      <c r="J209">
        <v>1430505171</v>
      </c>
      <c r="K209" t="b">
        <v>0</v>
      </c>
      <c r="L209">
        <v>46</v>
      </c>
      <c r="M209" t="b">
        <v>1</v>
      </c>
      <c r="N209" t="s">
        <v>8269</v>
      </c>
      <c r="O209">
        <v>103</v>
      </c>
      <c r="P209">
        <v>66.959999999999994</v>
      </c>
      <c r="Q209" s="12" t="s">
        <v>8310</v>
      </c>
      <c r="R209" s="12" t="s">
        <v>8334</v>
      </c>
      <c r="S209" s="17">
        <v>42125.772812499999</v>
      </c>
      <c r="T209" s="17">
        <v>42155.772812499999</v>
      </c>
      <c r="U209">
        <v>30</v>
      </c>
    </row>
    <row r="210" spans="1:21" ht="35" customHeight="1" x14ac:dyDescent="0.2">
      <c r="A210">
        <v>3659</v>
      </c>
      <c r="B210" s="3" t="s">
        <v>3656</v>
      </c>
      <c r="C210" s="3" t="s">
        <v>7769</v>
      </c>
      <c r="D210" s="6">
        <v>3000</v>
      </c>
      <c r="E210" s="8">
        <v>3061</v>
      </c>
      <c r="F210" s="10" t="s">
        <v>8218</v>
      </c>
      <c r="G210" t="s">
        <v>8223</v>
      </c>
      <c r="H210" t="s">
        <v>8245</v>
      </c>
      <c r="I210">
        <v>1426775940</v>
      </c>
      <c r="J210">
        <v>1424414350</v>
      </c>
      <c r="K210" t="b">
        <v>0</v>
      </c>
      <c r="L210">
        <v>13</v>
      </c>
      <c r="M210" t="b">
        <v>1</v>
      </c>
      <c r="N210" t="s">
        <v>8269</v>
      </c>
      <c r="O210">
        <v>102</v>
      </c>
      <c r="P210">
        <v>235.46</v>
      </c>
      <c r="Q210" s="12" t="s">
        <v>8310</v>
      </c>
      <c r="R210" s="12" t="s">
        <v>8334</v>
      </c>
      <c r="S210" s="17">
        <v>42055.277199074073</v>
      </c>
      <c r="T210" s="17">
        <v>42082.610416666663</v>
      </c>
      <c r="U210">
        <v>27</v>
      </c>
    </row>
    <row r="211" spans="1:21" ht="35" customHeight="1" x14ac:dyDescent="0.2">
      <c r="A211">
        <v>3354</v>
      </c>
      <c r="B211" s="3" t="s">
        <v>3353</v>
      </c>
      <c r="C211" s="3" t="s">
        <v>7464</v>
      </c>
      <c r="D211" s="6">
        <v>3000</v>
      </c>
      <c r="E211" s="8">
        <v>3058</v>
      </c>
      <c r="F211" s="10" t="s">
        <v>8218</v>
      </c>
      <c r="G211" t="s">
        <v>8223</v>
      </c>
      <c r="H211" t="s">
        <v>8245</v>
      </c>
      <c r="I211">
        <v>1446091260</v>
      </c>
      <c r="J211">
        <v>1443029206</v>
      </c>
      <c r="K211" t="b">
        <v>0</v>
      </c>
      <c r="L211">
        <v>55</v>
      </c>
      <c r="M211" t="b">
        <v>1</v>
      </c>
      <c r="N211" t="s">
        <v>8269</v>
      </c>
      <c r="O211">
        <v>102</v>
      </c>
      <c r="P211">
        <v>55.6</v>
      </c>
      <c r="Q211" s="12" t="s">
        <v>8310</v>
      </c>
      <c r="R211" s="12" t="s">
        <v>8334</v>
      </c>
      <c r="S211" s="17">
        <v>42270.7269212963</v>
      </c>
      <c r="T211" s="17">
        <v>42306.167361111111</v>
      </c>
      <c r="U211">
        <v>35</v>
      </c>
    </row>
    <row r="212" spans="1:21" ht="35" customHeight="1" x14ac:dyDescent="0.2">
      <c r="A212">
        <v>3284</v>
      </c>
      <c r="B212" s="3" t="s">
        <v>3284</v>
      </c>
      <c r="C212" s="3" t="s">
        <v>7394</v>
      </c>
      <c r="D212" s="6">
        <v>3000</v>
      </c>
      <c r="E212" s="8">
        <v>3048</v>
      </c>
      <c r="F212" s="10" t="s">
        <v>8218</v>
      </c>
      <c r="G212" t="s">
        <v>8223</v>
      </c>
      <c r="H212" t="s">
        <v>8245</v>
      </c>
      <c r="I212">
        <v>1454047140</v>
      </c>
      <c r="J212">
        <v>1452546853</v>
      </c>
      <c r="K212" t="b">
        <v>0</v>
      </c>
      <c r="L212">
        <v>15</v>
      </c>
      <c r="M212" t="b">
        <v>1</v>
      </c>
      <c r="N212" t="s">
        <v>8269</v>
      </c>
      <c r="O212">
        <v>102</v>
      </c>
      <c r="P212">
        <v>203.2</v>
      </c>
      <c r="Q212" s="12" t="s">
        <v>8310</v>
      </c>
      <c r="R212" s="12" t="s">
        <v>8334</v>
      </c>
      <c r="S212" s="17">
        <v>42380.884872685187</v>
      </c>
      <c r="T212" s="17">
        <v>42398.249305555553</v>
      </c>
      <c r="U212">
        <v>17</v>
      </c>
    </row>
    <row r="213" spans="1:21" ht="35" customHeight="1" x14ac:dyDescent="0.2">
      <c r="A213">
        <v>3506</v>
      </c>
      <c r="B213" s="3" t="s">
        <v>3505</v>
      </c>
      <c r="C213" s="3" t="s">
        <v>7616</v>
      </c>
      <c r="D213" s="6">
        <v>3000</v>
      </c>
      <c r="E213" s="8">
        <v>3045</v>
      </c>
      <c r="F213" s="10" t="s">
        <v>8218</v>
      </c>
      <c r="G213" t="s">
        <v>8223</v>
      </c>
      <c r="H213" t="s">
        <v>8245</v>
      </c>
      <c r="I213">
        <v>1408815440</v>
      </c>
      <c r="J213">
        <v>1404927440</v>
      </c>
      <c r="K213" t="b">
        <v>0</v>
      </c>
      <c r="L213">
        <v>29</v>
      </c>
      <c r="M213" t="b">
        <v>1</v>
      </c>
      <c r="N213" t="s">
        <v>8269</v>
      </c>
      <c r="O213">
        <v>102</v>
      </c>
      <c r="P213">
        <v>105</v>
      </c>
      <c r="Q213" s="12" t="s">
        <v>8310</v>
      </c>
      <c r="R213" s="12" t="s">
        <v>8334</v>
      </c>
      <c r="S213" s="17">
        <v>41829.734259259261</v>
      </c>
      <c r="T213" s="17">
        <v>41874.734259259261</v>
      </c>
      <c r="U213">
        <v>45</v>
      </c>
    </row>
    <row r="214" spans="1:21" ht="35" customHeight="1" x14ac:dyDescent="0.2">
      <c r="A214">
        <v>2789</v>
      </c>
      <c r="B214" s="3" t="s">
        <v>2789</v>
      </c>
      <c r="C214" s="3" t="s">
        <v>6899</v>
      </c>
      <c r="D214" s="6">
        <v>3000</v>
      </c>
      <c r="E214" s="8">
        <v>3035</v>
      </c>
      <c r="F214" s="10" t="s">
        <v>8218</v>
      </c>
      <c r="G214" t="s">
        <v>8223</v>
      </c>
      <c r="H214" t="s">
        <v>8245</v>
      </c>
      <c r="I214">
        <v>1426132800</v>
      </c>
      <c r="J214">
        <v>1424477934</v>
      </c>
      <c r="K214" t="b">
        <v>0</v>
      </c>
      <c r="L214">
        <v>24</v>
      </c>
      <c r="M214" t="b">
        <v>1</v>
      </c>
      <c r="N214" t="s">
        <v>8269</v>
      </c>
      <c r="O214">
        <v>101</v>
      </c>
      <c r="P214">
        <v>126.46</v>
      </c>
      <c r="Q214" s="12" t="s">
        <v>8310</v>
      </c>
      <c r="R214" s="12" t="s">
        <v>8334</v>
      </c>
      <c r="S214" s="17">
        <v>42056.013124999998</v>
      </c>
      <c r="T214" s="17">
        <v>42075.166666666672</v>
      </c>
      <c r="U214">
        <v>19</v>
      </c>
    </row>
    <row r="215" spans="1:21" ht="35" customHeight="1" x14ac:dyDescent="0.2">
      <c r="A215">
        <v>3174</v>
      </c>
      <c r="B215" s="3" t="s">
        <v>3174</v>
      </c>
      <c r="C215" s="3" t="s">
        <v>7284</v>
      </c>
      <c r="D215" s="6">
        <v>3000</v>
      </c>
      <c r="E215" s="8">
        <v>3034</v>
      </c>
      <c r="F215" s="10" t="s">
        <v>8218</v>
      </c>
      <c r="G215" t="s">
        <v>8223</v>
      </c>
      <c r="H215" t="s">
        <v>8245</v>
      </c>
      <c r="I215">
        <v>1408999508</v>
      </c>
      <c r="J215">
        <v>1407789908</v>
      </c>
      <c r="K215" t="b">
        <v>1</v>
      </c>
      <c r="L215">
        <v>23</v>
      </c>
      <c r="M215" t="b">
        <v>1</v>
      </c>
      <c r="N215" t="s">
        <v>8269</v>
      </c>
      <c r="O215">
        <v>101</v>
      </c>
      <c r="P215">
        <v>131.91</v>
      </c>
      <c r="Q215" s="12" t="s">
        <v>8310</v>
      </c>
      <c r="R215" s="12" t="s">
        <v>8334</v>
      </c>
      <c r="S215" s="17">
        <v>41862.864675925928</v>
      </c>
      <c r="T215" s="17">
        <v>41876.864675925928</v>
      </c>
      <c r="U215">
        <v>14</v>
      </c>
    </row>
    <row r="216" spans="1:21" ht="35" customHeight="1" x14ac:dyDescent="0.2">
      <c r="A216">
        <v>3437</v>
      </c>
      <c r="B216" s="3" t="s">
        <v>3436</v>
      </c>
      <c r="C216" s="3" t="s">
        <v>7547</v>
      </c>
      <c r="D216" s="6">
        <v>3000</v>
      </c>
      <c r="E216" s="8">
        <v>3030</v>
      </c>
      <c r="F216" s="10" t="s">
        <v>8218</v>
      </c>
      <c r="G216" t="s">
        <v>8223</v>
      </c>
      <c r="H216" t="s">
        <v>8245</v>
      </c>
      <c r="I216">
        <v>1440003820</v>
      </c>
      <c r="J216">
        <v>1437411820</v>
      </c>
      <c r="K216" t="b">
        <v>0</v>
      </c>
      <c r="L216">
        <v>36</v>
      </c>
      <c r="M216" t="b">
        <v>1</v>
      </c>
      <c r="N216" t="s">
        <v>8269</v>
      </c>
      <c r="O216">
        <v>101</v>
      </c>
      <c r="P216">
        <v>84.17</v>
      </c>
      <c r="Q216" s="12" t="s">
        <v>8310</v>
      </c>
      <c r="R216" s="12" t="s">
        <v>8334</v>
      </c>
      <c r="S216" s="17">
        <v>42205.710879629631</v>
      </c>
      <c r="T216" s="17">
        <v>42235.710879629631</v>
      </c>
      <c r="U216">
        <v>30</v>
      </c>
    </row>
    <row r="217" spans="1:21" ht="35" customHeight="1" x14ac:dyDescent="0.2">
      <c r="A217">
        <v>3467</v>
      </c>
      <c r="B217" s="3" t="s">
        <v>3466</v>
      </c>
      <c r="C217" s="3" t="s">
        <v>7577</v>
      </c>
      <c r="D217" s="6">
        <v>3000</v>
      </c>
      <c r="E217" s="8">
        <v>3030</v>
      </c>
      <c r="F217" s="10" t="s">
        <v>8218</v>
      </c>
      <c r="G217" t="s">
        <v>8223</v>
      </c>
      <c r="H217" t="s">
        <v>8245</v>
      </c>
      <c r="I217">
        <v>1426864032</v>
      </c>
      <c r="J217">
        <v>1424275632</v>
      </c>
      <c r="K217" t="b">
        <v>0</v>
      </c>
      <c r="L217">
        <v>47</v>
      </c>
      <c r="M217" t="b">
        <v>1</v>
      </c>
      <c r="N217" t="s">
        <v>8269</v>
      </c>
      <c r="O217">
        <v>101</v>
      </c>
      <c r="P217">
        <v>64.47</v>
      </c>
      <c r="Q217" s="12" t="s">
        <v>8310</v>
      </c>
      <c r="R217" s="12" t="s">
        <v>8334</v>
      </c>
      <c r="S217" s="17">
        <v>42053.671666666662</v>
      </c>
      <c r="T217" s="17">
        <v>42083.630000000005</v>
      </c>
      <c r="U217">
        <v>30</v>
      </c>
    </row>
    <row r="218" spans="1:21" ht="35" customHeight="1" x14ac:dyDescent="0.2">
      <c r="A218">
        <v>2830</v>
      </c>
      <c r="B218" s="3" t="s">
        <v>2830</v>
      </c>
      <c r="C218" s="3" t="s">
        <v>6940</v>
      </c>
      <c r="D218" s="6">
        <v>3000</v>
      </c>
      <c r="E218" s="8">
        <v>3000</v>
      </c>
      <c r="F218" s="10" t="s">
        <v>8218</v>
      </c>
      <c r="G218" t="s">
        <v>8223</v>
      </c>
      <c r="H218" t="s">
        <v>8245</v>
      </c>
      <c r="I218">
        <v>1399867140</v>
      </c>
      <c r="J218">
        <v>1398802148</v>
      </c>
      <c r="K218" t="b">
        <v>0</v>
      </c>
      <c r="L218">
        <v>11</v>
      </c>
      <c r="M218" t="b">
        <v>1</v>
      </c>
      <c r="N218" t="s">
        <v>8269</v>
      </c>
      <c r="O218">
        <v>100</v>
      </c>
      <c r="P218">
        <v>272.73</v>
      </c>
      <c r="Q218" s="12" t="s">
        <v>8310</v>
      </c>
      <c r="R218" s="12" t="s">
        <v>8334</v>
      </c>
      <c r="S218" s="17">
        <v>41758.839675925927</v>
      </c>
      <c r="T218" s="17">
        <v>41771.165972222225</v>
      </c>
      <c r="U218">
        <v>12</v>
      </c>
    </row>
    <row r="219" spans="1:21" ht="35" customHeight="1" x14ac:dyDescent="0.2">
      <c r="A219">
        <v>3705</v>
      </c>
      <c r="B219" s="3" t="s">
        <v>3702</v>
      </c>
      <c r="C219" s="3" t="s">
        <v>7815</v>
      </c>
      <c r="D219" s="6">
        <v>2827</v>
      </c>
      <c r="E219" s="8">
        <v>2925</v>
      </c>
      <c r="F219" s="10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>
        <v>83.57</v>
      </c>
      <c r="Q219" s="12" t="s">
        <v>8310</v>
      </c>
      <c r="R219" s="12" t="s">
        <v>8334</v>
      </c>
      <c r="S219" s="17">
        <v>41792.542986111112</v>
      </c>
      <c r="T219" s="17">
        <v>41813.75</v>
      </c>
      <c r="U219">
        <v>21</v>
      </c>
    </row>
    <row r="220" spans="1:21" ht="35" customHeight="1" x14ac:dyDescent="0.2">
      <c r="A220">
        <v>2813</v>
      </c>
      <c r="B220" s="3" t="s">
        <v>2813</v>
      </c>
      <c r="C220" s="3" t="s">
        <v>6923</v>
      </c>
      <c r="D220" s="6">
        <v>2800</v>
      </c>
      <c r="E220" s="8">
        <v>3572.12</v>
      </c>
      <c r="F220" s="1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>
        <v>37.21</v>
      </c>
      <c r="Q220" s="12" t="s">
        <v>8310</v>
      </c>
      <c r="R220" s="12" t="s">
        <v>8334</v>
      </c>
      <c r="S220" s="17">
        <v>42693.742604166662</v>
      </c>
      <c r="T220" s="17">
        <v>42718.742604166662</v>
      </c>
      <c r="U220">
        <v>25</v>
      </c>
    </row>
    <row r="221" spans="1:21" ht="35" customHeight="1" x14ac:dyDescent="0.2">
      <c r="A221">
        <v>3513</v>
      </c>
      <c r="B221" s="3" t="s">
        <v>3512</v>
      </c>
      <c r="C221" s="3" t="s">
        <v>7623</v>
      </c>
      <c r="D221" s="6">
        <v>2800</v>
      </c>
      <c r="E221" s="8">
        <v>3315</v>
      </c>
      <c r="F221" s="10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  <c r="M221" t="b">
        <v>1</v>
      </c>
      <c r="N221" t="s">
        <v>8269</v>
      </c>
      <c r="O221">
        <v>118</v>
      </c>
      <c r="P221">
        <v>75.34</v>
      </c>
      <c r="Q221" s="12" t="s">
        <v>8310</v>
      </c>
      <c r="R221" s="12" t="s">
        <v>8334</v>
      </c>
      <c r="S221" s="17">
        <v>41781.096203703702</v>
      </c>
      <c r="T221" s="17">
        <v>41794.207638888889</v>
      </c>
      <c r="U221">
        <v>13</v>
      </c>
    </row>
    <row r="222" spans="1:21" ht="35" customHeight="1" x14ac:dyDescent="0.2">
      <c r="A222">
        <v>3469</v>
      </c>
      <c r="B222" s="3" t="s">
        <v>3468</v>
      </c>
      <c r="C222" s="3" t="s">
        <v>7579</v>
      </c>
      <c r="D222" s="6">
        <v>2800</v>
      </c>
      <c r="E222" s="8">
        <v>3175</v>
      </c>
      <c r="F222" s="10" t="s">
        <v>8218</v>
      </c>
      <c r="G222" t="s">
        <v>8223</v>
      </c>
      <c r="H222" t="s">
        <v>8245</v>
      </c>
      <c r="I222">
        <v>1461857045</v>
      </c>
      <c r="J222">
        <v>1459265045</v>
      </c>
      <c r="K222" t="b">
        <v>0</v>
      </c>
      <c r="L222">
        <v>63</v>
      </c>
      <c r="M222" t="b">
        <v>1</v>
      </c>
      <c r="N222" t="s">
        <v>8269</v>
      </c>
      <c r="O222">
        <v>113</v>
      </c>
      <c r="P222">
        <v>50.4</v>
      </c>
      <c r="Q222" s="12" t="s">
        <v>8310</v>
      </c>
      <c r="R222" s="12" t="s">
        <v>8334</v>
      </c>
      <c r="S222" s="17">
        <v>42458.641724537039</v>
      </c>
      <c r="T222" s="17">
        <v>42488.641724537039</v>
      </c>
      <c r="U222">
        <v>30</v>
      </c>
    </row>
    <row r="223" spans="1:21" ht="35" customHeight="1" x14ac:dyDescent="0.2">
      <c r="A223">
        <v>2833</v>
      </c>
      <c r="B223" s="3" t="s">
        <v>2833</v>
      </c>
      <c r="C223" s="3" t="s">
        <v>6943</v>
      </c>
      <c r="D223" s="6">
        <v>2700</v>
      </c>
      <c r="E223" s="8">
        <v>2923</v>
      </c>
      <c r="F223" s="10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>
        <v>83.51</v>
      </c>
      <c r="Q223" s="12" t="s">
        <v>8310</v>
      </c>
      <c r="R223" s="12" t="s">
        <v>8334</v>
      </c>
      <c r="S223" s="17">
        <v>42268.127696759257</v>
      </c>
      <c r="T223" s="17">
        <v>42288.083333333328</v>
      </c>
      <c r="U223">
        <v>20</v>
      </c>
    </row>
    <row r="224" spans="1:21" ht="35" customHeight="1" x14ac:dyDescent="0.2">
      <c r="A224">
        <v>3595</v>
      </c>
      <c r="B224" s="3" t="s">
        <v>3594</v>
      </c>
      <c r="C224" s="3" t="s">
        <v>7705</v>
      </c>
      <c r="D224" s="6">
        <v>2600</v>
      </c>
      <c r="E224" s="8">
        <v>3081</v>
      </c>
      <c r="F224" s="10" t="s">
        <v>8218</v>
      </c>
      <c r="G224" t="s">
        <v>8223</v>
      </c>
      <c r="H224" t="s">
        <v>8245</v>
      </c>
      <c r="I224">
        <v>1426229940</v>
      </c>
      <c r="J224">
        <v>1423959123</v>
      </c>
      <c r="K224" t="b">
        <v>0</v>
      </c>
      <c r="L224">
        <v>62</v>
      </c>
      <c r="M224" t="b">
        <v>1</v>
      </c>
      <c r="N224" t="s">
        <v>8269</v>
      </c>
      <c r="O224">
        <v>119</v>
      </c>
      <c r="P224">
        <v>49.69</v>
      </c>
      <c r="Q224" s="12" t="s">
        <v>8310</v>
      </c>
      <c r="R224" s="12" t="s">
        <v>8334</v>
      </c>
      <c r="S224" s="17">
        <v>42050.008368055554</v>
      </c>
      <c r="T224" s="17">
        <v>42076.290972222225</v>
      </c>
      <c r="U224">
        <v>26</v>
      </c>
    </row>
    <row r="225" spans="1:21" ht="35" customHeight="1" x14ac:dyDescent="0.2">
      <c r="A225">
        <v>3230</v>
      </c>
      <c r="B225" s="3" t="s">
        <v>3230</v>
      </c>
      <c r="C225" s="3" t="s">
        <v>7340</v>
      </c>
      <c r="D225" s="6">
        <v>2600</v>
      </c>
      <c r="E225" s="8">
        <v>2857</v>
      </c>
      <c r="F225" s="10" t="s">
        <v>8218</v>
      </c>
      <c r="G225" t="s">
        <v>8223</v>
      </c>
      <c r="H225" t="s">
        <v>8245</v>
      </c>
      <c r="I225">
        <v>1412135940</v>
      </c>
      <c r="J225">
        <v>1410840126</v>
      </c>
      <c r="K225" t="b">
        <v>1</v>
      </c>
      <c r="L225">
        <v>37</v>
      </c>
      <c r="M225" t="b">
        <v>1</v>
      </c>
      <c r="N225" t="s">
        <v>8269</v>
      </c>
      <c r="O225">
        <v>110</v>
      </c>
      <c r="P225">
        <v>77.22</v>
      </c>
      <c r="Q225" s="12" t="s">
        <v>8310</v>
      </c>
      <c r="R225" s="12" t="s">
        <v>8334</v>
      </c>
      <c r="S225" s="17">
        <v>41898.168125000004</v>
      </c>
      <c r="T225" s="17">
        <v>41913.165972222225</v>
      </c>
      <c r="U225">
        <v>15</v>
      </c>
    </row>
    <row r="226" spans="1:21" ht="35" customHeight="1" x14ac:dyDescent="0.2">
      <c r="A226">
        <v>3222</v>
      </c>
      <c r="B226" s="3" t="s">
        <v>3222</v>
      </c>
      <c r="C226" s="3" t="s">
        <v>7332</v>
      </c>
      <c r="D226" s="6">
        <v>2500</v>
      </c>
      <c r="E226" s="8">
        <v>3120</v>
      </c>
      <c r="F226" s="10" t="s">
        <v>8218</v>
      </c>
      <c r="G226" t="s">
        <v>8223</v>
      </c>
      <c r="H226" t="s">
        <v>8245</v>
      </c>
      <c r="I226">
        <v>1445722140</v>
      </c>
      <c r="J226">
        <v>1443016697</v>
      </c>
      <c r="K226" t="b">
        <v>1</v>
      </c>
      <c r="L226">
        <v>84</v>
      </c>
      <c r="M226" t="b">
        <v>1</v>
      </c>
      <c r="N226" t="s">
        <v>8269</v>
      </c>
      <c r="O226">
        <v>125</v>
      </c>
      <c r="P226">
        <v>37.14</v>
      </c>
      <c r="Q226" s="12" t="s">
        <v>8310</v>
      </c>
      <c r="R226" s="12" t="s">
        <v>8334</v>
      </c>
      <c r="S226" s="17">
        <v>42270.582141203704</v>
      </c>
      <c r="T226" s="17">
        <v>42301.895138888889</v>
      </c>
      <c r="U226">
        <v>31</v>
      </c>
    </row>
    <row r="227" spans="1:21" ht="35" customHeight="1" x14ac:dyDescent="0.2">
      <c r="A227">
        <v>3168</v>
      </c>
      <c r="B227" s="3" t="s">
        <v>3168</v>
      </c>
      <c r="C227" s="3" t="s">
        <v>7278</v>
      </c>
      <c r="D227" s="6">
        <v>2500</v>
      </c>
      <c r="E227" s="8">
        <v>3105</v>
      </c>
      <c r="F227" s="10" t="s">
        <v>8218</v>
      </c>
      <c r="G227" t="s">
        <v>8223</v>
      </c>
      <c r="H227" t="s">
        <v>8245</v>
      </c>
      <c r="I227">
        <v>1402696800</v>
      </c>
      <c r="J227">
        <v>1399948353</v>
      </c>
      <c r="K227" t="b">
        <v>1</v>
      </c>
      <c r="L227">
        <v>61</v>
      </c>
      <c r="M227" t="b">
        <v>1</v>
      </c>
      <c r="N227" t="s">
        <v>8269</v>
      </c>
      <c r="O227">
        <v>124</v>
      </c>
      <c r="P227">
        <v>50.9</v>
      </c>
      <c r="Q227" s="12" t="s">
        <v>8310</v>
      </c>
      <c r="R227" s="12" t="s">
        <v>8334</v>
      </c>
      <c r="S227" s="17">
        <v>41772.105937500004</v>
      </c>
      <c r="T227" s="17">
        <v>41803.916666666664</v>
      </c>
      <c r="U227">
        <v>32</v>
      </c>
    </row>
    <row r="228" spans="1:21" ht="35" customHeight="1" x14ac:dyDescent="0.2">
      <c r="A228">
        <v>3623</v>
      </c>
      <c r="B228" s="3" t="s">
        <v>3621</v>
      </c>
      <c r="C228" s="3" t="s">
        <v>7733</v>
      </c>
      <c r="D228" s="6">
        <v>2500</v>
      </c>
      <c r="E228" s="8">
        <v>3000</v>
      </c>
      <c r="F228" s="10" t="s">
        <v>8218</v>
      </c>
      <c r="G228" t="s">
        <v>8223</v>
      </c>
      <c r="H228" t="s">
        <v>8245</v>
      </c>
      <c r="I228">
        <v>1406358000</v>
      </c>
      <c r="J228">
        <v>1404841270</v>
      </c>
      <c r="K228" t="b">
        <v>0</v>
      </c>
      <c r="L228">
        <v>34</v>
      </c>
      <c r="M228" t="b">
        <v>1</v>
      </c>
      <c r="N228" t="s">
        <v>8269</v>
      </c>
      <c r="O228">
        <v>120</v>
      </c>
      <c r="P228">
        <v>88.24</v>
      </c>
      <c r="Q228" s="12" t="s">
        <v>8310</v>
      </c>
      <c r="R228" s="12" t="s">
        <v>8334</v>
      </c>
      <c r="S228" s="17">
        <v>41828.736921296295</v>
      </c>
      <c r="T228" s="17">
        <v>41846.291666666664</v>
      </c>
      <c r="U228">
        <v>18</v>
      </c>
    </row>
    <row r="229" spans="1:21" ht="35" customHeight="1" x14ac:dyDescent="0.2">
      <c r="A229">
        <v>3177</v>
      </c>
      <c r="B229" s="3" t="s">
        <v>3177</v>
      </c>
      <c r="C229" s="3" t="s">
        <v>7287</v>
      </c>
      <c r="D229" s="6">
        <v>2500</v>
      </c>
      <c r="E229" s="8">
        <v>2935</v>
      </c>
      <c r="F229" s="10" t="s">
        <v>8218</v>
      </c>
      <c r="G229" t="s">
        <v>8223</v>
      </c>
      <c r="H229" t="s">
        <v>8245</v>
      </c>
      <c r="I229">
        <v>1403366409</v>
      </c>
      <c r="J229">
        <v>1400774409</v>
      </c>
      <c r="K229" t="b">
        <v>1</v>
      </c>
      <c r="L229">
        <v>51</v>
      </c>
      <c r="M229" t="b">
        <v>1</v>
      </c>
      <c r="N229" t="s">
        <v>8269</v>
      </c>
      <c r="O229">
        <v>117</v>
      </c>
      <c r="P229">
        <v>57.55</v>
      </c>
      <c r="Q229" s="12" t="s">
        <v>8310</v>
      </c>
      <c r="R229" s="12" t="s">
        <v>8334</v>
      </c>
      <c r="S229" s="17">
        <v>41781.666770833333</v>
      </c>
      <c r="T229" s="17">
        <v>41811.666770833333</v>
      </c>
      <c r="U229">
        <v>30</v>
      </c>
    </row>
    <row r="230" spans="1:21" ht="35" customHeight="1" x14ac:dyDescent="0.2">
      <c r="A230">
        <v>3484</v>
      </c>
      <c r="B230" s="3" t="s">
        <v>3483</v>
      </c>
      <c r="C230" s="3" t="s">
        <v>7594</v>
      </c>
      <c r="D230" s="6">
        <v>2500</v>
      </c>
      <c r="E230" s="8">
        <v>2856</v>
      </c>
      <c r="F230" s="10" t="s">
        <v>8218</v>
      </c>
      <c r="G230" t="s">
        <v>8223</v>
      </c>
      <c r="H230" t="s">
        <v>8245</v>
      </c>
      <c r="I230">
        <v>1466014499</v>
      </c>
      <c r="J230">
        <v>1463422499</v>
      </c>
      <c r="K230" t="b">
        <v>0</v>
      </c>
      <c r="L230">
        <v>44</v>
      </c>
      <c r="M230" t="b">
        <v>1</v>
      </c>
      <c r="N230" t="s">
        <v>8269</v>
      </c>
      <c r="O230">
        <v>114</v>
      </c>
      <c r="P230">
        <v>64.91</v>
      </c>
      <c r="Q230" s="12" t="s">
        <v>8310</v>
      </c>
      <c r="R230" s="12" t="s">
        <v>8334</v>
      </c>
      <c r="S230" s="17">
        <v>42506.760405092587</v>
      </c>
      <c r="T230" s="17">
        <v>42536.760405092587</v>
      </c>
      <c r="U230">
        <v>30</v>
      </c>
    </row>
    <row r="231" spans="1:21" ht="35" customHeight="1" x14ac:dyDescent="0.2">
      <c r="A231">
        <v>3263</v>
      </c>
      <c r="B231" s="3" t="s">
        <v>3263</v>
      </c>
      <c r="C231" s="3" t="s">
        <v>7373</v>
      </c>
      <c r="D231" s="6">
        <v>2500</v>
      </c>
      <c r="E231" s="8">
        <v>2804.16</v>
      </c>
      <c r="F231" s="10" t="s">
        <v>8218</v>
      </c>
      <c r="G231" t="s">
        <v>8223</v>
      </c>
      <c r="H231" t="s">
        <v>8245</v>
      </c>
      <c r="I231">
        <v>1446238800</v>
      </c>
      <c r="J231">
        <v>1444220588</v>
      </c>
      <c r="K231" t="b">
        <v>1</v>
      </c>
      <c r="L231">
        <v>68</v>
      </c>
      <c r="M231" t="b">
        <v>1</v>
      </c>
      <c r="N231" t="s">
        <v>8269</v>
      </c>
      <c r="O231">
        <v>112</v>
      </c>
      <c r="P231">
        <v>41.24</v>
      </c>
      <c r="Q231" s="12" t="s">
        <v>8310</v>
      </c>
      <c r="R231" s="12" t="s">
        <v>8334</v>
      </c>
      <c r="S231" s="17">
        <v>42284.516064814816</v>
      </c>
      <c r="T231" s="17">
        <v>42307.875</v>
      </c>
      <c r="U231">
        <v>23</v>
      </c>
    </row>
    <row r="232" spans="1:21" ht="35" customHeight="1" x14ac:dyDescent="0.2">
      <c r="A232">
        <v>3311</v>
      </c>
      <c r="B232" s="3" t="s">
        <v>3311</v>
      </c>
      <c r="C232" s="3" t="s">
        <v>7421</v>
      </c>
      <c r="D232" s="6">
        <v>2500</v>
      </c>
      <c r="E232" s="8">
        <v>2746</v>
      </c>
      <c r="F232" s="10" t="s">
        <v>8218</v>
      </c>
      <c r="G232" t="s">
        <v>8223</v>
      </c>
      <c r="H232" t="s">
        <v>8245</v>
      </c>
      <c r="I232">
        <v>1445065210</v>
      </c>
      <c r="J232">
        <v>1442473210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61.02</v>
      </c>
      <c r="Q232" s="12" t="s">
        <v>8310</v>
      </c>
      <c r="R232" s="12" t="s">
        <v>8334</v>
      </c>
      <c r="S232" s="17">
        <v>42264.29178240741</v>
      </c>
      <c r="T232" s="17">
        <v>42294.29178240741</v>
      </c>
      <c r="U232">
        <v>30</v>
      </c>
    </row>
    <row r="233" spans="1:21" ht="35" customHeight="1" x14ac:dyDescent="0.2">
      <c r="A233">
        <v>3183</v>
      </c>
      <c r="B233" s="3" t="s">
        <v>3183</v>
      </c>
      <c r="C233" s="3" t="s">
        <v>7293</v>
      </c>
      <c r="D233" s="6">
        <v>2500</v>
      </c>
      <c r="E233" s="8">
        <v>2725</v>
      </c>
      <c r="F233" s="10" t="s">
        <v>8218</v>
      </c>
      <c r="G233" t="s">
        <v>8223</v>
      </c>
      <c r="H233" t="s">
        <v>8245</v>
      </c>
      <c r="I233">
        <v>1377284669</v>
      </c>
      <c r="J233">
        <v>1375729469</v>
      </c>
      <c r="K233" t="b">
        <v>1</v>
      </c>
      <c r="L233">
        <v>68</v>
      </c>
      <c r="M233" t="b">
        <v>1</v>
      </c>
      <c r="N233" t="s">
        <v>8269</v>
      </c>
      <c r="O233">
        <v>109</v>
      </c>
      <c r="P233">
        <v>40.07</v>
      </c>
      <c r="Q233" s="12" t="s">
        <v>8310</v>
      </c>
      <c r="R233" s="12" t="s">
        <v>8334</v>
      </c>
      <c r="S233" s="17">
        <v>41491.79478009259</v>
      </c>
      <c r="T233" s="17">
        <v>41509.79478009259</v>
      </c>
      <c r="U233">
        <v>18</v>
      </c>
    </row>
    <row r="234" spans="1:21" ht="35" customHeight="1" x14ac:dyDescent="0.2">
      <c r="A234">
        <v>2810</v>
      </c>
      <c r="B234" s="3" t="s">
        <v>2810</v>
      </c>
      <c r="C234" s="3" t="s">
        <v>6920</v>
      </c>
      <c r="D234" s="6">
        <v>2500</v>
      </c>
      <c r="E234" s="8">
        <v>2705</v>
      </c>
      <c r="F234" s="10" t="s">
        <v>8218</v>
      </c>
      <c r="G234" t="s">
        <v>8223</v>
      </c>
      <c r="H234" t="s">
        <v>8245</v>
      </c>
      <c r="I234">
        <v>1401595140</v>
      </c>
      <c r="J234">
        <v>1398828064</v>
      </c>
      <c r="K234" t="b">
        <v>0</v>
      </c>
      <c r="L234">
        <v>57</v>
      </c>
      <c r="M234" t="b">
        <v>1</v>
      </c>
      <c r="N234" t="s">
        <v>8269</v>
      </c>
      <c r="O234">
        <v>108</v>
      </c>
      <c r="P234">
        <v>47.46</v>
      </c>
      <c r="Q234" s="12" t="s">
        <v>8310</v>
      </c>
      <c r="R234" s="12" t="s">
        <v>8334</v>
      </c>
      <c r="S234" s="17">
        <v>41759.13962962963</v>
      </c>
      <c r="T234" s="17">
        <v>41791.165972222225</v>
      </c>
      <c r="U234">
        <v>32</v>
      </c>
    </row>
    <row r="235" spans="1:21" ht="35" customHeight="1" x14ac:dyDescent="0.2">
      <c r="A235">
        <v>3164</v>
      </c>
      <c r="B235" s="3" t="s">
        <v>3164</v>
      </c>
      <c r="C235" s="3" t="s">
        <v>7274</v>
      </c>
      <c r="D235" s="6">
        <v>2500</v>
      </c>
      <c r="E235" s="8">
        <v>2669</v>
      </c>
      <c r="F235" s="10" t="s">
        <v>8218</v>
      </c>
      <c r="G235" t="s">
        <v>8223</v>
      </c>
      <c r="H235" t="s">
        <v>8245</v>
      </c>
      <c r="I235">
        <v>1402341615</v>
      </c>
      <c r="J235">
        <v>1399490415</v>
      </c>
      <c r="K235" t="b">
        <v>1</v>
      </c>
      <c r="L235">
        <v>71</v>
      </c>
      <c r="M235" t="b">
        <v>1</v>
      </c>
      <c r="N235" t="s">
        <v>8269</v>
      </c>
      <c r="O235">
        <v>107</v>
      </c>
      <c r="P235">
        <v>37.590000000000003</v>
      </c>
      <c r="Q235" s="12" t="s">
        <v>8310</v>
      </c>
      <c r="R235" s="12" t="s">
        <v>8334</v>
      </c>
      <c r="S235" s="17">
        <v>41766.80572916667</v>
      </c>
      <c r="T235" s="17">
        <v>41799.80572916667</v>
      </c>
      <c r="U235">
        <v>33</v>
      </c>
    </row>
    <row r="236" spans="1:21" ht="35" customHeight="1" x14ac:dyDescent="0.2">
      <c r="A236">
        <v>3823</v>
      </c>
      <c r="B236" s="3" t="s">
        <v>3820</v>
      </c>
      <c r="C236" s="3" t="s">
        <v>7932</v>
      </c>
      <c r="D236" s="6">
        <v>2500</v>
      </c>
      <c r="E236" s="8">
        <v>2650</v>
      </c>
      <c r="F236" s="10" t="s">
        <v>8218</v>
      </c>
      <c r="G236" t="s">
        <v>8223</v>
      </c>
      <c r="H236" t="s">
        <v>8245</v>
      </c>
      <c r="I236">
        <v>1437364740</v>
      </c>
      <c r="J236">
        <v>1434405044</v>
      </c>
      <c r="K236" t="b">
        <v>0</v>
      </c>
      <c r="L236">
        <v>41</v>
      </c>
      <c r="M236" t="b">
        <v>1</v>
      </c>
      <c r="N236" t="s">
        <v>8269</v>
      </c>
      <c r="O236">
        <v>106</v>
      </c>
      <c r="P236">
        <v>64.63</v>
      </c>
      <c r="Q236" s="12" t="s">
        <v>8310</v>
      </c>
      <c r="R236" s="12" t="s">
        <v>8334</v>
      </c>
      <c r="S236" s="17">
        <v>42170.910231481481</v>
      </c>
      <c r="T236" s="17">
        <v>42205.165972222225</v>
      </c>
      <c r="U236">
        <v>34</v>
      </c>
    </row>
    <row r="237" spans="1:21" ht="35" customHeight="1" x14ac:dyDescent="0.2">
      <c r="A237">
        <v>3365</v>
      </c>
      <c r="B237" s="3" t="s">
        <v>3364</v>
      </c>
      <c r="C237" s="3" t="s">
        <v>7475</v>
      </c>
      <c r="D237" s="6">
        <v>2500</v>
      </c>
      <c r="E237" s="8">
        <v>2600</v>
      </c>
      <c r="F237" s="10" t="s">
        <v>8218</v>
      </c>
      <c r="G237" t="s">
        <v>8223</v>
      </c>
      <c r="H237" t="s">
        <v>8245</v>
      </c>
      <c r="I237">
        <v>1449973592</v>
      </c>
      <c r="J237">
        <v>1447381592</v>
      </c>
      <c r="K237" t="b">
        <v>0</v>
      </c>
      <c r="L237">
        <v>3</v>
      </c>
      <c r="M237" t="b">
        <v>1</v>
      </c>
      <c r="N237" t="s">
        <v>8269</v>
      </c>
      <c r="O237">
        <v>104</v>
      </c>
      <c r="P237">
        <v>866.67</v>
      </c>
      <c r="Q237" s="12" t="s">
        <v>8310</v>
      </c>
      <c r="R237" s="12" t="s">
        <v>8334</v>
      </c>
      <c r="S237" s="17">
        <v>42321.101759259262</v>
      </c>
      <c r="T237" s="17">
        <v>42351.101759259262</v>
      </c>
      <c r="U237">
        <v>30</v>
      </c>
    </row>
    <row r="238" spans="1:21" ht="35" customHeight="1" x14ac:dyDescent="0.2">
      <c r="A238">
        <v>3505</v>
      </c>
      <c r="B238" s="3" t="s">
        <v>3504</v>
      </c>
      <c r="C238" s="3" t="s">
        <v>7615</v>
      </c>
      <c r="D238" s="6">
        <v>2500</v>
      </c>
      <c r="E238" s="8">
        <v>2594</v>
      </c>
      <c r="F238" s="10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  <c r="M238" t="b">
        <v>1</v>
      </c>
      <c r="N238" t="s">
        <v>8269</v>
      </c>
      <c r="O238">
        <v>104</v>
      </c>
      <c r="P238">
        <v>66.510000000000005</v>
      </c>
      <c r="Q238" s="12" t="s">
        <v>8310</v>
      </c>
      <c r="R238" s="12" t="s">
        <v>8334</v>
      </c>
      <c r="S238" s="17">
        <v>41760.935706018521</v>
      </c>
      <c r="T238" s="17">
        <v>41772.166666666664</v>
      </c>
      <c r="U238">
        <v>11</v>
      </c>
    </row>
    <row r="239" spans="1:21" ht="35" customHeight="1" x14ac:dyDescent="0.2">
      <c r="A239">
        <v>3264</v>
      </c>
      <c r="B239" s="3" t="s">
        <v>3264</v>
      </c>
      <c r="C239" s="3" t="s">
        <v>7374</v>
      </c>
      <c r="D239" s="6">
        <v>2500</v>
      </c>
      <c r="E239" s="8">
        <v>2575</v>
      </c>
      <c r="F239" s="10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>
        <v>103</v>
      </c>
      <c r="P239">
        <v>52.55</v>
      </c>
      <c r="Q239" s="12" t="s">
        <v>8310</v>
      </c>
      <c r="R239" s="12" t="s">
        <v>8334</v>
      </c>
      <c r="S239" s="17">
        <v>42016.800208333334</v>
      </c>
      <c r="T239" s="17">
        <v>42032.916666666672</v>
      </c>
      <c r="U239">
        <v>16</v>
      </c>
    </row>
    <row r="240" spans="1:21" ht="35" customHeight="1" x14ac:dyDescent="0.2">
      <c r="A240">
        <v>3441</v>
      </c>
      <c r="B240" s="3" t="s">
        <v>3440</v>
      </c>
      <c r="C240" s="3" t="s">
        <v>7551</v>
      </c>
      <c r="D240" s="6">
        <v>2500</v>
      </c>
      <c r="E240" s="8">
        <v>2565</v>
      </c>
      <c r="F240" s="1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>
        <v>59.65</v>
      </c>
      <c r="Q240" s="12" t="s">
        <v>8310</v>
      </c>
      <c r="R240" s="12" t="s">
        <v>8334</v>
      </c>
      <c r="S240" s="17">
        <v>42294.429641203707</v>
      </c>
      <c r="T240" s="17">
        <v>42321.845138888893</v>
      </c>
      <c r="U240">
        <v>27</v>
      </c>
    </row>
    <row r="241" spans="1:21" ht="35" customHeight="1" x14ac:dyDescent="0.2">
      <c r="A241">
        <v>3597</v>
      </c>
      <c r="B241" s="3" t="s">
        <v>3596</v>
      </c>
      <c r="C241" s="3" t="s">
        <v>7707</v>
      </c>
      <c r="D241" s="6">
        <v>2500</v>
      </c>
      <c r="E241" s="8">
        <v>2565</v>
      </c>
      <c r="F241" s="10" t="s">
        <v>8218</v>
      </c>
      <c r="G241" t="s">
        <v>8223</v>
      </c>
      <c r="H241" t="s">
        <v>8245</v>
      </c>
      <c r="I241">
        <v>1456984740</v>
      </c>
      <c r="J241">
        <v>1455717790</v>
      </c>
      <c r="K241" t="b">
        <v>0</v>
      </c>
      <c r="L241">
        <v>33</v>
      </c>
      <c r="M241" t="b">
        <v>1</v>
      </c>
      <c r="N241" t="s">
        <v>8269</v>
      </c>
      <c r="O241">
        <v>103</v>
      </c>
      <c r="P241">
        <v>77.73</v>
      </c>
      <c r="Q241" s="12" t="s">
        <v>8310</v>
      </c>
      <c r="R241" s="12" t="s">
        <v>8334</v>
      </c>
      <c r="S241" s="17">
        <v>42417.585532407407</v>
      </c>
      <c r="T241" s="17">
        <v>42432.249305555553</v>
      </c>
      <c r="U241">
        <v>15</v>
      </c>
    </row>
    <row r="242" spans="1:21" ht="35" customHeight="1" x14ac:dyDescent="0.2">
      <c r="A242">
        <v>2809</v>
      </c>
      <c r="B242" s="3" t="s">
        <v>2809</v>
      </c>
      <c r="C242" s="3" t="s">
        <v>6919</v>
      </c>
      <c r="D242" s="6">
        <v>2500</v>
      </c>
      <c r="E242" s="8">
        <v>2560</v>
      </c>
      <c r="F242" s="10" t="s">
        <v>8218</v>
      </c>
      <c r="G242" t="s">
        <v>8223</v>
      </c>
      <c r="H242" t="s">
        <v>8245</v>
      </c>
      <c r="I242">
        <v>1459348740</v>
      </c>
      <c r="J242">
        <v>1458647725</v>
      </c>
      <c r="K242" t="b">
        <v>0</v>
      </c>
      <c r="L242">
        <v>21</v>
      </c>
      <c r="M242" t="b">
        <v>1</v>
      </c>
      <c r="N242" t="s">
        <v>8269</v>
      </c>
      <c r="O242">
        <v>102</v>
      </c>
      <c r="P242">
        <v>121.9</v>
      </c>
      <c r="Q242" s="12" t="s">
        <v>8310</v>
      </c>
      <c r="R242" s="12" t="s">
        <v>8334</v>
      </c>
      <c r="S242" s="17">
        <v>42451.496817129635</v>
      </c>
      <c r="T242" s="17">
        <v>42459.610416666663</v>
      </c>
      <c r="U242">
        <v>8</v>
      </c>
    </row>
    <row r="243" spans="1:21" ht="35" customHeight="1" x14ac:dyDescent="0.2">
      <c r="A243">
        <v>3561</v>
      </c>
      <c r="B243" s="3" t="s">
        <v>3560</v>
      </c>
      <c r="C243" s="3" t="s">
        <v>7671</v>
      </c>
      <c r="D243" s="6">
        <v>2500</v>
      </c>
      <c r="E243" s="8">
        <v>2560</v>
      </c>
      <c r="F243" s="10" t="s">
        <v>8218</v>
      </c>
      <c r="G243" t="s">
        <v>8223</v>
      </c>
      <c r="H243" t="s">
        <v>8245</v>
      </c>
      <c r="I243">
        <v>1438799760</v>
      </c>
      <c r="J243">
        <v>1437236378</v>
      </c>
      <c r="K243" t="b">
        <v>0</v>
      </c>
      <c r="L243">
        <v>54</v>
      </c>
      <c r="M243" t="b">
        <v>1</v>
      </c>
      <c r="N243" t="s">
        <v>8269</v>
      </c>
      <c r="O243">
        <v>102</v>
      </c>
      <c r="P243">
        <v>47.41</v>
      </c>
      <c r="Q243" s="12" t="s">
        <v>8310</v>
      </c>
      <c r="R243" s="12" t="s">
        <v>8334</v>
      </c>
      <c r="S243" s="17">
        <v>42203.680300925931</v>
      </c>
      <c r="T243" s="17">
        <v>42221.774999999994</v>
      </c>
      <c r="U243">
        <v>18</v>
      </c>
    </row>
    <row r="244" spans="1:21" ht="35" customHeight="1" x14ac:dyDescent="0.2">
      <c r="A244">
        <v>3320</v>
      </c>
      <c r="B244" s="3" t="s">
        <v>3320</v>
      </c>
      <c r="C244" s="3" t="s">
        <v>7430</v>
      </c>
      <c r="D244" s="6">
        <v>2500</v>
      </c>
      <c r="E244" s="8">
        <v>2525</v>
      </c>
      <c r="F244" s="10" t="s">
        <v>8218</v>
      </c>
      <c r="G244" t="s">
        <v>8223</v>
      </c>
      <c r="H244" t="s">
        <v>8245</v>
      </c>
      <c r="I244">
        <v>1466557557</v>
      </c>
      <c r="J244">
        <v>1463965557</v>
      </c>
      <c r="K244" t="b">
        <v>0</v>
      </c>
      <c r="L244">
        <v>38</v>
      </c>
      <c r="M244" t="b">
        <v>1</v>
      </c>
      <c r="N244" t="s">
        <v>8269</v>
      </c>
      <c r="O244">
        <v>101</v>
      </c>
      <c r="P244">
        <v>66.45</v>
      </c>
      <c r="Q244" s="12" t="s">
        <v>8310</v>
      </c>
      <c r="R244" s="12" t="s">
        <v>8334</v>
      </c>
      <c r="S244" s="17">
        <v>42513.045798611114</v>
      </c>
      <c r="T244" s="17">
        <v>42543.045798611114</v>
      </c>
      <c r="U244">
        <v>30</v>
      </c>
    </row>
    <row r="245" spans="1:21" ht="35" customHeight="1" x14ac:dyDescent="0.2">
      <c r="A245">
        <v>3614</v>
      </c>
      <c r="B245" s="3" t="s">
        <v>3439</v>
      </c>
      <c r="C245" s="3" t="s">
        <v>7724</v>
      </c>
      <c r="D245" s="6">
        <v>2500</v>
      </c>
      <c r="E245" s="8">
        <v>2520</v>
      </c>
      <c r="F245" s="10" t="s">
        <v>8218</v>
      </c>
      <c r="G245" t="s">
        <v>8223</v>
      </c>
      <c r="H245" t="s">
        <v>8245</v>
      </c>
      <c r="I245">
        <v>1434675616</v>
      </c>
      <c r="J245">
        <v>1432083616</v>
      </c>
      <c r="K245" t="b">
        <v>0</v>
      </c>
      <c r="L245">
        <v>71</v>
      </c>
      <c r="M245" t="b">
        <v>1</v>
      </c>
      <c r="N245" t="s">
        <v>8269</v>
      </c>
      <c r="O245">
        <v>101</v>
      </c>
      <c r="P245">
        <v>35.49</v>
      </c>
      <c r="Q245" s="12" t="s">
        <v>8310</v>
      </c>
      <c r="R245" s="12" t="s">
        <v>8334</v>
      </c>
      <c r="S245" s="17">
        <v>42144.041851851856</v>
      </c>
      <c r="T245" s="17">
        <v>42174.041851851856</v>
      </c>
      <c r="U245">
        <v>30</v>
      </c>
    </row>
    <row r="246" spans="1:21" ht="35" customHeight="1" x14ac:dyDescent="0.2">
      <c r="A246">
        <v>3699</v>
      </c>
      <c r="B246" s="3" t="s">
        <v>3696</v>
      </c>
      <c r="C246" s="3" t="s">
        <v>7809</v>
      </c>
      <c r="D246" s="6">
        <v>2500</v>
      </c>
      <c r="E246" s="8">
        <v>2520</v>
      </c>
      <c r="F246" s="10" t="s">
        <v>8218</v>
      </c>
      <c r="G246" t="s">
        <v>8223</v>
      </c>
      <c r="H246" t="s">
        <v>8245</v>
      </c>
      <c r="I246">
        <v>1413383216</v>
      </c>
      <c r="J246">
        <v>1410791216</v>
      </c>
      <c r="K246" t="b">
        <v>0</v>
      </c>
      <c r="L246">
        <v>40</v>
      </c>
      <c r="M246" t="b">
        <v>1</v>
      </c>
      <c r="N246" t="s">
        <v>8269</v>
      </c>
      <c r="O246">
        <v>101</v>
      </c>
      <c r="P246">
        <v>63</v>
      </c>
      <c r="Q246" s="12" t="s">
        <v>8310</v>
      </c>
      <c r="R246" s="12" t="s">
        <v>8334</v>
      </c>
      <c r="S246" s="17">
        <v>41897.602037037039</v>
      </c>
      <c r="T246" s="17">
        <v>41927.602037037039</v>
      </c>
      <c r="U246">
        <v>30</v>
      </c>
    </row>
    <row r="247" spans="1:21" ht="35" customHeight="1" x14ac:dyDescent="0.2">
      <c r="A247">
        <v>3312</v>
      </c>
      <c r="B247" s="3" t="s">
        <v>3312</v>
      </c>
      <c r="C247" s="3" t="s">
        <v>7422</v>
      </c>
      <c r="D247" s="6">
        <v>2500</v>
      </c>
      <c r="E247" s="8">
        <v>2501</v>
      </c>
      <c r="F247" s="10" t="s">
        <v>8218</v>
      </c>
      <c r="G247" t="s">
        <v>8223</v>
      </c>
      <c r="H247" t="s">
        <v>8245</v>
      </c>
      <c r="I247">
        <v>1478901600</v>
      </c>
      <c r="J247">
        <v>1477077946</v>
      </c>
      <c r="K247" t="b">
        <v>0</v>
      </c>
      <c r="L247">
        <v>41</v>
      </c>
      <c r="M247" t="b">
        <v>1</v>
      </c>
      <c r="N247" t="s">
        <v>8269</v>
      </c>
      <c r="O247">
        <v>100</v>
      </c>
      <c r="P247">
        <v>61</v>
      </c>
      <c r="Q247" s="12" t="s">
        <v>8310</v>
      </c>
      <c r="R247" s="12" t="s">
        <v>8334</v>
      </c>
      <c r="S247" s="17">
        <v>42664.809560185182</v>
      </c>
      <c r="T247" s="17">
        <v>42685.916666666672</v>
      </c>
      <c r="U247">
        <v>21</v>
      </c>
    </row>
    <row r="248" spans="1:21" ht="35" customHeight="1" x14ac:dyDescent="0.2">
      <c r="A248">
        <v>1302</v>
      </c>
      <c r="B248" s="3" t="s">
        <v>1303</v>
      </c>
      <c r="C248" s="3" t="s">
        <v>5412</v>
      </c>
      <c r="D248" s="6">
        <v>2500</v>
      </c>
      <c r="E248" s="8">
        <v>2500</v>
      </c>
      <c r="F248" s="10" t="s">
        <v>8218</v>
      </c>
      <c r="G248" t="s">
        <v>8223</v>
      </c>
      <c r="H248" t="s">
        <v>8245</v>
      </c>
      <c r="I248">
        <v>1480559011</v>
      </c>
      <c r="J248">
        <v>1477963411</v>
      </c>
      <c r="K248" t="b">
        <v>0</v>
      </c>
      <c r="L248">
        <v>50</v>
      </c>
      <c r="M248" t="b">
        <v>1</v>
      </c>
      <c r="N248" t="s">
        <v>8269</v>
      </c>
      <c r="O248">
        <v>100</v>
      </c>
      <c r="P248">
        <v>50</v>
      </c>
      <c r="Q248" s="12" t="s">
        <v>8310</v>
      </c>
      <c r="R248" s="12" t="s">
        <v>8334</v>
      </c>
      <c r="S248" s="17">
        <v>42675.057997685188</v>
      </c>
      <c r="T248" s="17">
        <v>42705.099664351852</v>
      </c>
      <c r="U248">
        <v>30</v>
      </c>
    </row>
    <row r="249" spans="1:21" ht="35" customHeight="1" x14ac:dyDescent="0.2">
      <c r="A249">
        <v>3516</v>
      </c>
      <c r="B249" s="3" t="s">
        <v>3515</v>
      </c>
      <c r="C249" s="3" t="s">
        <v>7626</v>
      </c>
      <c r="D249" s="6">
        <v>2500</v>
      </c>
      <c r="E249" s="8">
        <v>2500</v>
      </c>
      <c r="F249" s="10" t="s">
        <v>8218</v>
      </c>
      <c r="G249" t="s">
        <v>8223</v>
      </c>
      <c r="H249" t="s">
        <v>8245</v>
      </c>
      <c r="I249">
        <v>1410145200</v>
      </c>
      <c r="J249">
        <v>1407197670</v>
      </c>
      <c r="K249" t="b">
        <v>0</v>
      </c>
      <c r="L249">
        <v>11</v>
      </c>
      <c r="M249" t="b">
        <v>1</v>
      </c>
      <c r="N249" t="s">
        <v>8269</v>
      </c>
      <c r="O249">
        <v>100</v>
      </c>
      <c r="P249">
        <v>227.27</v>
      </c>
      <c r="Q249" s="12" t="s">
        <v>8310</v>
      </c>
      <c r="R249" s="12" t="s">
        <v>8334</v>
      </c>
      <c r="S249" s="17">
        <v>41856.010069444441</v>
      </c>
      <c r="T249" s="17">
        <v>41890.125</v>
      </c>
      <c r="U249">
        <v>34</v>
      </c>
    </row>
    <row r="250" spans="1:21" ht="35" customHeight="1" x14ac:dyDescent="0.2">
      <c r="A250">
        <v>3544</v>
      </c>
      <c r="B250" s="3" t="s">
        <v>3543</v>
      </c>
      <c r="C250" s="3" t="s">
        <v>7654</v>
      </c>
      <c r="D250" s="6">
        <v>2500</v>
      </c>
      <c r="E250" s="8">
        <v>2500</v>
      </c>
      <c r="F250" s="10" t="s">
        <v>8218</v>
      </c>
      <c r="G250" t="s">
        <v>8223</v>
      </c>
      <c r="H250" t="s">
        <v>8245</v>
      </c>
      <c r="I250">
        <v>1425758257</v>
      </c>
      <c r="J250">
        <v>1423166257</v>
      </c>
      <c r="K250" t="b">
        <v>0</v>
      </c>
      <c r="L250">
        <v>24</v>
      </c>
      <c r="M250" t="b">
        <v>1</v>
      </c>
      <c r="N250" t="s">
        <v>8269</v>
      </c>
      <c r="O250">
        <v>100</v>
      </c>
      <c r="P250">
        <v>104.17</v>
      </c>
      <c r="Q250" s="12" t="s">
        <v>8310</v>
      </c>
      <c r="R250" s="12" t="s">
        <v>8334</v>
      </c>
      <c r="S250" s="17">
        <v>42040.831678240742</v>
      </c>
      <c r="T250" s="17">
        <v>42070.831678240742</v>
      </c>
      <c r="U250">
        <v>30</v>
      </c>
    </row>
    <row r="251" spans="1:21" ht="35" customHeight="1" x14ac:dyDescent="0.2">
      <c r="A251">
        <v>3448</v>
      </c>
      <c r="B251" s="3" t="s">
        <v>3447</v>
      </c>
      <c r="C251" s="3" t="s">
        <v>7558</v>
      </c>
      <c r="D251" s="6">
        <v>2100</v>
      </c>
      <c r="E251" s="8">
        <v>2305</v>
      </c>
      <c r="F251" s="10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>
        <v>51.22</v>
      </c>
      <c r="Q251" s="12" t="s">
        <v>8310</v>
      </c>
      <c r="R251" s="12" t="s">
        <v>8334</v>
      </c>
      <c r="S251" s="17">
        <v>41960.119085648148</v>
      </c>
      <c r="T251" s="17">
        <v>41990.119085648148</v>
      </c>
      <c r="U251">
        <v>30</v>
      </c>
    </row>
    <row r="252" spans="1:21" ht="35" customHeight="1" x14ac:dyDescent="0.2">
      <c r="A252">
        <v>3548</v>
      </c>
      <c r="B252" s="3" t="s">
        <v>3547</v>
      </c>
      <c r="C252" s="3" t="s">
        <v>7658</v>
      </c>
      <c r="D252" s="6">
        <v>2100</v>
      </c>
      <c r="E252" s="8">
        <v>2140</v>
      </c>
      <c r="F252" s="10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>
        <v>164.62</v>
      </c>
      <c r="Q252" s="12" t="s">
        <v>8310</v>
      </c>
      <c r="R252" s="12" t="s">
        <v>8334</v>
      </c>
      <c r="S252" s="17">
        <v>42411.942291666666</v>
      </c>
      <c r="T252" s="17">
        <v>42434.041666666672</v>
      </c>
      <c r="U252">
        <v>22</v>
      </c>
    </row>
    <row r="253" spans="1:21" ht="35" customHeight="1" x14ac:dyDescent="0.2">
      <c r="A253">
        <v>3813</v>
      </c>
      <c r="B253" s="3" t="s">
        <v>3810</v>
      </c>
      <c r="C253" s="3" t="s">
        <v>7923</v>
      </c>
      <c r="D253" s="6">
        <v>2100</v>
      </c>
      <c r="E253" s="8">
        <v>2119.9899999999998</v>
      </c>
      <c r="F253" s="10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>
        <v>78.52</v>
      </c>
      <c r="Q253" s="12" t="s">
        <v>8310</v>
      </c>
      <c r="R253" s="12" t="s">
        <v>8334</v>
      </c>
      <c r="S253" s="17">
        <v>42497.275706018518</v>
      </c>
      <c r="T253" s="17">
        <v>42535.904861111107</v>
      </c>
      <c r="U253">
        <v>39</v>
      </c>
    </row>
    <row r="254" spans="1:21" ht="35" customHeight="1" x14ac:dyDescent="0.2">
      <c r="A254">
        <v>3457</v>
      </c>
      <c r="B254" s="3" t="s">
        <v>3456</v>
      </c>
      <c r="C254" s="3" t="s">
        <v>7567</v>
      </c>
      <c r="D254" s="6">
        <v>2000</v>
      </c>
      <c r="E254" s="8">
        <v>2804</v>
      </c>
      <c r="F254" s="10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>
        <v>50.98</v>
      </c>
      <c r="Q254" s="12" t="s">
        <v>8310</v>
      </c>
      <c r="R254" s="12" t="s">
        <v>8334</v>
      </c>
      <c r="S254" s="17">
        <v>42016.706678240742</v>
      </c>
      <c r="T254" s="17">
        <v>42047.249305555553</v>
      </c>
      <c r="U254">
        <v>31</v>
      </c>
    </row>
    <row r="255" spans="1:21" ht="35" customHeight="1" x14ac:dyDescent="0.2">
      <c r="A255">
        <v>3268</v>
      </c>
      <c r="B255" s="3" t="s">
        <v>3268</v>
      </c>
      <c r="C255" s="3" t="s">
        <v>7378</v>
      </c>
      <c r="D255" s="6">
        <v>2000</v>
      </c>
      <c r="E255" s="8">
        <v>2560</v>
      </c>
      <c r="F255" s="10" t="s">
        <v>8218</v>
      </c>
      <c r="G255" t="s">
        <v>8223</v>
      </c>
      <c r="H255" t="s">
        <v>8245</v>
      </c>
      <c r="I255">
        <v>1472074928</v>
      </c>
      <c r="J255">
        <v>1470692528</v>
      </c>
      <c r="K255" t="b">
        <v>1</v>
      </c>
      <c r="L255">
        <v>42</v>
      </c>
      <c r="M255" t="b">
        <v>1</v>
      </c>
      <c r="N255" t="s">
        <v>8269</v>
      </c>
      <c r="O255">
        <v>128</v>
      </c>
      <c r="P255">
        <v>60.95</v>
      </c>
      <c r="Q255" s="12" t="s">
        <v>8310</v>
      </c>
      <c r="R255" s="12" t="s">
        <v>8334</v>
      </c>
      <c r="S255" s="17">
        <v>42590.90425925926</v>
      </c>
      <c r="T255" s="17">
        <v>42606.90425925926</v>
      </c>
      <c r="U255">
        <v>16</v>
      </c>
    </row>
    <row r="256" spans="1:21" ht="35" customHeight="1" x14ac:dyDescent="0.2">
      <c r="A256">
        <v>3592</v>
      </c>
      <c r="B256" s="3" t="s">
        <v>3591</v>
      </c>
      <c r="C256" s="3" t="s">
        <v>7702</v>
      </c>
      <c r="D256" s="6">
        <v>2000</v>
      </c>
      <c r="E256" s="8">
        <v>2545</v>
      </c>
      <c r="F256" s="10" t="s">
        <v>8218</v>
      </c>
      <c r="G256" t="s">
        <v>8223</v>
      </c>
      <c r="H256" t="s">
        <v>8245</v>
      </c>
      <c r="I256">
        <v>1423630740</v>
      </c>
      <c r="J256">
        <v>1418673307</v>
      </c>
      <c r="K256" t="b">
        <v>0</v>
      </c>
      <c r="L256">
        <v>35</v>
      </c>
      <c r="M256" t="b">
        <v>1</v>
      </c>
      <c r="N256" t="s">
        <v>8269</v>
      </c>
      <c r="O256">
        <v>127</v>
      </c>
      <c r="P256">
        <v>72.709999999999994</v>
      </c>
      <c r="Q256" s="12" t="s">
        <v>8310</v>
      </c>
      <c r="R256" s="12" t="s">
        <v>8334</v>
      </c>
      <c r="S256" s="17">
        <v>41988.829942129625</v>
      </c>
      <c r="T256" s="17">
        <v>42046.207638888889</v>
      </c>
      <c r="U256">
        <v>57</v>
      </c>
    </row>
    <row r="257" spans="1:21" ht="35" customHeight="1" x14ac:dyDescent="0.2">
      <c r="A257">
        <v>537</v>
      </c>
      <c r="B257" s="3" t="s">
        <v>538</v>
      </c>
      <c r="C257" s="3" t="s">
        <v>4647</v>
      </c>
      <c r="D257" s="6">
        <v>2000</v>
      </c>
      <c r="E257" s="8">
        <v>2410</v>
      </c>
      <c r="F257" s="10" t="s">
        <v>8218</v>
      </c>
      <c r="G257" t="s">
        <v>8223</v>
      </c>
      <c r="H257" t="s">
        <v>8245</v>
      </c>
      <c r="I257">
        <v>1446665191</v>
      </c>
      <c r="J257">
        <v>1444069591</v>
      </c>
      <c r="K257" t="b">
        <v>0</v>
      </c>
      <c r="L257">
        <v>59</v>
      </c>
      <c r="M257" t="b">
        <v>1</v>
      </c>
      <c r="N257" t="s">
        <v>8269</v>
      </c>
      <c r="O257">
        <v>121</v>
      </c>
      <c r="P257">
        <v>40.85</v>
      </c>
      <c r="Q257" s="12" t="s">
        <v>8310</v>
      </c>
      <c r="R257" s="12" t="s">
        <v>8334</v>
      </c>
      <c r="S257" s="17">
        <v>42282.768414351856</v>
      </c>
      <c r="T257" s="17">
        <v>42312.810081018513</v>
      </c>
      <c r="U257">
        <v>30</v>
      </c>
    </row>
    <row r="258" spans="1:21" ht="35" customHeight="1" x14ac:dyDescent="0.2">
      <c r="A258">
        <v>2827</v>
      </c>
      <c r="B258" s="3" t="s">
        <v>2827</v>
      </c>
      <c r="C258" s="3" t="s">
        <v>6937</v>
      </c>
      <c r="D258" s="6">
        <v>2000</v>
      </c>
      <c r="E258" s="8">
        <v>2405</v>
      </c>
      <c r="F258" s="10" t="s">
        <v>8218</v>
      </c>
      <c r="G258" t="s">
        <v>8223</v>
      </c>
      <c r="H258" t="s">
        <v>8245</v>
      </c>
      <c r="I258">
        <v>1464971400</v>
      </c>
      <c r="J258">
        <v>1462379066</v>
      </c>
      <c r="K258" t="b">
        <v>0</v>
      </c>
      <c r="L258">
        <v>23</v>
      </c>
      <c r="M258" t="b">
        <v>1</v>
      </c>
      <c r="N258" t="s">
        <v>8269</v>
      </c>
      <c r="O258">
        <v>120</v>
      </c>
      <c r="P258">
        <v>104.57</v>
      </c>
      <c r="Q258" s="12" t="s">
        <v>8310</v>
      </c>
      <c r="R258" s="12" t="s">
        <v>8334</v>
      </c>
      <c r="S258" s="17">
        <v>42494.683634259258</v>
      </c>
      <c r="T258" s="17">
        <v>42524.6875</v>
      </c>
      <c r="U258">
        <v>30</v>
      </c>
    </row>
    <row r="259" spans="1:21" ht="35" customHeight="1" x14ac:dyDescent="0.2">
      <c r="A259">
        <v>2838</v>
      </c>
      <c r="B259" s="3" t="s">
        <v>2838</v>
      </c>
      <c r="C259" s="3" t="s">
        <v>6948</v>
      </c>
      <c r="D259" s="6">
        <v>2000</v>
      </c>
      <c r="E259" s="8">
        <v>2405</v>
      </c>
      <c r="F259" s="10" t="s">
        <v>8218</v>
      </c>
      <c r="G259" t="s">
        <v>8223</v>
      </c>
      <c r="H259" t="s">
        <v>8245</v>
      </c>
      <c r="I259">
        <v>1407967200</v>
      </c>
      <c r="J259">
        <v>1406039696</v>
      </c>
      <c r="K259" t="b">
        <v>0</v>
      </c>
      <c r="L259">
        <v>54</v>
      </c>
      <c r="M259" t="b">
        <v>1</v>
      </c>
      <c r="N259" t="s">
        <v>8269</v>
      </c>
      <c r="O259">
        <v>120</v>
      </c>
      <c r="P259">
        <v>44.54</v>
      </c>
      <c r="Q259" s="12" t="s">
        <v>8310</v>
      </c>
      <c r="R259" s="12" t="s">
        <v>8334</v>
      </c>
      <c r="S259" s="17">
        <v>41842.607592592591</v>
      </c>
      <c r="T259" s="17">
        <v>41864.916666666664</v>
      </c>
      <c r="U259">
        <v>22</v>
      </c>
    </row>
    <row r="260" spans="1:21" ht="35" customHeight="1" x14ac:dyDescent="0.2">
      <c r="A260">
        <v>3313</v>
      </c>
      <c r="B260" s="3" t="s">
        <v>3313</v>
      </c>
      <c r="C260" s="3" t="s">
        <v>7423</v>
      </c>
      <c r="D260" s="6">
        <v>2000</v>
      </c>
      <c r="E260" s="8">
        <v>2321</v>
      </c>
      <c r="F260" s="10" t="s">
        <v>8218</v>
      </c>
      <c r="G260" t="s">
        <v>8223</v>
      </c>
      <c r="H260" t="s">
        <v>8245</v>
      </c>
      <c r="I260">
        <v>1453856400</v>
      </c>
      <c r="J260">
        <v>1452664317</v>
      </c>
      <c r="K260" t="b">
        <v>0</v>
      </c>
      <c r="L260">
        <v>29</v>
      </c>
      <c r="M260" t="b">
        <v>1</v>
      </c>
      <c r="N260" t="s">
        <v>8269</v>
      </c>
      <c r="O260">
        <v>116</v>
      </c>
      <c r="P260">
        <v>80.03</v>
      </c>
      <c r="Q260" s="12" t="s">
        <v>8310</v>
      </c>
      <c r="R260" s="12" t="s">
        <v>8334</v>
      </c>
      <c r="S260" s="17">
        <v>42382.244409722218</v>
      </c>
      <c r="T260" s="17">
        <v>42396.041666666672</v>
      </c>
      <c r="U260">
        <v>14</v>
      </c>
    </row>
    <row r="261" spans="1:21" ht="35" customHeight="1" x14ac:dyDescent="0.2">
      <c r="A261">
        <v>3172</v>
      </c>
      <c r="B261" s="3" t="s">
        <v>3172</v>
      </c>
      <c r="C261" s="3" t="s">
        <v>7282</v>
      </c>
      <c r="D261" s="6">
        <v>2000</v>
      </c>
      <c r="E261" s="8">
        <v>2300</v>
      </c>
      <c r="F261" s="10" t="s">
        <v>8218</v>
      </c>
      <c r="G261" t="s">
        <v>8223</v>
      </c>
      <c r="H261" t="s">
        <v>8245</v>
      </c>
      <c r="I261">
        <v>1329240668</v>
      </c>
      <c r="J261">
        <v>1326648668</v>
      </c>
      <c r="K261" t="b">
        <v>1</v>
      </c>
      <c r="L261">
        <v>29</v>
      </c>
      <c r="M261" t="b">
        <v>1</v>
      </c>
      <c r="N261" t="s">
        <v>8269</v>
      </c>
      <c r="O261">
        <v>115</v>
      </c>
      <c r="P261">
        <v>79.31</v>
      </c>
      <c r="Q261" s="12" t="s">
        <v>8310</v>
      </c>
      <c r="R261" s="12" t="s">
        <v>8334</v>
      </c>
      <c r="S261" s="17">
        <v>40923.729953703703</v>
      </c>
      <c r="T261" s="17">
        <v>40953.729953703703</v>
      </c>
      <c r="U261">
        <v>30</v>
      </c>
    </row>
    <row r="262" spans="1:21" ht="35" customHeight="1" x14ac:dyDescent="0.2">
      <c r="A262">
        <v>3570</v>
      </c>
      <c r="B262" s="3" t="s">
        <v>3569</v>
      </c>
      <c r="C262" s="3" t="s">
        <v>7680</v>
      </c>
      <c r="D262" s="6">
        <v>2000</v>
      </c>
      <c r="E262" s="8">
        <v>2287</v>
      </c>
      <c r="F262" s="10" t="s">
        <v>8218</v>
      </c>
      <c r="G262" t="s">
        <v>8223</v>
      </c>
      <c r="H262" t="s">
        <v>8245</v>
      </c>
      <c r="I262">
        <v>1420009200</v>
      </c>
      <c r="J262">
        <v>1417593483</v>
      </c>
      <c r="K262" t="b">
        <v>0</v>
      </c>
      <c r="L262">
        <v>26</v>
      </c>
      <c r="M262" t="b">
        <v>1</v>
      </c>
      <c r="N262" t="s">
        <v>8269</v>
      </c>
      <c r="O262">
        <v>114</v>
      </c>
      <c r="P262">
        <v>87.96</v>
      </c>
      <c r="Q262" s="12" t="s">
        <v>8310</v>
      </c>
      <c r="R262" s="12" t="s">
        <v>8334</v>
      </c>
      <c r="S262" s="17">
        <v>41976.331979166673</v>
      </c>
      <c r="T262" s="17">
        <v>42004.291666666672</v>
      </c>
      <c r="U262">
        <v>28</v>
      </c>
    </row>
    <row r="263" spans="1:21" ht="35" customHeight="1" x14ac:dyDescent="0.2">
      <c r="A263">
        <v>3478</v>
      </c>
      <c r="B263" s="3" t="s">
        <v>3477</v>
      </c>
      <c r="C263" s="3" t="s">
        <v>7588</v>
      </c>
      <c r="D263" s="6">
        <v>2000</v>
      </c>
      <c r="E263" s="8">
        <v>2257</v>
      </c>
      <c r="F263" s="10" t="s">
        <v>8218</v>
      </c>
      <c r="G263" t="s">
        <v>8223</v>
      </c>
      <c r="H263" t="s">
        <v>8245</v>
      </c>
      <c r="I263">
        <v>1426539600</v>
      </c>
      <c r="J263">
        <v>1424296822</v>
      </c>
      <c r="K263" t="b">
        <v>0</v>
      </c>
      <c r="L263">
        <v>57</v>
      </c>
      <c r="M263" t="b">
        <v>1</v>
      </c>
      <c r="N263" t="s">
        <v>8269</v>
      </c>
      <c r="O263">
        <v>113</v>
      </c>
      <c r="P263">
        <v>39.6</v>
      </c>
      <c r="Q263" s="12" t="s">
        <v>8310</v>
      </c>
      <c r="R263" s="12" t="s">
        <v>8334</v>
      </c>
      <c r="S263" s="17">
        <v>42053.916921296302</v>
      </c>
      <c r="T263" s="17">
        <v>42079.875</v>
      </c>
      <c r="U263">
        <v>26</v>
      </c>
    </row>
    <row r="264" spans="1:21" ht="35" customHeight="1" x14ac:dyDescent="0.2">
      <c r="A264">
        <v>3170</v>
      </c>
      <c r="B264" s="3" t="s">
        <v>3170</v>
      </c>
      <c r="C264" s="3" t="s">
        <v>7280</v>
      </c>
      <c r="D264" s="6">
        <v>2000</v>
      </c>
      <c r="E264" s="8">
        <v>2245</v>
      </c>
      <c r="F264" s="10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>
        <v>31.62</v>
      </c>
      <c r="Q264" s="12" t="s">
        <v>8310</v>
      </c>
      <c r="R264" s="12" t="s">
        <v>8334</v>
      </c>
      <c r="S264" s="17">
        <v>41789.080370370371</v>
      </c>
      <c r="T264" s="17">
        <v>41822.166666666664</v>
      </c>
      <c r="U264">
        <v>33</v>
      </c>
    </row>
    <row r="265" spans="1:21" ht="35" customHeight="1" x14ac:dyDescent="0.2">
      <c r="A265">
        <v>3679</v>
      </c>
      <c r="B265" s="3" t="s">
        <v>3676</v>
      </c>
      <c r="C265" s="3" t="s">
        <v>7789</v>
      </c>
      <c r="D265" s="6">
        <v>2000</v>
      </c>
      <c r="E265" s="8">
        <v>2202</v>
      </c>
      <c r="F265" s="10" t="s">
        <v>8218</v>
      </c>
      <c r="G265" t="s">
        <v>8223</v>
      </c>
      <c r="H265" t="s">
        <v>8245</v>
      </c>
      <c r="I265">
        <v>1404190740</v>
      </c>
      <c r="J265">
        <v>1401214581</v>
      </c>
      <c r="K265" t="b">
        <v>0</v>
      </c>
      <c r="L265">
        <v>30</v>
      </c>
      <c r="M265" t="b">
        <v>1</v>
      </c>
      <c r="N265" t="s">
        <v>8269</v>
      </c>
      <c r="O265">
        <v>110</v>
      </c>
      <c r="P265">
        <v>73.400000000000006</v>
      </c>
      <c r="Q265" s="12" t="s">
        <v>8310</v>
      </c>
      <c r="R265" s="12" t="s">
        <v>8334</v>
      </c>
      <c r="S265" s="17">
        <v>41786.761354166665</v>
      </c>
      <c r="T265" s="17">
        <v>41821.207638888889</v>
      </c>
      <c r="U265">
        <v>34</v>
      </c>
    </row>
    <row r="266" spans="1:21" ht="35" customHeight="1" x14ac:dyDescent="0.2">
      <c r="A266">
        <v>3432</v>
      </c>
      <c r="B266" s="3" t="s">
        <v>3431</v>
      </c>
      <c r="C266" s="3" t="s">
        <v>7542</v>
      </c>
      <c r="D266" s="6">
        <v>2000</v>
      </c>
      <c r="E266" s="8">
        <v>2193</v>
      </c>
      <c r="F266" s="10" t="s">
        <v>8218</v>
      </c>
      <c r="G266" t="s">
        <v>8223</v>
      </c>
      <c r="H266" t="s">
        <v>8245</v>
      </c>
      <c r="I266">
        <v>1454709600</v>
      </c>
      <c r="J266">
        <v>1452520614</v>
      </c>
      <c r="K266" t="b">
        <v>0</v>
      </c>
      <c r="L266">
        <v>42</v>
      </c>
      <c r="M266" t="b">
        <v>1</v>
      </c>
      <c r="N266" t="s">
        <v>8269</v>
      </c>
      <c r="O266">
        <v>110</v>
      </c>
      <c r="P266">
        <v>52.21</v>
      </c>
      <c r="Q266" s="12" t="s">
        <v>8310</v>
      </c>
      <c r="R266" s="12" t="s">
        <v>8334</v>
      </c>
      <c r="S266" s="17">
        <v>42380.581180555557</v>
      </c>
      <c r="T266" s="17">
        <v>42405.916666666672</v>
      </c>
      <c r="U266">
        <v>25</v>
      </c>
    </row>
    <row r="267" spans="1:21" ht="35" customHeight="1" x14ac:dyDescent="0.2">
      <c r="A267">
        <v>2826</v>
      </c>
      <c r="B267" s="3" t="s">
        <v>2826</v>
      </c>
      <c r="C267" s="3" t="s">
        <v>6936</v>
      </c>
      <c r="D267" s="6">
        <v>2000</v>
      </c>
      <c r="E267" s="8">
        <v>2155</v>
      </c>
      <c r="F267" s="10" t="s">
        <v>8218</v>
      </c>
      <c r="G267" t="s">
        <v>8223</v>
      </c>
      <c r="H267" t="s">
        <v>8245</v>
      </c>
      <c r="I267">
        <v>1436511600</v>
      </c>
      <c r="J267">
        <v>1434415812</v>
      </c>
      <c r="K267" t="b">
        <v>0</v>
      </c>
      <c r="L267">
        <v>19</v>
      </c>
      <c r="M267" t="b">
        <v>1</v>
      </c>
      <c r="N267" t="s">
        <v>8269</v>
      </c>
      <c r="O267">
        <v>108</v>
      </c>
      <c r="P267">
        <v>113.42</v>
      </c>
      <c r="Q267" s="12" t="s">
        <v>8310</v>
      </c>
      <c r="R267" s="12" t="s">
        <v>8334</v>
      </c>
      <c r="S267" s="17">
        <v>42171.034861111111</v>
      </c>
      <c r="T267" s="17">
        <v>42195.291666666672</v>
      </c>
      <c r="U267">
        <v>24</v>
      </c>
    </row>
    <row r="268" spans="1:21" ht="35" customHeight="1" x14ac:dyDescent="0.2">
      <c r="A268">
        <v>2792</v>
      </c>
      <c r="B268" s="3" t="s">
        <v>2792</v>
      </c>
      <c r="C268" s="3" t="s">
        <v>6902</v>
      </c>
      <c r="D268" s="6">
        <v>2000</v>
      </c>
      <c r="E268" s="8">
        <v>2152</v>
      </c>
      <c r="F268" s="10" t="s">
        <v>8218</v>
      </c>
      <c r="G268" t="s">
        <v>8223</v>
      </c>
      <c r="H268" t="s">
        <v>8245</v>
      </c>
      <c r="I268">
        <v>1439357559</v>
      </c>
      <c r="J268">
        <v>1435469559</v>
      </c>
      <c r="K268" t="b">
        <v>0</v>
      </c>
      <c r="L268">
        <v>24</v>
      </c>
      <c r="M268" t="b">
        <v>1</v>
      </c>
      <c r="N268" t="s">
        <v>8269</v>
      </c>
      <c r="O268">
        <v>108</v>
      </c>
      <c r="P268">
        <v>89.67</v>
      </c>
      <c r="Q268" s="12" t="s">
        <v>8310</v>
      </c>
      <c r="R268" s="12" t="s">
        <v>8334</v>
      </c>
      <c r="S268" s="17">
        <v>42183.231006944443</v>
      </c>
      <c r="T268" s="17">
        <v>42228.231006944443</v>
      </c>
      <c r="U268">
        <v>45</v>
      </c>
    </row>
    <row r="269" spans="1:21" ht="35" customHeight="1" x14ac:dyDescent="0.2">
      <c r="A269">
        <v>3817</v>
      </c>
      <c r="B269" s="3" t="s">
        <v>3814</v>
      </c>
      <c r="C269" s="3" t="s">
        <v>7927</v>
      </c>
      <c r="D269" s="6">
        <v>2000</v>
      </c>
      <c r="E269" s="8">
        <v>2145</v>
      </c>
      <c r="F269" s="10" t="s">
        <v>8218</v>
      </c>
      <c r="G269" t="s">
        <v>8223</v>
      </c>
      <c r="H269" t="s">
        <v>8245</v>
      </c>
      <c r="I269">
        <v>1445659140</v>
      </c>
      <c r="J269">
        <v>1444236216</v>
      </c>
      <c r="K269" t="b">
        <v>0</v>
      </c>
      <c r="L269">
        <v>20</v>
      </c>
      <c r="M269" t="b">
        <v>1</v>
      </c>
      <c r="N269" t="s">
        <v>8269</v>
      </c>
      <c r="O269">
        <v>107</v>
      </c>
      <c r="P269">
        <v>107.25</v>
      </c>
      <c r="Q269" s="12" t="s">
        <v>8310</v>
      </c>
      <c r="R269" s="12" t="s">
        <v>8334</v>
      </c>
      <c r="S269" s="17">
        <v>42284.69694444444</v>
      </c>
      <c r="T269" s="17">
        <v>42301.165972222225</v>
      </c>
      <c r="U269">
        <v>16</v>
      </c>
    </row>
    <row r="270" spans="1:21" ht="35" customHeight="1" x14ac:dyDescent="0.2">
      <c r="A270">
        <v>3499</v>
      </c>
      <c r="B270" s="3" t="s">
        <v>3498</v>
      </c>
      <c r="C270" s="3" t="s">
        <v>7609</v>
      </c>
      <c r="D270" s="6">
        <v>2000</v>
      </c>
      <c r="E270" s="8">
        <v>2110</v>
      </c>
      <c r="F270" s="10" t="s">
        <v>8218</v>
      </c>
      <c r="G270" t="s">
        <v>8223</v>
      </c>
      <c r="H270" t="s">
        <v>8245</v>
      </c>
      <c r="I270">
        <v>1435733940</v>
      </c>
      <c r="J270">
        <v>1431046325</v>
      </c>
      <c r="K270" t="b">
        <v>0</v>
      </c>
      <c r="L270">
        <v>35</v>
      </c>
      <c r="M270" t="b">
        <v>1</v>
      </c>
      <c r="N270" t="s">
        <v>8269</v>
      </c>
      <c r="O270">
        <v>106</v>
      </c>
      <c r="P270">
        <v>60.29</v>
      </c>
      <c r="Q270" s="12" t="s">
        <v>8310</v>
      </c>
      <c r="R270" s="12" t="s">
        <v>8334</v>
      </c>
      <c r="S270" s="17">
        <v>42132.036168981482</v>
      </c>
      <c r="T270" s="17">
        <v>42186.290972222225</v>
      </c>
      <c r="U270">
        <v>54</v>
      </c>
    </row>
    <row r="271" spans="1:21" ht="35" customHeight="1" x14ac:dyDescent="0.2">
      <c r="A271">
        <v>2972</v>
      </c>
      <c r="B271" s="3" t="s">
        <v>2972</v>
      </c>
      <c r="C271" s="3" t="s">
        <v>7082</v>
      </c>
      <c r="D271" s="6">
        <v>2000</v>
      </c>
      <c r="E271" s="8">
        <v>2107</v>
      </c>
      <c r="F271" s="10" t="s">
        <v>8218</v>
      </c>
      <c r="G271" t="s">
        <v>8223</v>
      </c>
      <c r="H271" t="s">
        <v>8245</v>
      </c>
      <c r="I271">
        <v>1480899600</v>
      </c>
      <c r="J271">
        <v>1479609520</v>
      </c>
      <c r="K271" t="b">
        <v>0</v>
      </c>
      <c r="L271">
        <v>17</v>
      </c>
      <c r="M271" t="b">
        <v>1</v>
      </c>
      <c r="N271" t="s">
        <v>8269</v>
      </c>
      <c r="O271">
        <v>105</v>
      </c>
      <c r="P271">
        <v>123.94</v>
      </c>
      <c r="Q271" s="12" t="s">
        <v>8310</v>
      </c>
      <c r="R271" s="12" t="s">
        <v>8334</v>
      </c>
      <c r="S271" s="17">
        <v>42694.110185185185</v>
      </c>
      <c r="T271" s="17">
        <v>42709.041666666672</v>
      </c>
      <c r="U271">
        <v>15</v>
      </c>
    </row>
    <row r="272" spans="1:21" ht="35" customHeight="1" x14ac:dyDescent="0.2">
      <c r="A272">
        <v>3386</v>
      </c>
      <c r="B272" s="3" t="s">
        <v>3385</v>
      </c>
      <c r="C272" s="3" t="s">
        <v>7496</v>
      </c>
      <c r="D272" s="6">
        <v>2000</v>
      </c>
      <c r="E272" s="8">
        <v>2100</v>
      </c>
      <c r="F272" s="10" t="s">
        <v>8218</v>
      </c>
      <c r="G272" t="s">
        <v>8223</v>
      </c>
      <c r="H272" t="s">
        <v>8245</v>
      </c>
      <c r="I272">
        <v>1417620506</v>
      </c>
      <c r="J272">
        <v>1415028506</v>
      </c>
      <c r="K272" t="b">
        <v>0</v>
      </c>
      <c r="L272">
        <v>41</v>
      </c>
      <c r="M272" t="b">
        <v>1</v>
      </c>
      <c r="N272" t="s">
        <v>8269</v>
      </c>
      <c r="O272">
        <v>105</v>
      </c>
      <c r="P272">
        <v>51.22</v>
      </c>
      <c r="Q272" s="12" t="s">
        <v>8310</v>
      </c>
      <c r="R272" s="12" t="s">
        <v>8334</v>
      </c>
      <c r="S272" s="17">
        <v>41946.644745370373</v>
      </c>
      <c r="T272" s="17">
        <v>41976.644745370373</v>
      </c>
      <c r="U272">
        <v>30</v>
      </c>
    </row>
    <row r="273" spans="1:21" ht="35" customHeight="1" x14ac:dyDescent="0.2">
      <c r="A273">
        <v>3280</v>
      </c>
      <c r="B273" s="3" t="s">
        <v>3280</v>
      </c>
      <c r="C273" s="3" t="s">
        <v>7390</v>
      </c>
      <c r="D273" s="6">
        <v>2000</v>
      </c>
      <c r="E273" s="8">
        <v>2060</v>
      </c>
      <c r="F273" s="10" t="s">
        <v>8218</v>
      </c>
      <c r="G273" t="s">
        <v>8223</v>
      </c>
      <c r="H273" t="s">
        <v>8245</v>
      </c>
      <c r="I273">
        <v>1433134800</v>
      </c>
      <c r="J273">
        <v>1430158198</v>
      </c>
      <c r="K273" t="b">
        <v>0</v>
      </c>
      <c r="L273">
        <v>30</v>
      </c>
      <c r="M273" t="b">
        <v>1</v>
      </c>
      <c r="N273" t="s">
        <v>8269</v>
      </c>
      <c r="O273">
        <v>103</v>
      </c>
      <c r="P273">
        <v>68.67</v>
      </c>
      <c r="Q273" s="12" t="s">
        <v>8310</v>
      </c>
      <c r="R273" s="12" t="s">
        <v>8334</v>
      </c>
      <c r="S273" s="17">
        <v>42121.756921296299</v>
      </c>
      <c r="T273" s="17">
        <v>42156.208333333328</v>
      </c>
      <c r="U273">
        <v>34</v>
      </c>
    </row>
    <row r="274" spans="1:21" ht="35" customHeight="1" x14ac:dyDescent="0.2">
      <c r="A274">
        <v>1301</v>
      </c>
      <c r="B274" s="3" t="s">
        <v>1302</v>
      </c>
      <c r="C274" s="3" t="s">
        <v>5411</v>
      </c>
      <c r="D274" s="6">
        <v>2000</v>
      </c>
      <c r="E274" s="8">
        <v>2055</v>
      </c>
      <c r="F274" s="10" t="s">
        <v>8218</v>
      </c>
      <c r="G274" t="s">
        <v>8223</v>
      </c>
      <c r="H274" t="s">
        <v>8245</v>
      </c>
      <c r="I274">
        <v>1437447600</v>
      </c>
      <c r="J274">
        <v>1436551178</v>
      </c>
      <c r="K274" t="b">
        <v>0</v>
      </c>
      <c r="L274">
        <v>29</v>
      </c>
      <c r="M274" t="b">
        <v>1</v>
      </c>
      <c r="N274" t="s">
        <v>8269</v>
      </c>
      <c r="O274">
        <v>103</v>
      </c>
      <c r="P274">
        <v>70.86</v>
      </c>
      <c r="Q274" s="12" t="s">
        <v>8310</v>
      </c>
      <c r="R274" s="12" t="s">
        <v>8334</v>
      </c>
      <c r="S274" s="17">
        <v>42195.749745370369</v>
      </c>
      <c r="T274" s="17">
        <v>42206.125</v>
      </c>
      <c r="U274">
        <v>10</v>
      </c>
    </row>
    <row r="275" spans="1:21" ht="35" customHeight="1" x14ac:dyDescent="0.2">
      <c r="A275">
        <v>2788</v>
      </c>
      <c r="B275" s="3" t="s">
        <v>2788</v>
      </c>
      <c r="C275" s="3" t="s">
        <v>6898</v>
      </c>
      <c r="D275" s="6">
        <v>2000</v>
      </c>
      <c r="E275" s="8">
        <v>2050</v>
      </c>
      <c r="F275" s="10" t="s">
        <v>8218</v>
      </c>
      <c r="G275" t="s">
        <v>8223</v>
      </c>
      <c r="H275" t="s">
        <v>8245</v>
      </c>
      <c r="I275">
        <v>1469811043</v>
      </c>
      <c r="J275">
        <v>1467219043</v>
      </c>
      <c r="K275" t="b">
        <v>0</v>
      </c>
      <c r="L275">
        <v>20</v>
      </c>
      <c r="M275" t="b">
        <v>1</v>
      </c>
      <c r="N275" t="s">
        <v>8269</v>
      </c>
      <c r="O275">
        <v>103</v>
      </c>
      <c r="P275">
        <v>102.5</v>
      </c>
      <c r="Q275" s="12" t="s">
        <v>8310</v>
      </c>
      <c r="R275" s="12" t="s">
        <v>8334</v>
      </c>
      <c r="S275" s="17">
        <v>42550.701886574068</v>
      </c>
      <c r="T275" s="17">
        <v>42580.701886574068</v>
      </c>
      <c r="U275">
        <v>30</v>
      </c>
    </row>
    <row r="276" spans="1:21" ht="35" customHeight="1" x14ac:dyDescent="0.2">
      <c r="A276">
        <v>2791</v>
      </c>
      <c r="B276" s="3" t="s">
        <v>2791</v>
      </c>
      <c r="C276" s="3" t="s">
        <v>6901</v>
      </c>
      <c r="D276" s="6">
        <v>2000</v>
      </c>
      <c r="E276" s="8">
        <v>2050</v>
      </c>
      <c r="F276" s="10" t="s">
        <v>8218</v>
      </c>
      <c r="G276" t="s">
        <v>8223</v>
      </c>
      <c r="H276" t="s">
        <v>8245</v>
      </c>
      <c r="I276">
        <v>1473393600</v>
      </c>
      <c r="J276">
        <v>1470778559</v>
      </c>
      <c r="K276" t="b">
        <v>0</v>
      </c>
      <c r="L276">
        <v>28</v>
      </c>
      <c r="M276" t="b">
        <v>1</v>
      </c>
      <c r="N276" t="s">
        <v>8269</v>
      </c>
      <c r="O276">
        <v>103</v>
      </c>
      <c r="P276">
        <v>73.209999999999994</v>
      </c>
      <c r="Q276" s="12" t="s">
        <v>8310</v>
      </c>
      <c r="R276" s="12" t="s">
        <v>8334</v>
      </c>
      <c r="S276" s="17">
        <v>42591.899988425925</v>
      </c>
      <c r="T276" s="17">
        <v>42622.166666666672</v>
      </c>
      <c r="U276">
        <v>30</v>
      </c>
    </row>
    <row r="277" spans="1:21" ht="35" customHeight="1" x14ac:dyDescent="0.2">
      <c r="A277">
        <v>3225</v>
      </c>
      <c r="B277" s="3" t="s">
        <v>3225</v>
      </c>
      <c r="C277" s="3" t="s">
        <v>7335</v>
      </c>
      <c r="D277" s="6">
        <v>2000</v>
      </c>
      <c r="E277" s="8">
        <v>2047</v>
      </c>
      <c r="F277" s="10" t="s">
        <v>8218</v>
      </c>
      <c r="G277" t="s">
        <v>8223</v>
      </c>
      <c r="H277" t="s">
        <v>8245</v>
      </c>
      <c r="I277">
        <v>1464987600</v>
      </c>
      <c r="J277">
        <v>1463145938</v>
      </c>
      <c r="K277" t="b">
        <v>1</v>
      </c>
      <c r="L277">
        <v>39</v>
      </c>
      <c r="M277" t="b">
        <v>1</v>
      </c>
      <c r="N277" t="s">
        <v>8269</v>
      </c>
      <c r="O277">
        <v>102</v>
      </c>
      <c r="P277">
        <v>52.49</v>
      </c>
      <c r="Q277" s="12" t="s">
        <v>8310</v>
      </c>
      <c r="R277" s="12" t="s">
        <v>8334</v>
      </c>
      <c r="S277" s="17">
        <v>42503.559467592597</v>
      </c>
      <c r="T277" s="17">
        <v>42524.875</v>
      </c>
      <c r="U277">
        <v>21</v>
      </c>
    </row>
    <row r="278" spans="1:21" ht="35" customHeight="1" x14ac:dyDescent="0.2">
      <c r="A278">
        <v>3472</v>
      </c>
      <c r="B278" s="3" t="s">
        <v>3471</v>
      </c>
      <c r="C278" s="3" t="s">
        <v>7582</v>
      </c>
      <c r="D278" s="6">
        <v>2000</v>
      </c>
      <c r="E278" s="8">
        <v>2041</v>
      </c>
      <c r="F278" s="10" t="s">
        <v>8218</v>
      </c>
      <c r="G278" t="s">
        <v>8223</v>
      </c>
      <c r="H278" t="s">
        <v>8245</v>
      </c>
      <c r="I278">
        <v>1415253540</v>
      </c>
      <c r="J278">
        <v>1413432331</v>
      </c>
      <c r="K278" t="b">
        <v>0</v>
      </c>
      <c r="L278">
        <v>23</v>
      </c>
      <c r="M278" t="b">
        <v>1</v>
      </c>
      <c r="N278" t="s">
        <v>8269</v>
      </c>
      <c r="O278">
        <v>102</v>
      </c>
      <c r="P278">
        <v>88.74</v>
      </c>
      <c r="Q278" s="12" t="s">
        <v>8310</v>
      </c>
      <c r="R278" s="12" t="s">
        <v>8334</v>
      </c>
      <c r="S278" s="17">
        <v>41928.170497685183</v>
      </c>
      <c r="T278" s="17">
        <v>41949.249305555553</v>
      </c>
      <c r="U278">
        <v>21</v>
      </c>
    </row>
    <row r="279" spans="1:21" ht="35" customHeight="1" x14ac:dyDescent="0.2">
      <c r="A279">
        <v>3713</v>
      </c>
      <c r="B279" s="3" t="s">
        <v>3710</v>
      </c>
      <c r="C279" s="3" t="s">
        <v>7823</v>
      </c>
      <c r="D279" s="6">
        <v>2000</v>
      </c>
      <c r="E279" s="8">
        <v>2030</v>
      </c>
      <c r="F279" s="10" t="s">
        <v>8218</v>
      </c>
      <c r="G279" t="s">
        <v>8223</v>
      </c>
      <c r="H279" t="s">
        <v>8245</v>
      </c>
      <c r="I279">
        <v>1465062166</v>
      </c>
      <c r="J279">
        <v>1463334166</v>
      </c>
      <c r="K279" t="b">
        <v>0</v>
      </c>
      <c r="L279">
        <v>19</v>
      </c>
      <c r="M279" t="b">
        <v>1</v>
      </c>
      <c r="N279" t="s">
        <v>8269</v>
      </c>
      <c r="O279">
        <v>102</v>
      </c>
      <c r="P279">
        <v>106.84</v>
      </c>
      <c r="Q279" s="12" t="s">
        <v>8310</v>
      </c>
      <c r="R279" s="12" t="s">
        <v>8334</v>
      </c>
      <c r="S279" s="17">
        <v>42505.738032407404</v>
      </c>
      <c r="T279" s="17">
        <v>42525.738032407404</v>
      </c>
      <c r="U279">
        <v>20</v>
      </c>
    </row>
    <row r="280" spans="1:21" ht="35" customHeight="1" x14ac:dyDescent="0.2">
      <c r="A280">
        <v>3839</v>
      </c>
      <c r="B280" s="3" t="s">
        <v>3836</v>
      </c>
      <c r="C280" s="3" t="s">
        <v>7948</v>
      </c>
      <c r="D280" s="6">
        <v>2000</v>
      </c>
      <c r="E280" s="8">
        <v>2025</v>
      </c>
      <c r="F280" s="10" t="s">
        <v>8218</v>
      </c>
      <c r="G280" t="s">
        <v>8223</v>
      </c>
      <c r="H280" t="s">
        <v>8245</v>
      </c>
      <c r="I280">
        <v>1438226724</v>
      </c>
      <c r="J280">
        <v>1433042724</v>
      </c>
      <c r="K280" t="b">
        <v>0</v>
      </c>
      <c r="L280">
        <v>32</v>
      </c>
      <c r="M280" t="b">
        <v>1</v>
      </c>
      <c r="N280" t="s">
        <v>8269</v>
      </c>
      <c r="O280">
        <v>101</v>
      </c>
      <c r="P280">
        <v>63.28</v>
      </c>
      <c r="Q280" s="12" t="s">
        <v>8310</v>
      </c>
      <c r="R280" s="12" t="s">
        <v>8334</v>
      </c>
      <c r="S280" s="17">
        <v>42155.142638888887</v>
      </c>
      <c r="T280" s="17">
        <v>42215.142638888887</v>
      </c>
      <c r="U280">
        <v>60</v>
      </c>
    </row>
    <row r="281" spans="1:21" ht="35" customHeight="1" x14ac:dyDescent="0.2">
      <c r="A281">
        <v>1284</v>
      </c>
      <c r="B281" s="3" t="s">
        <v>1285</v>
      </c>
      <c r="C281" s="3" t="s">
        <v>5394</v>
      </c>
      <c r="D281" s="6">
        <v>2000</v>
      </c>
      <c r="E281" s="8">
        <v>2020</v>
      </c>
      <c r="F281" s="10" t="s">
        <v>8218</v>
      </c>
      <c r="G281" t="s">
        <v>8223</v>
      </c>
      <c r="H281" t="s">
        <v>8245</v>
      </c>
      <c r="I281">
        <v>1483203540</v>
      </c>
      <c r="J281">
        <v>1481175482</v>
      </c>
      <c r="K281" t="b">
        <v>0</v>
      </c>
      <c r="L281">
        <v>31</v>
      </c>
      <c r="M281" t="b">
        <v>1</v>
      </c>
      <c r="N281" t="s">
        <v>8269</v>
      </c>
      <c r="O281">
        <v>101</v>
      </c>
      <c r="P281">
        <v>65.16</v>
      </c>
      <c r="Q281" s="12" t="s">
        <v>8310</v>
      </c>
      <c r="R281" s="12" t="s">
        <v>8334</v>
      </c>
      <c r="S281" s="17">
        <v>42712.23474537037</v>
      </c>
      <c r="T281" s="17">
        <v>42735.707638888889</v>
      </c>
      <c r="U281">
        <v>23</v>
      </c>
    </row>
    <row r="282" spans="1:21" ht="35" customHeight="1" x14ac:dyDescent="0.2">
      <c r="A282">
        <v>3727</v>
      </c>
      <c r="B282" s="3" t="s">
        <v>3724</v>
      </c>
      <c r="C282" s="3" t="s">
        <v>7837</v>
      </c>
      <c r="D282" s="6">
        <v>2000</v>
      </c>
      <c r="E282" s="8">
        <v>2015</v>
      </c>
      <c r="F282" s="10" t="s">
        <v>8218</v>
      </c>
      <c r="G282" t="s">
        <v>8223</v>
      </c>
      <c r="H282" t="s">
        <v>8245</v>
      </c>
      <c r="I282">
        <v>1476939300</v>
      </c>
      <c r="J282">
        <v>1474273294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61.06</v>
      </c>
      <c r="Q282" s="12" t="s">
        <v>8310</v>
      </c>
      <c r="R282" s="12" t="s">
        <v>8334</v>
      </c>
      <c r="S282" s="17">
        <v>42632.348310185189</v>
      </c>
      <c r="T282" s="17">
        <v>42663.204861111109</v>
      </c>
      <c r="U282">
        <v>31</v>
      </c>
    </row>
    <row r="283" spans="1:21" ht="35" customHeight="1" x14ac:dyDescent="0.2">
      <c r="A283">
        <v>3385</v>
      </c>
      <c r="B283" s="3" t="s">
        <v>3384</v>
      </c>
      <c r="C283" s="3" t="s">
        <v>7495</v>
      </c>
      <c r="D283" s="6">
        <v>2000</v>
      </c>
      <c r="E283" s="8">
        <v>2000</v>
      </c>
      <c r="F283" s="10" t="s">
        <v>8218</v>
      </c>
      <c r="G283" t="s">
        <v>8223</v>
      </c>
      <c r="H283" t="s">
        <v>8245</v>
      </c>
      <c r="I283">
        <v>1418244552</v>
      </c>
      <c r="J283">
        <v>1415652552</v>
      </c>
      <c r="K283" t="b">
        <v>0</v>
      </c>
      <c r="L283">
        <v>15</v>
      </c>
      <c r="M283" t="b">
        <v>1</v>
      </c>
      <c r="N283" t="s">
        <v>8269</v>
      </c>
      <c r="O283">
        <v>100</v>
      </c>
      <c r="P283">
        <v>133.33000000000001</v>
      </c>
      <c r="Q283" s="12" t="s">
        <v>8310</v>
      </c>
      <c r="R283" s="12" t="s">
        <v>8334</v>
      </c>
      <c r="S283" s="17">
        <v>41953.8675</v>
      </c>
      <c r="T283" s="17">
        <v>41983.8675</v>
      </c>
      <c r="U283">
        <v>30</v>
      </c>
    </row>
    <row r="284" spans="1:21" ht="35" customHeight="1" x14ac:dyDescent="0.2">
      <c r="A284">
        <v>3431</v>
      </c>
      <c r="B284" s="3" t="s">
        <v>3430</v>
      </c>
      <c r="C284" s="3" t="s">
        <v>7541</v>
      </c>
      <c r="D284" s="6">
        <v>2000</v>
      </c>
      <c r="E284" s="8">
        <v>2000</v>
      </c>
      <c r="F284" s="10" t="s">
        <v>8218</v>
      </c>
      <c r="G284" t="s">
        <v>8223</v>
      </c>
      <c r="H284" t="s">
        <v>8245</v>
      </c>
      <c r="I284">
        <v>1408383153</v>
      </c>
      <c r="J284">
        <v>1405791153</v>
      </c>
      <c r="K284" t="b">
        <v>0</v>
      </c>
      <c r="L284">
        <v>21</v>
      </c>
      <c r="M284" t="b">
        <v>1</v>
      </c>
      <c r="N284" t="s">
        <v>8269</v>
      </c>
      <c r="O284">
        <v>100</v>
      </c>
      <c r="P284">
        <v>95.24</v>
      </c>
      <c r="Q284" s="12" t="s">
        <v>8310</v>
      </c>
      <c r="R284" s="12" t="s">
        <v>8334</v>
      </c>
      <c r="S284" s="17">
        <v>41839.730937500004</v>
      </c>
      <c r="T284" s="17">
        <v>41869.730937500004</v>
      </c>
      <c r="U284">
        <v>30</v>
      </c>
    </row>
    <row r="285" spans="1:21" ht="35" customHeight="1" x14ac:dyDescent="0.2">
      <c r="A285">
        <v>3627</v>
      </c>
      <c r="B285" s="3" t="s">
        <v>3625</v>
      </c>
      <c r="C285" s="3" t="s">
        <v>7737</v>
      </c>
      <c r="D285" s="6">
        <v>2000</v>
      </c>
      <c r="E285" s="8">
        <v>2000</v>
      </c>
      <c r="F285" s="10" t="s">
        <v>8218</v>
      </c>
      <c r="G285" t="s">
        <v>8223</v>
      </c>
      <c r="H285" t="s">
        <v>8245</v>
      </c>
      <c r="I285">
        <v>1463803140</v>
      </c>
      <c r="J285">
        <v>1459446487</v>
      </c>
      <c r="K285" t="b">
        <v>0</v>
      </c>
      <c r="L285">
        <v>29</v>
      </c>
      <c r="M285" t="b">
        <v>1</v>
      </c>
      <c r="N285" t="s">
        <v>8269</v>
      </c>
      <c r="O285">
        <v>100</v>
      </c>
      <c r="P285">
        <v>68.97</v>
      </c>
      <c r="Q285" s="12" t="s">
        <v>8310</v>
      </c>
      <c r="R285" s="12" t="s">
        <v>8334</v>
      </c>
      <c r="S285" s="17">
        <v>42460.741747685184</v>
      </c>
      <c r="T285" s="17">
        <v>42511.165972222225</v>
      </c>
      <c r="U285">
        <v>50</v>
      </c>
    </row>
    <row r="286" spans="1:21" ht="35" customHeight="1" x14ac:dyDescent="0.2">
      <c r="A286">
        <v>3176</v>
      </c>
      <c r="B286" s="3" t="s">
        <v>3176</v>
      </c>
      <c r="C286" s="3" t="s">
        <v>7286</v>
      </c>
      <c r="D286" s="6">
        <v>1900</v>
      </c>
      <c r="E286" s="8">
        <v>2182</v>
      </c>
      <c r="F286" s="10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>
        <v>39.67</v>
      </c>
      <c r="Q286" s="12" t="s">
        <v>8310</v>
      </c>
      <c r="R286" s="12" t="s">
        <v>8334</v>
      </c>
      <c r="S286" s="17">
        <v>41477.930914351848</v>
      </c>
      <c r="T286" s="17">
        <v>41504.625</v>
      </c>
      <c r="U286">
        <v>27</v>
      </c>
    </row>
    <row r="287" spans="1:21" ht="35" customHeight="1" x14ac:dyDescent="0.2">
      <c r="A287">
        <v>3328</v>
      </c>
      <c r="B287" s="3" t="s">
        <v>3328</v>
      </c>
      <c r="C287" s="3" t="s">
        <v>7438</v>
      </c>
      <c r="D287" s="6">
        <v>1800</v>
      </c>
      <c r="E287" s="8">
        <v>2635</v>
      </c>
      <c r="F287" s="10" t="s">
        <v>8218</v>
      </c>
      <c r="G287" t="s">
        <v>8223</v>
      </c>
      <c r="H287" t="s">
        <v>8245</v>
      </c>
      <c r="I287">
        <v>1404522000</v>
      </c>
      <c r="J287">
        <v>1404308883</v>
      </c>
      <c r="K287" t="b">
        <v>0</v>
      </c>
      <c r="L287">
        <v>9</v>
      </c>
      <c r="M287" t="b">
        <v>1</v>
      </c>
      <c r="N287" t="s">
        <v>8269</v>
      </c>
      <c r="O287">
        <v>146</v>
      </c>
      <c r="P287">
        <v>292.77999999999997</v>
      </c>
      <c r="Q287" s="12" t="s">
        <v>8310</v>
      </c>
      <c r="R287" s="12" t="s">
        <v>8334</v>
      </c>
      <c r="S287" s="17">
        <v>41822.57503472222</v>
      </c>
      <c r="T287" s="17">
        <v>41825.041666666664</v>
      </c>
      <c r="U287">
        <v>2</v>
      </c>
    </row>
    <row r="288" spans="1:21" ht="35" customHeight="1" x14ac:dyDescent="0.2">
      <c r="A288">
        <v>3148</v>
      </c>
      <c r="B288" s="3" t="s">
        <v>3148</v>
      </c>
      <c r="C288" s="3" t="s">
        <v>7258</v>
      </c>
      <c r="D288" s="6">
        <v>1800</v>
      </c>
      <c r="E288" s="8">
        <v>2361</v>
      </c>
      <c r="F288" s="10" t="s">
        <v>8218</v>
      </c>
      <c r="G288" t="s">
        <v>8223</v>
      </c>
      <c r="H288" t="s">
        <v>8245</v>
      </c>
      <c r="I288">
        <v>1412136000</v>
      </c>
      <c r="J288">
        <v>1410278284</v>
      </c>
      <c r="K288" t="b">
        <v>1</v>
      </c>
      <c r="L288">
        <v>57</v>
      </c>
      <c r="M288" t="b">
        <v>1</v>
      </c>
      <c r="N288" t="s">
        <v>8269</v>
      </c>
      <c r="O288">
        <v>131</v>
      </c>
      <c r="P288">
        <v>41.42</v>
      </c>
      <c r="Q288" s="12" t="s">
        <v>8310</v>
      </c>
      <c r="R288" s="12" t="s">
        <v>8334</v>
      </c>
      <c r="S288" s="17">
        <v>41891.665324074071</v>
      </c>
      <c r="T288" s="17">
        <v>41913.166666666664</v>
      </c>
      <c r="U288">
        <v>22</v>
      </c>
    </row>
    <row r="289" spans="1:21" ht="35" customHeight="1" x14ac:dyDescent="0.2">
      <c r="A289">
        <v>3303</v>
      </c>
      <c r="B289" s="3" t="s">
        <v>3303</v>
      </c>
      <c r="C289" s="3" t="s">
        <v>7413</v>
      </c>
      <c r="D289" s="6">
        <v>1800</v>
      </c>
      <c r="E289" s="8">
        <v>2086</v>
      </c>
      <c r="F289" s="10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>
        <v>59.6</v>
      </c>
      <c r="Q289" s="12" t="s">
        <v>8310</v>
      </c>
      <c r="R289" s="12" t="s">
        <v>8334</v>
      </c>
      <c r="S289" s="17">
        <v>42056.65143518518</v>
      </c>
      <c r="T289" s="17">
        <v>42091.609768518523</v>
      </c>
      <c r="U289">
        <v>35</v>
      </c>
    </row>
    <row r="290" spans="1:21" ht="35" customHeight="1" x14ac:dyDescent="0.2">
      <c r="A290">
        <v>3477</v>
      </c>
      <c r="B290" s="3" t="s">
        <v>3476</v>
      </c>
      <c r="C290" s="3" t="s">
        <v>7587</v>
      </c>
      <c r="D290" s="6">
        <v>1800</v>
      </c>
      <c r="E290" s="8">
        <v>2076</v>
      </c>
      <c r="F290" s="10" t="s">
        <v>8218</v>
      </c>
      <c r="G290" t="s">
        <v>8223</v>
      </c>
      <c r="H290" t="s">
        <v>8245</v>
      </c>
      <c r="I290">
        <v>1431831600</v>
      </c>
      <c r="J290">
        <v>1430761243</v>
      </c>
      <c r="K290" t="b">
        <v>0</v>
      </c>
      <c r="L290">
        <v>39</v>
      </c>
      <c r="M290" t="b">
        <v>1</v>
      </c>
      <c r="N290" t="s">
        <v>8269</v>
      </c>
      <c r="O290">
        <v>115</v>
      </c>
      <c r="P290">
        <v>53.23</v>
      </c>
      <c r="Q290" s="12" t="s">
        <v>8310</v>
      </c>
      <c r="R290" s="12" t="s">
        <v>8334</v>
      </c>
      <c r="S290" s="17">
        <v>42128.736608796295</v>
      </c>
      <c r="T290" s="17">
        <v>42141.125</v>
      </c>
      <c r="U290">
        <v>12</v>
      </c>
    </row>
    <row r="291" spans="1:21" ht="35" customHeight="1" x14ac:dyDescent="0.2">
      <c r="A291">
        <v>3275</v>
      </c>
      <c r="B291" s="3" t="s">
        <v>3275</v>
      </c>
      <c r="C291" s="3" t="s">
        <v>7385</v>
      </c>
      <c r="D291" s="6">
        <v>1800</v>
      </c>
      <c r="E291" s="8">
        <v>1805</v>
      </c>
      <c r="F291" s="10" t="s">
        <v>8218</v>
      </c>
      <c r="G291" t="s">
        <v>8223</v>
      </c>
      <c r="H291" t="s">
        <v>8245</v>
      </c>
      <c r="I291">
        <v>1423456200</v>
      </c>
      <c r="J291">
        <v>1421183271</v>
      </c>
      <c r="K291" t="b">
        <v>1</v>
      </c>
      <c r="L291">
        <v>12</v>
      </c>
      <c r="M291" t="b">
        <v>1</v>
      </c>
      <c r="N291" t="s">
        <v>8269</v>
      </c>
      <c r="O291">
        <v>100</v>
      </c>
      <c r="P291">
        <v>150.41999999999999</v>
      </c>
      <c r="Q291" s="12" t="s">
        <v>8310</v>
      </c>
      <c r="R291" s="12" t="s">
        <v>8334</v>
      </c>
      <c r="S291" s="17">
        <v>42017.88045138889</v>
      </c>
      <c r="T291" s="17">
        <v>42044.1875</v>
      </c>
      <c r="U291">
        <v>26</v>
      </c>
    </row>
    <row r="292" spans="1:21" ht="35" customHeight="1" x14ac:dyDescent="0.2">
      <c r="A292">
        <v>3383</v>
      </c>
      <c r="B292" s="3" t="s">
        <v>3382</v>
      </c>
      <c r="C292" s="3" t="s">
        <v>7493</v>
      </c>
      <c r="D292" s="6">
        <v>1750</v>
      </c>
      <c r="E292" s="8">
        <v>1955</v>
      </c>
      <c r="F292" s="10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>
        <v>65.17</v>
      </c>
      <c r="Q292" s="12" t="s">
        <v>8310</v>
      </c>
      <c r="R292" s="12" t="s">
        <v>8334</v>
      </c>
      <c r="S292" s="17">
        <v>42524.782638888893</v>
      </c>
      <c r="T292" s="17">
        <v>42544.782638888893</v>
      </c>
      <c r="U292">
        <v>20</v>
      </c>
    </row>
    <row r="293" spans="1:21" ht="35" customHeight="1" x14ac:dyDescent="0.2">
      <c r="A293">
        <v>3417</v>
      </c>
      <c r="B293" s="3" t="s">
        <v>3416</v>
      </c>
      <c r="C293" s="3" t="s">
        <v>7527</v>
      </c>
      <c r="D293" s="6">
        <v>1700</v>
      </c>
      <c r="E293" s="8">
        <v>1700.01</v>
      </c>
      <c r="F293" s="10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>
        <v>37.78</v>
      </c>
      <c r="Q293" s="12" t="s">
        <v>8310</v>
      </c>
      <c r="R293" s="12" t="s">
        <v>8334</v>
      </c>
      <c r="S293" s="17">
        <v>41894.91375</v>
      </c>
      <c r="T293" s="17">
        <v>41938.029861111114</v>
      </c>
      <c r="U293">
        <v>43</v>
      </c>
    </row>
    <row r="294" spans="1:21" ht="35" customHeight="1" x14ac:dyDescent="0.2">
      <c r="A294">
        <v>3485</v>
      </c>
      <c r="B294" s="3" t="s">
        <v>3484</v>
      </c>
      <c r="C294" s="3" t="s">
        <v>7595</v>
      </c>
      <c r="D294" s="6">
        <v>1650</v>
      </c>
      <c r="E294" s="8">
        <v>1660</v>
      </c>
      <c r="F294" s="10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>
        <v>55.33</v>
      </c>
      <c r="Q294" s="12" t="s">
        <v>8310</v>
      </c>
      <c r="R294" s="12" t="s">
        <v>8334</v>
      </c>
      <c r="S294" s="17">
        <v>42372.693055555559</v>
      </c>
      <c r="T294" s="17">
        <v>42402.693055555559</v>
      </c>
      <c r="U294">
        <v>30</v>
      </c>
    </row>
    <row r="295" spans="1:21" ht="35" customHeight="1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s="10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2" t="s">
        <v>8310</v>
      </c>
      <c r="R295" s="12" t="s">
        <v>8334</v>
      </c>
      <c r="S295" s="17">
        <v>42592.066921296297</v>
      </c>
      <c r="T295" s="17">
        <v>42617.066921296297</v>
      </c>
      <c r="U295">
        <v>25</v>
      </c>
    </row>
    <row r="296" spans="1:21" ht="35" customHeight="1" x14ac:dyDescent="0.2">
      <c r="A296">
        <v>3497</v>
      </c>
      <c r="B296" s="3" t="s">
        <v>3496</v>
      </c>
      <c r="C296" s="3" t="s">
        <v>7607</v>
      </c>
      <c r="D296" s="6">
        <v>1551</v>
      </c>
      <c r="E296" s="8">
        <v>1686</v>
      </c>
      <c r="F296" s="10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>
        <v>34.409999999999997</v>
      </c>
      <c r="Q296" s="12" t="s">
        <v>8310</v>
      </c>
      <c r="R296" s="12" t="s">
        <v>8334</v>
      </c>
      <c r="S296" s="17">
        <v>42511.741944444439</v>
      </c>
      <c r="T296" s="17">
        <v>42523.916666666672</v>
      </c>
      <c r="U296">
        <v>12</v>
      </c>
    </row>
    <row r="297" spans="1:21" ht="35" customHeight="1" x14ac:dyDescent="0.2">
      <c r="A297">
        <v>3306</v>
      </c>
      <c r="B297" s="3" t="s">
        <v>3306</v>
      </c>
      <c r="C297" s="3" t="s">
        <v>7416</v>
      </c>
      <c r="D297" s="6">
        <v>1500</v>
      </c>
      <c r="E297" s="8">
        <v>2630</v>
      </c>
      <c r="F297" s="10" t="s">
        <v>8218</v>
      </c>
      <c r="G297" t="s">
        <v>8223</v>
      </c>
      <c r="H297" t="s">
        <v>8245</v>
      </c>
      <c r="I297">
        <v>1465527600</v>
      </c>
      <c r="J297">
        <v>1462252542</v>
      </c>
      <c r="K297" t="b">
        <v>0</v>
      </c>
      <c r="L297">
        <v>54</v>
      </c>
      <c r="M297" t="b">
        <v>1</v>
      </c>
      <c r="N297" t="s">
        <v>8269</v>
      </c>
      <c r="O297">
        <v>175</v>
      </c>
      <c r="P297">
        <v>48.7</v>
      </c>
      <c r="Q297" s="12" t="s">
        <v>8310</v>
      </c>
      <c r="R297" s="12" t="s">
        <v>8334</v>
      </c>
      <c r="S297" s="17">
        <v>42493.219236111108</v>
      </c>
      <c r="T297" s="17">
        <v>42531.125</v>
      </c>
      <c r="U297">
        <v>38</v>
      </c>
    </row>
    <row r="298" spans="1:21" ht="35" customHeight="1" x14ac:dyDescent="0.2">
      <c r="A298">
        <v>3603</v>
      </c>
      <c r="B298" s="3" t="s">
        <v>3602</v>
      </c>
      <c r="C298" s="3" t="s">
        <v>7713</v>
      </c>
      <c r="D298" s="6">
        <v>1500</v>
      </c>
      <c r="E298" s="8">
        <v>2560</v>
      </c>
      <c r="F298" s="10" t="s">
        <v>8218</v>
      </c>
      <c r="G298" t="s">
        <v>8223</v>
      </c>
      <c r="H298" t="s">
        <v>8245</v>
      </c>
      <c r="I298">
        <v>1446759880</v>
      </c>
      <c r="J298">
        <v>1444164280</v>
      </c>
      <c r="K298" t="b">
        <v>0</v>
      </c>
      <c r="L298">
        <v>57</v>
      </c>
      <c r="M298" t="b">
        <v>1</v>
      </c>
      <c r="N298" t="s">
        <v>8269</v>
      </c>
      <c r="O298">
        <v>171</v>
      </c>
      <c r="P298">
        <v>44.91</v>
      </c>
      <c r="Q298" s="12" t="s">
        <v>8310</v>
      </c>
      <c r="R298" s="12" t="s">
        <v>8334</v>
      </c>
      <c r="S298" s="17">
        <v>42283.864351851851</v>
      </c>
      <c r="T298" s="17">
        <v>42313.906018518523</v>
      </c>
      <c r="U298">
        <v>30</v>
      </c>
    </row>
    <row r="299" spans="1:21" ht="35" customHeight="1" x14ac:dyDescent="0.2">
      <c r="A299">
        <v>3480</v>
      </c>
      <c r="B299" s="3" t="s">
        <v>3479</v>
      </c>
      <c r="C299" s="3" t="s">
        <v>7590</v>
      </c>
      <c r="D299" s="6">
        <v>1500</v>
      </c>
      <c r="E299" s="8">
        <v>2140</v>
      </c>
      <c r="F299" s="10" t="s">
        <v>8218</v>
      </c>
      <c r="G299" t="s">
        <v>8223</v>
      </c>
      <c r="H299" t="s">
        <v>8245</v>
      </c>
      <c r="I299">
        <v>1436562000</v>
      </c>
      <c r="J299">
        <v>1434440227</v>
      </c>
      <c r="K299" t="b">
        <v>0</v>
      </c>
      <c r="L299">
        <v>13</v>
      </c>
      <c r="M299" t="b">
        <v>1</v>
      </c>
      <c r="N299" t="s">
        <v>8269</v>
      </c>
      <c r="O299">
        <v>143</v>
      </c>
      <c r="P299">
        <v>164.62</v>
      </c>
      <c r="Q299" s="12" t="s">
        <v>8310</v>
      </c>
      <c r="R299" s="12" t="s">
        <v>8334</v>
      </c>
      <c r="S299" s="17">
        <v>42171.317442129628</v>
      </c>
      <c r="T299" s="17">
        <v>42195.875</v>
      </c>
      <c r="U299">
        <v>25</v>
      </c>
    </row>
    <row r="300" spans="1:21" ht="35" customHeight="1" x14ac:dyDescent="0.2">
      <c r="A300">
        <v>3814</v>
      </c>
      <c r="B300" s="3" t="s">
        <v>3811</v>
      </c>
      <c r="C300" s="3" t="s">
        <v>7924</v>
      </c>
      <c r="D300" s="6">
        <v>1500</v>
      </c>
      <c r="E300" s="8">
        <v>2102</v>
      </c>
      <c r="F300" s="10" t="s">
        <v>8218</v>
      </c>
      <c r="G300" t="s">
        <v>8223</v>
      </c>
      <c r="H300" t="s">
        <v>8245</v>
      </c>
      <c r="I300">
        <v>1427860740</v>
      </c>
      <c r="J300">
        <v>1424727712</v>
      </c>
      <c r="K300" t="b">
        <v>0</v>
      </c>
      <c r="L300">
        <v>34</v>
      </c>
      <c r="M300" t="b">
        <v>1</v>
      </c>
      <c r="N300" t="s">
        <v>8269</v>
      </c>
      <c r="O300">
        <v>140</v>
      </c>
      <c r="P300">
        <v>61.82</v>
      </c>
      <c r="Q300" s="12" t="s">
        <v>8310</v>
      </c>
      <c r="R300" s="12" t="s">
        <v>8334</v>
      </c>
      <c r="S300" s="17">
        <v>42058.904074074075</v>
      </c>
      <c r="T300" s="17">
        <v>42095.165972222225</v>
      </c>
      <c r="U300">
        <v>36</v>
      </c>
    </row>
    <row r="301" spans="1:21" ht="35" customHeight="1" x14ac:dyDescent="0.2">
      <c r="A301">
        <v>3159</v>
      </c>
      <c r="B301" s="3" t="s">
        <v>3159</v>
      </c>
      <c r="C301" s="3" t="s">
        <v>7269</v>
      </c>
      <c r="D301" s="6">
        <v>1500</v>
      </c>
      <c r="E301" s="8">
        <v>2002.22</v>
      </c>
      <c r="F301" s="10" t="s">
        <v>8218</v>
      </c>
      <c r="G301" t="s">
        <v>8223</v>
      </c>
      <c r="H301" t="s">
        <v>8245</v>
      </c>
      <c r="I301">
        <v>1326927600</v>
      </c>
      <c r="J301">
        <v>1323221761</v>
      </c>
      <c r="K301" t="b">
        <v>1</v>
      </c>
      <c r="L301">
        <v>52</v>
      </c>
      <c r="M301" t="b">
        <v>1</v>
      </c>
      <c r="N301" t="s">
        <v>8269</v>
      </c>
      <c r="O301">
        <v>133</v>
      </c>
      <c r="P301">
        <v>38.5</v>
      </c>
      <c r="Q301" s="12" t="s">
        <v>8310</v>
      </c>
      <c r="R301" s="12" t="s">
        <v>8334</v>
      </c>
      <c r="S301" s="17">
        <v>40884.066678240742</v>
      </c>
      <c r="T301" s="17">
        <v>40926.958333333336</v>
      </c>
      <c r="U301">
        <v>43</v>
      </c>
    </row>
    <row r="302" spans="1:21" ht="35" customHeight="1" x14ac:dyDescent="0.2">
      <c r="A302">
        <v>1289</v>
      </c>
      <c r="B302" s="3" t="s">
        <v>1290</v>
      </c>
      <c r="C302" s="3" t="s">
        <v>5399</v>
      </c>
      <c r="D302" s="6">
        <v>1500</v>
      </c>
      <c r="E302" s="8">
        <v>1876</v>
      </c>
      <c r="F302" s="10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>
        <v>125</v>
      </c>
      <c r="P302">
        <v>36.08</v>
      </c>
      <c r="Q302" s="12" t="s">
        <v>8310</v>
      </c>
      <c r="R302" s="12" t="s">
        <v>8334</v>
      </c>
      <c r="S302" s="17">
        <v>42709.134780092587</v>
      </c>
      <c r="T302" s="17">
        <v>42739.134780092587</v>
      </c>
      <c r="U302">
        <v>30</v>
      </c>
    </row>
    <row r="303" spans="1:21" ht="35" customHeight="1" x14ac:dyDescent="0.2">
      <c r="A303">
        <v>3810</v>
      </c>
      <c r="B303" s="3" t="s">
        <v>3807</v>
      </c>
      <c r="C303" s="3" t="s">
        <v>7920</v>
      </c>
      <c r="D303" s="6">
        <v>1500</v>
      </c>
      <c r="E303" s="8">
        <v>1826</v>
      </c>
      <c r="F303" s="10" t="s">
        <v>8218</v>
      </c>
      <c r="G303" t="s">
        <v>8223</v>
      </c>
      <c r="H303" t="s">
        <v>8245</v>
      </c>
      <c r="I303">
        <v>1426965758</v>
      </c>
      <c r="J303">
        <v>1424377358</v>
      </c>
      <c r="K303" t="b">
        <v>0</v>
      </c>
      <c r="L303">
        <v>26</v>
      </c>
      <c r="M303" t="b">
        <v>1</v>
      </c>
      <c r="N303" t="s">
        <v>8269</v>
      </c>
      <c r="O303">
        <v>122</v>
      </c>
      <c r="P303">
        <v>70.23</v>
      </c>
      <c r="Q303" s="12" t="s">
        <v>8310</v>
      </c>
      <c r="R303" s="12" t="s">
        <v>8334</v>
      </c>
      <c r="S303" s="17">
        <v>42054.849050925928</v>
      </c>
      <c r="T303" s="17">
        <v>42084.807384259257</v>
      </c>
      <c r="U303">
        <v>30</v>
      </c>
    </row>
    <row r="304" spans="1:21" ht="35" customHeight="1" x14ac:dyDescent="0.2">
      <c r="A304">
        <v>3706</v>
      </c>
      <c r="B304" s="3" t="s">
        <v>3703</v>
      </c>
      <c r="C304" s="3" t="s">
        <v>7816</v>
      </c>
      <c r="D304" s="6">
        <v>1500</v>
      </c>
      <c r="E304" s="8">
        <v>1820</v>
      </c>
      <c r="F304" s="10" t="s">
        <v>8218</v>
      </c>
      <c r="G304" t="s">
        <v>8223</v>
      </c>
      <c r="H304" t="s">
        <v>8245</v>
      </c>
      <c r="I304">
        <v>1410558949</v>
      </c>
      <c r="J304">
        <v>1409262949</v>
      </c>
      <c r="K304" t="b">
        <v>0</v>
      </c>
      <c r="L304">
        <v>13</v>
      </c>
      <c r="M304" t="b">
        <v>1</v>
      </c>
      <c r="N304" t="s">
        <v>8269</v>
      </c>
      <c r="O304">
        <v>121</v>
      </c>
      <c r="P304">
        <v>140</v>
      </c>
      <c r="Q304" s="12" t="s">
        <v>8310</v>
      </c>
      <c r="R304" s="12" t="s">
        <v>8334</v>
      </c>
      <c r="S304" s="17">
        <v>41879.913761574076</v>
      </c>
      <c r="T304" s="17">
        <v>41894.913761574076</v>
      </c>
      <c r="U304">
        <v>15</v>
      </c>
    </row>
    <row r="305" spans="1:21" ht="35" customHeight="1" x14ac:dyDescent="0.2">
      <c r="A305">
        <v>3690</v>
      </c>
      <c r="B305" s="3" t="s">
        <v>3687</v>
      </c>
      <c r="C305" s="3" t="s">
        <v>7800</v>
      </c>
      <c r="D305" s="6">
        <v>1500</v>
      </c>
      <c r="E305" s="8">
        <v>1800</v>
      </c>
      <c r="F305" s="10" t="s">
        <v>8218</v>
      </c>
      <c r="G305" t="s">
        <v>8223</v>
      </c>
      <c r="H305" t="s">
        <v>8245</v>
      </c>
      <c r="I305">
        <v>1417101683</v>
      </c>
      <c r="J305">
        <v>1414506083</v>
      </c>
      <c r="K305" t="b">
        <v>0</v>
      </c>
      <c r="L305">
        <v>31</v>
      </c>
      <c r="M305" t="b">
        <v>1</v>
      </c>
      <c r="N305" t="s">
        <v>8269</v>
      </c>
      <c r="O305">
        <v>120</v>
      </c>
      <c r="P305">
        <v>58.06</v>
      </c>
      <c r="Q305" s="12" t="s">
        <v>8310</v>
      </c>
      <c r="R305" s="12" t="s">
        <v>8334</v>
      </c>
      <c r="S305" s="17">
        <v>41940.598182870373</v>
      </c>
      <c r="T305" s="17">
        <v>41970.639849537038</v>
      </c>
      <c r="U305">
        <v>30</v>
      </c>
    </row>
    <row r="306" spans="1:21" ht="35" customHeight="1" x14ac:dyDescent="0.2">
      <c r="A306">
        <v>3816</v>
      </c>
      <c r="B306" s="3" t="s">
        <v>3813</v>
      </c>
      <c r="C306" s="3" t="s">
        <v>7926</v>
      </c>
      <c r="D306" s="6">
        <v>1500</v>
      </c>
      <c r="E306" s="8">
        <v>1788.57</v>
      </c>
      <c r="F306" s="10" t="s">
        <v>8218</v>
      </c>
      <c r="G306" t="s">
        <v>8223</v>
      </c>
      <c r="H306" t="s">
        <v>8245</v>
      </c>
      <c r="I306">
        <v>1405614823</v>
      </c>
      <c r="J306">
        <v>1403022823</v>
      </c>
      <c r="K306" t="b">
        <v>0</v>
      </c>
      <c r="L306">
        <v>37</v>
      </c>
      <c r="M306" t="b">
        <v>1</v>
      </c>
      <c r="N306" t="s">
        <v>8269</v>
      </c>
      <c r="O306">
        <v>119</v>
      </c>
      <c r="P306">
        <v>48.34</v>
      </c>
      <c r="Q306" s="12" t="s">
        <v>8310</v>
      </c>
      <c r="R306" s="12" t="s">
        <v>8334</v>
      </c>
      <c r="S306" s="17">
        <v>41807.690081018518</v>
      </c>
      <c r="T306" s="17">
        <v>41837.690081018518</v>
      </c>
      <c r="U306">
        <v>30</v>
      </c>
    </row>
    <row r="307" spans="1:21" ht="35" customHeight="1" x14ac:dyDescent="0.2">
      <c r="A307">
        <v>3370</v>
      </c>
      <c r="B307" s="3" t="s">
        <v>3369</v>
      </c>
      <c r="C307" s="3" t="s">
        <v>7480</v>
      </c>
      <c r="D307" s="6">
        <v>1500</v>
      </c>
      <c r="E307" s="8">
        <v>1766</v>
      </c>
      <c r="F307" s="10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  <c r="M307" t="b">
        <v>1</v>
      </c>
      <c r="N307" t="s">
        <v>8269</v>
      </c>
      <c r="O307">
        <v>118</v>
      </c>
      <c r="P307">
        <v>67.92</v>
      </c>
      <c r="Q307" s="12" t="s">
        <v>8310</v>
      </c>
      <c r="R307" s="12" t="s">
        <v>8334</v>
      </c>
      <c r="S307" s="17">
        <v>42690.334317129629</v>
      </c>
      <c r="T307" s="17">
        <v>42721.333333333328</v>
      </c>
      <c r="U307">
        <v>31</v>
      </c>
    </row>
    <row r="308" spans="1:21" ht="35" customHeight="1" x14ac:dyDescent="0.2">
      <c r="A308">
        <v>3251</v>
      </c>
      <c r="B308" s="3" t="s">
        <v>3251</v>
      </c>
      <c r="C308" s="3" t="s">
        <v>7361</v>
      </c>
      <c r="D308" s="6">
        <v>1500</v>
      </c>
      <c r="E308" s="8">
        <v>1661</v>
      </c>
      <c r="F308" s="10" t="s">
        <v>8218</v>
      </c>
      <c r="G308" t="s">
        <v>8223</v>
      </c>
      <c r="H308" t="s">
        <v>8245</v>
      </c>
      <c r="I308">
        <v>1434907966</v>
      </c>
      <c r="J308">
        <v>1432315966</v>
      </c>
      <c r="K308" t="b">
        <v>1</v>
      </c>
      <c r="L308">
        <v>20</v>
      </c>
      <c r="M308" t="b">
        <v>1</v>
      </c>
      <c r="N308" t="s">
        <v>8269</v>
      </c>
      <c r="O308">
        <v>111</v>
      </c>
      <c r="P308">
        <v>83.05</v>
      </c>
      <c r="Q308" s="12" t="s">
        <v>8310</v>
      </c>
      <c r="R308" s="12" t="s">
        <v>8334</v>
      </c>
      <c r="S308" s="17">
        <v>42146.731087962966</v>
      </c>
      <c r="T308" s="17">
        <v>42176.731087962966</v>
      </c>
      <c r="U308">
        <v>30</v>
      </c>
    </row>
    <row r="309" spans="1:21" ht="35" customHeight="1" x14ac:dyDescent="0.2">
      <c r="A309">
        <v>3518</v>
      </c>
      <c r="B309" s="3" t="s">
        <v>3517</v>
      </c>
      <c r="C309" s="3" t="s">
        <v>7628</v>
      </c>
      <c r="D309" s="6">
        <v>1500</v>
      </c>
      <c r="E309" s="8">
        <v>1650.69</v>
      </c>
      <c r="F309" s="10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>
        <v>50.02</v>
      </c>
      <c r="Q309" s="12" t="s">
        <v>8310</v>
      </c>
      <c r="R309" s="12" t="s">
        <v>8334</v>
      </c>
      <c r="S309" s="17">
        <v>41893.783553240741</v>
      </c>
      <c r="T309" s="17">
        <v>41914.597916666666</v>
      </c>
      <c r="U309">
        <v>21</v>
      </c>
    </row>
    <row r="310" spans="1:21" ht="35" customHeight="1" x14ac:dyDescent="0.2">
      <c r="A310">
        <v>3346</v>
      </c>
      <c r="B310" s="3" t="s">
        <v>3346</v>
      </c>
      <c r="C310" s="3" t="s">
        <v>7456</v>
      </c>
      <c r="D310" s="6">
        <v>1500</v>
      </c>
      <c r="E310" s="8">
        <v>1650</v>
      </c>
      <c r="F310" s="10" t="s">
        <v>8218</v>
      </c>
      <c r="G310" t="s">
        <v>8223</v>
      </c>
      <c r="H310" t="s">
        <v>8245</v>
      </c>
      <c r="I310">
        <v>1424910910</v>
      </c>
      <c r="J310">
        <v>1424306110</v>
      </c>
      <c r="K310" t="b">
        <v>0</v>
      </c>
      <c r="L310">
        <v>18</v>
      </c>
      <c r="M310" t="b">
        <v>1</v>
      </c>
      <c r="N310" t="s">
        <v>8269</v>
      </c>
      <c r="O310">
        <v>110</v>
      </c>
      <c r="P310">
        <v>91.67</v>
      </c>
      <c r="Q310" s="12" t="s">
        <v>8310</v>
      </c>
      <c r="R310" s="12" t="s">
        <v>8334</v>
      </c>
      <c r="S310" s="17">
        <v>42054.024421296301</v>
      </c>
      <c r="T310" s="17">
        <v>42061.024421296301</v>
      </c>
      <c r="U310">
        <v>7</v>
      </c>
    </row>
    <row r="311" spans="1:21" ht="35" customHeight="1" x14ac:dyDescent="0.2">
      <c r="A311">
        <v>2965</v>
      </c>
      <c r="B311" s="3" t="s">
        <v>2965</v>
      </c>
      <c r="C311" s="3" t="s">
        <v>7075</v>
      </c>
      <c r="D311" s="6">
        <v>1500</v>
      </c>
      <c r="E311" s="8">
        <v>1635</v>
      </c>
      <c r="F311" s="10" t="s">
        <v>8218</v>
      </c>
      <c r="G311" t="s">
        <v>8223</v>
      </c>
      <c r="H311" t="s">
        <v>8245</v>
      </c>
      <c r="I311">
        <v>1436290233</v>
      </c>
      <c r="J311">
        <v>1433698233</v>
      </c>
      <c r="K311" t="b">
        <v>0</v>
      </c>
      <c r="L311">
        <v>39</v>
      </c>
      <c r="M311" t="b">
        <v>1</v>
      </c>
      <c r="N311" t="s">
        <v>8269</v>
      </c>
      <c r="O311">
        <v>109</v>
      </c>
      <c r="P311">
        <v>41.92</v>
      </c>
      <c r="Q311" s="12" t="s">
        <v>8310</v>
      </c>
      <c r="R311" s="12" t="s">
        <v>8334</v>
      </c>
      <c r="S311" s="17">
        <v>42162.729548611111</v>
      </c>
      <c r="T311" s="17">
        <v>42192.729548611111</v>
      </c>
      <c r="U311">
        <v>30</v>
      </c>
    </row>
    <row r="312" spans="1:21" ht="35" customHeight="1" x14ac:dyDescent="0.2">
      <c r="A312">
        <v>3393</v>
      </c>
      <c r="B312" s="3" t="s">
        <v>3392</v>
      </c>
      <c r="C312" s="3" t="s">
        <v>7503</v>
      </c>
      <c r="D312" s="6">
        <v>1500</v>
      </c>
      <c r="E312" s="8">
        <v>1587</v>
      </c>
      <c r="F312" s="10" t="s">
        <v>8218</v>
      </c>
      <c r="G312" t="s">
        <v>8223</v>
      </c>
      <c r="H312" t="s">
        <v>8245</v>
      </c>
      <c r="I312">
        <v>1415234760</v>
      </c>
      <c r="J312">
        <v>1413065230</v>
      </c>
      <c r="K312" t="b">
        <v>0</v>
      </c>
      <c r="L312">
        <v>44</v>
      </c>
      <c r="M312" t="b">
        <v>1</v>
      </c>
      <c r="N312" t="s">
        <v>8269</v>
      </c>
      <c r="O312">
        <v>106</v>
      </c>
      <c r="P312">
        <v>36.07</v>
      </c>
      <c r="Q312" s="12" t="s">
        <v>8310</v>
      </c>
      <c r="R312" s="12" t="s">
        <v>8334</v>
      </c>
      <c r="S312" s="17">
        <v>41923.921643518523</v>
      </c>
      <c r="T312" s="17">
        <v>41949.031944444447</v>
      </c>
      <c r="U312">
        <v>25</v>
      </c>
    </row>
    <row r="313" spans="1:21" ht="35" customHeight="1" x14ac:dyDescent="0.2">
      <c r="A313">
        <v>3396</v>
      </c>
      <c r="B313" s="3" t="s">
        <v>3395</v>
      </c>
      <c r="C313" s="3" t="s">
        <v>7506</v>
      </c>
      <c r="D313" s="6">
        <v>1500</v>
      </c>
      <c r="E313" s="8">
        <v>1565</v>
      </c>
      <c r="F313" s="10" t="s">
        <v>8218</v>
      </c>
      <c r="G313" t="s">
        <v>8223</v>
      </c>
      <c r="H313" t="s">
        <v>8245</v>
      </c>
      <c r="I313">
        <v>1401595140</v>
      </c>
      <c r="J313">
        <v>1399286589</v>
      </c>
      <c r="K313" t="b">
        <v>0</v>
      </c>
      <c r="L313">
        <v>28</v>
      </c>
      <c r="M313" t="b">
        <v>1</v>
      </c>
      <c r="N313" t="s">
        <v>8269</v>
      </c>
      <c r="O313">
        <v>104</v>
      </c>
      <c r="P313">
        <v>55.89</v>
      </c>
      <c r="Q313" s="12" t="s">
        <v>8310</v>
      </c>
      <c r="R313" s="12" t="s">
        <v>8334</v>
      </c>
      <c r="S313" s="17">
        <v>41764.44663194444</v>
      </c>
      <c r="T313" s="17">
        <v>41791.165972222225</v>
      </c>
      <c r="U313">
        <v>27</v>
      </c>
    </row>
    <row r="314" spans="1:21" ht="35" customHeight="1" x14ac:dyDescent="0.2">
      <c r="A314">
        <v>3390</v>
      </c>
      <c r="B314" s="3" t="s">
        <v>3389</v>
      </c>
      <c r="C314" s="3" t="s">
        <v>7500</v>
      </c>
      <c r="D314" s="6">
        <v>1500</v>
      </c>
      <c r="E314" s="8">
        <v>1536</v>
      </c>
      <c r="F314" s="10" t="s">
        <v>8218</v>
      </c>
      <c r="G314" t="s">
        <v>8223</v>
      </c>
      <c r="H314" t="s">
        <v>8245</v>
      </c>
      <c r="I314">
        <v>1405017345</v>
      </c>
      <c r="J314">
        <v>1403721345</v>
      </c>
      <c r="K314" t="b">
        <v>0</v>
      </c>
      <c r="L314">
        <v>22</v>
      </c>
      <c r="M314" t="b">
        <v>1</v>
      </c>
      <c r="N314" t="s">
        <v>8269</v>
      </c>
      <c r="O314">
        <v>102</v>
      </c>
      <c r="P314">
        <v>69.819999999999993</v>
      </c>
      <c r="Q314" s="12" t="s">
        <v>8310</v>
      </c>
      <c r="R314" s="12" t="s">
        <v>8334</v>
      </c>
      <c r="S314" s="17">
        <v>41815.774826388886</v>
      </c>
      <c r="T314" s="17">
        <v>41830.774826388886</v>
      </c>
      <c r="U314">
        <v>15</v>
      </c>
    </row>
    <row r="315" spans="1:21" ht="35" customHeight="1" x14ac:dyDescent="0.2">
      <c r="A315">
        <v>3551</v>
      </c>
      <c r="B315" s="3" t="s">
        <v>3550</v>
      </c>
      <c r="C315" s="3" t="s">
        <v>7661</v>
      </c>
      <c r="D315" s="6">
        <v>1500</v>
      </c>
      <c r="E315" s="8">
        <v>1527.5</v>
      </c>
      <c r="F315" s="10" t="s">
        <v>8218</v>
      </c>
      <c r="G315" t="s">
        <v>8223</v>
      </c>
      <c r="H315" t="s">
        <v>8245</v>
      </c>
      <c r="I315">
        <v>1400796420</v>
      </c>
      <c r="J315">
        <v>1398342170</v>
      </c>
      <c r="K315" t="b">
        <v>0</v>
      </c>
      <c r="L315">
        <v>25</v>
      </c>
      <c r="M315" t="b">
        <v>1</v>
      </c>
      <c r="N315" t="s">
        <v>8269</v>
      </c>
      <c r="O315">
        <v>102</v>
      </c>
      <c r="P315">
        <v>61.1</v>
      </c>
      <c r="Q315" s="12" t="s">
        <v>8310</v>
      </c>
      <c r="R315" s="12" t="s">
        <v>8334</v>
      </c>
      <c r="S315" s="17">
        <v>41753.515856481477</v>
      </c>
      <c r="T315" s="17">
        <v>41781.921527777777</v>
      </c>
      <c r="U315">
        <v>28</v>
      </c>
    </row>
    <row r="316" spans="1:21" ht="35" customHeight="1" x14ac:dyDescent="0.2">
      <c r="A316">
        <v>3658</v>
      </c>
      <c r="B316" s="3" t="s">
        <v>3655</v>
      </c>
      <c r="C316" s="3" t="s">
        <v>7768</v>
      </c>
      <c r="D316" s="6">
        <v>1500</v>
      </c>
      <c r="E316" s="8">
        <v>1510</v>
      </c>
      <c r="F316" s="10" t="s">
        <v>8218</v>
      </c>
      <c r="G316" t="s">
        <v>8223</v>
      </c>
      <c r="H316" t="s">
        <v>8245</v>
      </c>
      <c r="I316">
        <v>1404273540</v>
      </c>
      <c r="J316">
        <v>1400272580</v>
      </c>
      <c r="K316" t="b">
        <v>0</v>
      </c>
      <c r="L316">
        <v>20</v>
      </c>
      <c r="M316" t="b">
        <v>1</v>
      </c>
      <c r="N316" t="s">
        <v>8269</v>
      </c>
      <c r="O316">
        <v>101</v>
      </c>
      <c r="P316">
        <v>75.5</v>
      </c>
      <c r="Q316" s="12" t="s">
        <v>8310</v>
      </c>
      <c r="R316" s="12" t="s">
        <v>8334</v>
      </c>
      <c r="S316" s="17">
        <v>41775.858564814815</v>
      </c>
      <c r="T316" s="17">
        <v>41822.165972222225</v>
      </c>
      <c r="U316">
        <v>46</v>
      </c>
    </row>
    <row r="317" spans="1:21" ht="35" customHeight="1" x14ac:dyDescent="0.2">
      <c r="A317">
        <v>3493</v>
      </c>
      <c r="B317" s="3" t="s">
        <v>3492</v>
      </c>
      <c r="C317" s="3" t="s">
        <v>7603</v>
      </c>
      <c r="D317" s="6">
        <v>1500</v>
      </c>
      <c r="E317" s="8">
        <v>1500</v>
      </c>
      <c r="F317" s="10" t="s">
        <v>8218</v>
      </c>
      <c r="G317" t="s">
        <v>8223</v>
      </c>
      <c r="H317" t="s">
        <v>8245</v>
      </c>
      <c r="I317">
        <v>1408252260</v>
      </c>
      <c r="J317">
        <v>1406580436</v>
      </c>
      <c r="K317" t="b">
        <v>0</v>
      </c>
      <c r="L317">
        <v>29</v>
      </c>
      <c r="M317" t="b">
        <v>1</v>
      </c>
      <c r="N317" t="s">
        <v>8269</v>
      </c>
      <c r="O317">
        <v>100</v>
      </c>
      <c r="P317">
        <v>51.72</v>
      </c>
      <c r="Q317" s="12" t="s">
        <v>8310</v>
      </c>
      <c r="R317" s="12" t="s">
        <v>8334</v>
      </c>
      <c r="S317" s="17">
        <v>41848.866157407407</v>
      </c>
      <c r="T317" s="17">
        <v>41868.21597222222</v>
      </c>
      <c r="U317">
        <v>19</v>
      </c>
    </row>
    <row r="318" spans="1:21" ht="35" customHeight="1" x14ac:dyDescent="0.2">
      <c r="A318">
        <v>3710</v>
      </c>
      <c r="B318" s="3" t="s">
        <v>3707</v>
      </c>
      <c r="C318" s="3" t="s">
        <v>7820</v>
      </c>
      <c r="D318" s="6">
        <v>1300</v>
      </c>
      <c r="E318" s="8">
        <v>1835</v>
      </c>
      <c r="F318" s="10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>
        <v>67.959999999999994</v>
      </c>
      <c r="Q318" s="12" t="s">
        <v>8310</v>
      </c>
      <c r="R318" s="12" t="s">
        <v>8334</v>
      </c>
      <c r="S318" s="17">
        <v>42072.576249999998</v>
      </c>
      <c r="T318" s="17">
        <v>42097.576249999998</v>
      </c>
      <c r="U318">
        <v>25</v>
      </c>
    </row>
    <row r="319" spans="1:21" ht="35" customHeight="1" x14ac:dyDescent="0.2">
      <c r="A319">
        <v>2781</v>
      </c>
      <c r="B319" s="3" t="s">
        <v>2781</v>
      </c>
      <c r="C319" s="3" t="s">
        <v>6891</v>
      </c>
      <c r="D319" s="6">
        <v>1250</v>
      </c>
      <c r="E319" s="8">
        <v>1316</v>
      </c>
      <c r="F319" s="10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>
        <v>47</v>
      </c>
      <c r="Q319" s="12" t="s">
        <v>8310</v>
      </c>
      <c r="R319" s="12" t="s">
        <v>8334</v>
      </c>
      <c r="S319" s="17">
        <v>42018.94159722222</v>
      </c>
      <c r="T319" s="17">
        <v>42047.291666666672</v>
      </c>
      <c r="U319">
        <v>28</v>
      </c>
    </row>
    <row r="320" spans="1:21" ht="35" customHeight="1" x14ac:dyDescent="0.2">
      <c r="A320">
        <v>3149</v>
      </c>
      <c r="B320" s="3" t="s">
        <v>3149</v>
      </c>
      <c r="C320" s="3" t="s">
        <v>7259</v>
      </c>
      <c r="D320" s="6">
        <v>1250</v>
      </c>
      <c r="E320" s="8">
        <v>1300</v>
      </c>
      <c r="F320" s="1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>
        <v>52</v>
      </c>
      <c r="Q320" s="12" t="s">
        <v>8310</v>
      </c>
      <c r="R320" s="12" t="s">
        <v>8334</v>
      </c>
      <c r="S320" s="17">
        <v>41226.017361111109</v>
      </c>
      <c r="T320" s="17">
        <v>41250.083333333336</v>
      </c>
      <c r="U320">
        <v>24</v>
      </c>
    </row>
    <row r="321" spans="1:21" ht="35" customHeight="1" x14ac:dyDescent="0.2">
      <c r="A321">
        <v>3613</v>
      </c>
      <c r="B321" s="3" t="s">
        <v>3612</v>
      </c>
      <c r="C321" s="3" t="s">
        <v>7723</v>
      </c>
      <c r="D321" s="6">
        <v>1250</v>
      </c>
      <c r="E321" s="8">
        <v>1250</v>
      </c>
      <c r="F321" s="10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>
        <v>62.5</v>
      </c>
      <c r="Q321" s="12" t="s">
        <v>8310</v>
      </c>
      <c r="R321" s="12" t="s">
        <v>8334</v>
      </c>
      <c r="S321" s="17">
        <v>41788.58997685185</v>
      </c>
      <c r="T321" s="17">
        <v>41818.58997685185</v>
      </c>
      <c r="U321">
        <v>30</v>
      </c>
    </row>
    <row r="322" spans="1:21" ht="35" customHeight="1" x14ac:dyDescent="0.2">
      <c r="A322">
        <v>3439</v>
      </c>
      <c r="B322" s="3" t="s">
        <v>3438</v>
      </c>
      <c r="C322" s="3" t="s">
        <v>7549</v>
      </c>
      <c r="D322" s="6">
        <v>1200</v>
      </c>
      <c r="E322" s="8">
        <v>1616.14</v>
      </c>
      <c r="F322" s="10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>
        <v>89.79</v>
      </c>
      <c r="Q322" s="12" t="s">
        <v>8310</v>
      </c>
      <c r="R322" s="12" t="s">
        <v>8334</v>
      </c>
      <c r="S322" s="17">
        <v>42374.911226851851</v>
      </c>
      <c r="T322" s="17">
        <v>42388.207638888889</v>
      </c>
      <c r="U322">
        <v>13</v>
      </c>
    </row>
    <row r="323" spans="1:21" ht="35" customHeight="1" x14ac:dyDescent="0.2">
      <c r="A323">
        <v>3832</v>
      </c>
      <c r="B323" s="3" t="s">
        <v>3829</v>
      </c>
      <c r="C323" s="3" t="s">
        <v>7941</v>
      </c>
      <c r="D323" s="6">
        <v>1200</v>
      </c>
      <c r="E323" s="8">
        <v>1256</v>
      </c>
      <c r="F323" s="10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  <c r="M323" t="b">
        <v>1</v>
      </c>
      <c r="N323" t="s">
        <v>8269</v>
      </c>
      <c r="O323">
        <v>105</v>
      </c>
      <c r="P323">
        <v>139.56</v>
      </c>
      <c r="Q323" s="12" t="s">
        <v>8310</v>
      </c>
      <c r="R323" s="12" t="s">
        <v>8334</v>
      </c>
      <c r="S323" s="17">
        <v>42375.114988425921</v>
      </c>
      <c r="T323" s="17">
        <v>42420.114988425921</v>
      </c>
      <c r="U323">
        <v>45</v>
      </c>
    </row>
    <row r="324" spans="1:21" ht="35" customHeight="1" x14ac:dyDescent="0.2">
      <c r="A324">
        <v>3666</v>
      </c>
      <c r="B324" s="3" t="s">
        <v>3663</v>
      </c>
      <c r="C324" s="3" t="s">
        <v>7776</v>
      </c>
      <c r="D324" s="6">
        <v>1200</v>
      </c>
      <c r="E324" s="8">
        <v>1200</v>
      </c>
      <c r="F324" s="10" t="s">
        <v>8218</v>
      </c>
      <c r="G324" t="s">
        <v>8223</v>
      </c>
      <c r="H324" t="s">
        <v>8245</v>
      </c>
      <c r="I324">
        <v>1406185200</v>
      </c>
      <c r="J324">
        <v>1404337382</v>
      </c>
      <c r="K324" t="b">
        <v>0</v>
      </c>
      <c r="L324">
        <v>38</v>
      </c>
      <c r="M324" t="b">
        <v>1</v>
      </c>
      <c r="N324" t="s">
        <v>8269</v>
      </c>
      <c r="O324">
        <v>100</v>
      </c>
      <c r="P324">
        <v>31.58</v>
      </c>
      <c r="Q324" s="12" t="s">
        <v>8310</v>
      </c>
      <c r="R324" s="12" t="s">
        <v>8334</v>
      </c>
      <c r="S324" s="17">
        <v>41822.90488425926</v>
      </c>
      <c r="T324" s="17">
        <v>41844.291666666664</v>
      </c>
      <c r="U324">
        <v>21</v>
      </c>
    </row>
    <row r="325" spans="1:21" ht="35" customHeight="1" x14ac:dyDescent="0.2">
      <c r="A325">
        <v>528</v>
      </c>
      <c r="B325" s="3" t="s">
        <v>529</v>
      </c>
      <c r="C325" s="3" t="s">
        <v>4638</v>
      </c>
      <c r="D325" s="6">
        <v>1150</v>
      </c>
      <c r="E325" s="8">
        <v>1330</v>
      </c>
      <c r="F325" s="10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>
        <v>44.33</v>
      </c>
      <c r="Q325" s="12" t="s">
        <v>8310</v>
      </c>
      <c r="R325" s="12" t="s">
        <v>8334</v>
      </c>
      <c r="S325" s="17">
        <v>42155.920219907406</v>
      </c>
      <c r="T325" s="17">
        <v>42176.888888888891</v>
      </c>
      <c r="U325">
        <v>21</v>
      </c>
    </row>
    <row r="326" spans="1:21" ht="35" customHeight="1" x14ac:dyDescent="0.2">
      <c r="A326">
        <v>3546</v>
      </c>
      <c r="B326" s="3" t="s">
        <v>3545</v>
      </c>
      <c r="C326" s="3" t="s">
        <v>7656</v>
      </c>
      <c r="D326" s="6">
        <v>1100</v>
      </c>
      <c r="E326" s="8">
        <v>1125</v>
      </c>
      <c r="F326" s="10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>
        <v>59.21</v>
      </c>
      <c r="Q326" s="12" t="s">
        <v>8310</v>
      </c>
      <c r="R326" s="12" t="s">
        <v>8334</v>
      </c>
      <c r="S326" s="17">
        <v>42073.660694444443</v>
      </c>
      <c r="T326" s="17">
        <v>42095.165972222225</v>
      </c>
      <c r="U326">
        <v>22</v>
      </c>
    </row>
    <row r="327" spans="1:21" ht="35" customHeight="1" x14ac:dyDescent="0.2">
      <c r="A327">
        <v>3703</v>
      </c>
      <c r="B327" s="3" t="s">
        <v>3700</v>
      </c>
      <c r="C327" s="3" t="s">
        <v>7813</v>
      </c>
      <c r="D327" s="6">
        <v>1050</v>
      </c>
      <c r="E327" s="8">
        <v>1296</v>
      </c>
      <c r="F327" s="10" t="s">
        <v>8218</v>
      </c>
      <c r="G327" t="s">
        <v>8223</v>
      </c>
      <c r="H327" t="s">
        <v>8245</v>
      </c>
      <c r="I327">
        <v>1471071540</v>
      </c>
      <c r="J327">
        <v>1467720388</v>
      </c>
      <c r="K327" t="b">
        <v>0</v>
      </c>
      <c r="L327">
        <v>30</v>
      </c>
      <c r="M327" t="b">
        <v>1</v>
      </c>
      <c r="N327" t="s">
        <v>8269</v>
      </c>
      <c r="O327">
        <v>123</v>
      </c>
      <c r="P327">
        <v>43.2</v>
      </c>
      <c r="Q327" s="12" t="s">
        <v>8310</v>
      </c>
      <c r="R327" s="12" t="s">
        <v>8334</v>
      </c>
      <c r="S327" s="17">
        <v>42556.504490740743</v>
      </c>
      <c r="T327" s="17">
        <v>42595.290972222225</v>
      </c>
      <c r="U327">
        <v>39</v>
      </c>
    </row>
    <row r="328" spans="1:21" ht="35" customHeight="1" x14ac:dyDescent="0.2">
      <c r="A328">
        <v>3317</v>
      </c>
      <c r="B328" s="3" t="s">
        <v>3317</v>
      </c>
      <c r="C328" s="3" t="s">
        <v>7427</v>
      </c>
      <c r="D328" s="6">
        <v>1050</v>
      </c>
      <c r="E328" s="8">
        <v>1115</v>
      </c>
      <c r="F328" s="10" t="s">
        <v>8218</v>
      </c>
      <c r="G328" t="s">
        <v>8223</v>
      </c>
      <c r="H328" t="s">
        <v>8245</v>
      </c>
      <c r="I328">
        <v>1465347424</v>
      </c>
      <c r="J328">
        <v>1462755424</v>
      </c>
      <c r="K328" t="b">
        <v>0</v>
      </c>
      <c r="L328">
        <v>18</v>
      </c>
      <c r="M328" t="b">
        <v>1</v>
      </c>
      <c r="N328" t="s">
        <v>8269</v>
      </c>
      <c r="O328">
        <v>106</v>
      </c>
      <c r="P328">
        <v>61.94</v>
      </c>
      <c r="Q328" s="12" t="s">
        <v>8310</v>
      </c>
      <c r="R328" s="12" t="s">
        <v>8334</v>
      </c>
      <c r="S328" s="17">
        <v>42499.039629629624</v>
      </c>
      <c r="T328" s="17">
        <v>42529.039629629624</v>
      </c>
      <c r="U328">
        <v>30</v>
      </c>
    </row>
    <row r="329" spans="1:21" ht="35" customHeight="1" x14ac:dyDescent="0.2">
      <c r="A329">
        <v>3582</v>
      </c>
      <c r="B329" s="3" t="s">
        <v>3581</v>
      </c>
      <c r="C329" s="3" t="s">
        <v>7692</v>
      </c>
      <c r="D329" s="6">
        <v>1000</v>
      </c>
      <c r="E329" s="8">
        <v>2870</v>
      </c>
      <c r="F329" s="10" t="s">
        <v>8218</v>
      </c>
      <c r="G329" t="s">
        <v>8223</v>
      </c>
      <c r="H329" t="s">
        <v>8245</v>
      </c>
      <c r="I329">
        <v>1459822682</v>
      </c>
      <c r="J329">
        <v>1458613082</v>
      </c>
      <c r="K329" t="b">
        <v>0</v>
      </c>
      <c r="L329">
        <v>49</v>
      </c>
      <c r="M329" t="b">
        <v>1</v>
      </c>
      <c r="N329" t="s">
        <v>8269</v>
      </c>
      <c r="O329">
        <v>287</v>
      </c>
      <c r="P329">
        <v>58.57</v>
      </c>
      <c r="Q329" s="12" t="s">
        <v>8310</v>
      </c>
      <c r="R329" s="12" t="s">
        <v>8334</v>
      </c>
      <c r="S329" s="17">
        <v>42451.095856481479</v>
      </c>
      <c r="T329" s="17">
        <v>42465.095856481479</v>
      </c>
      <c r="U329">
        <v>14</v>
      </c>
    </row>
    <row r="330" spans="1:21" ht="35" customHeight="1" x14ac:dyDescent="0.2">
      <c r="A330">
        <v>3707</v>
      </c>
      <c r="B330" s="3" t="s">
        <v>3704</v>
      </c>
      <c r="C330" s="3" t="s">
        <v>7817</v>
      </c>
      <c r="D330" s="6">
        <v>1000</v>
      </c>
      <c r="E330" s="8">
        <v>1860</v>
      </c>
      <c r="F330" s="10" t="s">
        <v>8218</v>
      </c>
      <c r="G330" t="s">
        <v>8223</v>
      </c>
      <c r="H330" t="s">
        <v>8245</v>
      </c>
      <c r="I330">
        <v>1469165160</v>
      </c>
      <c r="J330">
        <v>1467335378</v>
      </c>
      <c r="K330" t="b">
        <v>0</v>
      </c>
      <c r="L330">
        <v>23</v>
      </c>
      <c r="M330" t="b">
        <v>1</v>
      </c>
      <c r="N330" t="s">
        <v>8269</v>
      </c>
      <c r="O330">
        <v>186</v>
      </c>
      <c r="P330">
        <v>80.87</v>
      </c>
      <c r="Q330" s="12" t="s">
        <v>8310</v>
      </c>
      <c r="R330" s="12" t="s">
        <v>8334</v>
      </c>
      <c r="S330" s="17">
        <v>42552.048356481479</v>
      </c>
      <c r="T330" s="17">
        <v>42573.226388888885</v>
      </c>
      <c r="U330">
        <v>21</v>
      </c>
    </row>
    <row r="331" spans="1:21" ht="35" customHeight="1" x14ac:dyDescent="0.2">
      <c r="A331">
        <v>3443</v>
      </c>
      <c r="B331" s="3" t="s">
        <v>3442</v>
      </c>
      <c r="C331" s="3" t="s">
        <v>7553</v>
      </c>
      <c r="D331" s="6">
        <v>1000</v>
      </c>
      <c r="E331" s="8">
        <v>1855</v>
      </c>
      <c r="F331" s="10" t="s">
        <v>8218</v>
      </c>
      <c r="G331" t="s">
        <v>8223</v>
      </c>
      <c r="H331" t="s">
        <v>8245</v>
      </c>
      <c r="I331">
        <v>1410266146</v>
      </c>
      <c r="J331">
        <v>1407674146</v>
      </c>
      <c r="K331" t="b">
        <v>0</v>
      </c>
      <c r="L331">
        <v>45</v>
      </c>
      <c r="M331" t="b">
        <v>1</v>
      </c>
      <c r="N331" t="s">
        <v>8269</v>
      </c>
      <c r="O331">
        <v>186</v>
      </c>
      <c r="P331">
        <v>41.22</v>
      </c>
      <c r="Q331" s="12" t="s">
        <v>8310</v>
      </c>
      <c r="R331" s="12" t="s">
        <v>8334</v>
      </c>
      <c r="S331" s="17">
        <v>41861.524837962963</v>
      </c>
      <c r="T331" s="17">
        <v>41891.524837962963</v>
      </c>
      <c r="U331">
        <v>30</v>
      </c>
    </row>
    <row r="332" spans="1:21" ht="35" customHeight="1" x14ac:dyDescent="0.2">
      <c r="A332">
        <v>3231</v>
      </c>
      <c r="B332" s="3" t="s">
        <v>3231</v>
      </c>
      <c r="C332" s="3" t="s">
        <v>7341</v>
      </c>
      <c r="D332" s="6">
        <v>1000</v>
      </c>
      <c r="E332" s="8">
        <v>1610</v>
      </c>
      <c r="F332" s="10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>
        <v>57.5</v>
      </c>
      <c r="Q332" s="12" t="s">
        <v>8310</v>
      </c>
      <c r="R332" s="12" t="s">
        <v>8334</v>
      </c>
      <c r="S332" s="17">
        <v>42446.943831018521</v>
      </c>
      <c r="T332" s="17">
        <v>42476.943831018521</v>
      </c>
      <c r="U332">
        <v>30</v>
      </c>
    </row>
    <row r="333" spans="1:21" ht="35" customHeight="1" x14ac:dyDescent="0.2">
      <c r="A333">
        <v>3349</v>
      </c>
      <c r="B333" s="3" t="s">
        <v>3348</v>
      </c>
      <c r="C333" s="3" t="s">
        <v>7459</v>
      </c>
      <c r="D333" s="6">
        <v>1000</v>
      </c>
      <c r="E333" s="8">
        <v>1534</v>
      </c>
      <c r="F333" s="10" t="s">
        <v>8218</v>
      </c>
      <c r="G333" t="s">
        <v>8223</v>
      </c>
      <c r="H333" t="s">
        <v>8245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t="s">
        <v>8269</v>
      </c>
      <c r="O333">
        <v>153</v>
      </c>
      <c r="P333">
        <v>109.57</v>
      </c>
      <c r="Q333" s="12" t="s">
        <v>8310</v>
      </c>
      <c r="R333" s="12" t="s">
        <v>8334</v>
      </c>
      <c r="S333" s="17">
        <v>42513.110787037032</v>
      </c>
      <c r="T333" s="17">
        <v>42534.708333333328</v>
      </c>
      <c r="U333">
        <v>22</v>
      </c>
    </row>
    <row r="334" spans="1:21" ht="35" customHeight="1" x14ac:dyDescent="0.2">
      <c r="A334">
        <v>3452</v>
      </c>
      <c r="B334" s="3" t="s">
        <v>3451</v>
      </c>
      <c r="C334" s="3" t="s">
        <v>7562</v>
      </c>
      <c r="D334" s="6">
        <v>1000</v>
      </c>
      <c r="E334" s="8">
        <v>1532</v>
      </c>
      <c r="F334" s="10" t="s">
        <v>8218</v>
      </c>
      <c r="G334" t="s">
        <v>8223</v>
      </c>
      <c r="H334" t="s">
        <v>8245</v>
      </c>
      <c r="I334">
        <v>1406087940</v>
      </c>
      <c r="J334">
        <v>1404141626</v>
      </c>
      <c r="K334" t="b">
        <v>0</v>
      </c>
      <c r="L334">
        <v>37</v>
      </c>
      <c r="M334" t="b">
        <v>1</v>
      </c>
      <c r="N334" t="s">
        <v>8269</v>
      </c>
      <c r="O334">
        <v>153</v>
      </c>
      <c r="P334">
        <v>41.41</v>
      </c>
      <c r="Q334" s="12" t="s">
        <v>8310</v>
      </c>
      <c r="R334" s="12" t="s">
        <v>8334</v>
      </c>
      <c r="S334" s="17">
        <v>41820.639189814814</v>
      </c>
      <c r="T334" s="17">
        <v>41843.165972222225</v>
      </c>
      <c r="U334">
        <v>23</v>
      </c>
    </row>
    <row r="335" spans="1:21" ht="35" customHeight="1" x14ac:dyDescent="0.2">
      <c r="A335">
        <v>3232</v>
      </c>
      <c r="B335" s="3" t="s">
        <v>3232</v>
      </c>
      <c r="C335" s="3" t="s">
        <v>7342</v>
      </c>
      <c r="D335" s="6">
        <v>1000</v>
      </c>
      <c r="E335" s="8">
        <v>1312</v>
      </c>
      <c r="F335" s="10" t="s">
        <v>8218</v>
      </c>
      <c r="G335" t="s">
        <v>8223</v>
      </c>
      <c r="H335" t="s">
        <v>8245</v>
      </c>
      <c r="I335">
        <v>1462334340</v>
      </c>
      <c r="J335">
        <v>1459711917</v>
      </c>
      <c r="K335" t="b">
        <v>1</v>
      </c>
      <c r="L335">
        <v>26</v>
      </c>
      <c r="M335" t="b">
        <v>1</v>
      </c>
      <c r="N335" t="s">
        <v>8269</v>
      </c>
      <c r="O335">
        <v>131</v>
      </c>
      <c r="P335">
        <v>50.46</v>
      </c>
      <c r="Q335" s="12" t="s">
        <v>8310</v>
      </c>
      <c r="R335" s="12" t="s">
        <v>8334</v>
      </c>
      <c r="S335" s="17">
        <v>42463.81385416667</v>
      </c>
      <c r="T335" s="17">
        <v>42494.165972222225</v>
      </c>
      <c r="U335">
        <v>30</v>
      </c>
    </row>
    <row r="336" spans="1:21" ht="35" customHeight="1" x14ac:dyDescent="0.2">
      <c r="A336">
        <v>3531</v>
      </c>
      <c r="B336" s="3" t="s">
        <v>3530</v>
      </c>
      <c r="C336" s="3" t="s">
        <v>7641</v>
      </c>
      <c r="D336" s="6">
        <v>1000</v>
      </c>
      <c r="E336" s="8">
        <v>1280</v>
      </c>
      <c r="F336" s="10" t="s">
        <v>8218</v>
      </c>
      <c r="G336" t="s">
        <v>8223</v>
      </c>
      <c r="H336" t="s">
        <v>8245</v>
      </c>
      <c r="I336">
        <v>1467301334</v>
      </c>
      <c r="J336">
        <v>1464709334</v>
      </c>
      <c r="K336" t="b">
        <v>0</v>
      </c>
      <c r="L336">
        <v>26</v>
      </c>
      <c r="M336" t="b">
        <v>1</v>
      </c>
      <c r="N336" t="s">
        <v>8269</v>
      </c>
      <c r="O336">
        <v>128</v>
      </c>
      <c r="P336">
        <v>49.23</v>
      </c>
      <c r="Q336" s="12" t="s">
        <v>8310</v>
      </c>
      <c r="R336" s="12" t="s">
        <v>8334</v>
      </c>
      <c r="S336" s="17">
        <v>42521.654328703706</v>
      </c>
      <c r="T336" s="17">
        <v>42551.654328703706</v>
      </c>
      <c r="U336">
        <v>30</v>
      </c>
    </row>
    <row r="337" spans="1:21" ht="35" customHeight="1" x14ac:dyDescent="0.2">
      <c r="A337">
        <v>3490</v>
      </c>
      <c r="B337" s="3" t="s">
        <v>3489</v>
      </c>
      <c r="C337" s="3" t="s">
        <v>7600</v>
      </c>
      <c r="D337" s="6">
        <v>1000</v>
      </c>
      <c r="E337" s="8">
        <v>1275</v>
      </c>
      <c r="F337" s="10" t="s">
        <v>8218</v>
      </c>
      <c r="G337" t="s">
        <v>8223</v>
      </c>
      <c r="H337" t="s">
        <v>8245</v>
      </c>
      <c r="I337">
        <v>1460574924</v>
      </c>
      <c r="J337">
        <v>1457982924</v>
      </c>
      <c r="K337" t="b">
        <v>0</v>
      </c>
      <c r="L337">
        <v>27</v>
      </c>
      <c r="M337" t="b">
        <v>1</v>
      </c>
      <c r="N337" t="s">
        <v>8269</v>
      </c>
      <c r="O337">
        <v>128</v>
      </c>
      <c r="P337">
        <v>47.22</v>
      </c>
      <c r="Q337" s="12" t="s">
        <v>8310</v>
      </c>
      <c r="R337" s="12" t="s">
        <v>8334</v>
      </c>
      <c r="S337" s="17">
        <v>42443.802361111113</v>
      </c>
      <c r="T337" s="17">
        <v>42473.802361111113</v>
      </c>
      <c r="U337">
        <v>30</v>
      </c>
    </row>
    <row r="338" spans="1:21" ht="35" customHeight="1" x14ac:dyDescent="0.2">
      <c r="A338">
        <v>3692</v>
      </c>
      <c r="B338" s="3" t="s">
        <v>3689</v>
      </c>
      <c r="C338" s="3" t="s">
        <v>7802</v>
      </c>
      <c r="D338" s="6">
        <v>1000</v>
      </c>
      <c r="E338" s="8">
        <v>1260</v>
      </c>
      <c r="F338" s="10" t="s">
        <v>8218</v>
      </c>
      <c r="G338" t="s">
        <v>8223</v>
      </c>
      <c r="H338" t="s">
        <v>8245</v>
      </c>
      <c r="I338">
        <v>1411084800</v>
      </c>
      <c r="J338">
        <v>1410304179</v>
      </c>
      <c r="K338" t="b">
        <v>0</v>
      </c>
      <c r="L338">
        <v>17</v>
      </c>
      <c r="M338" t="b">
        <v>1</v>
      </c>
      <c r="N338" t="s">
        <v>8269</v>
      </c>
      <c r="O338">
        <v>126</v>
      </c>
      <c r="P338">
        <v>74.12</v>
      </c>
      <c r="Q338" s="12" t="s">
        <v>8310</v>
      </c>
      <c r="R338" s="12" t="s">
        <v>8334</v>
      </c>
      <c r="S338" s="17">
        <v>41891.96503472222</v>
      </c>
      <c r="T338" s="17">
        <v>41901</v>
      </c>
      <c r="U338">
        <v>9</v>
      </c>
    </row>
    <row r="339" spans="1:21" ht="35" customHeight="1" x14ac:dyDescent="0.2">
      <c r="A339">
        <v>2962</v>
      </c>
      <c r="B339" s="3" t="s">
        <v>2962</v>
      </c>
      <c r="C339" s="3" t="s">
        <v>7072</v>
      </c>
      <c r="D339" s="6">
        <v>1000</v>
      </c>
      <c r="E339" s="8">
        <v>1218</v>
      </c>
      <c r="F339" s="10" t="s">
        <v>8218</v>
      </c>
      <c r="G339" t="s">
        <v>8223</v>
      </c>
      <c r="H339" t="s">
        <v>8245</v>
      </c>
      <c r="I339">
        <v>1425193140</v>
      </c>
      <c r="J339">
        <v>1422769906</v>
      </c>
      <c r="K339" t="b">
        <v>0</v>
      </c>
      <c r="L339">
        <v>20</v>
      </c>
      <c r="M339" t="b">
        <v>1</v>
      </c>
      <c r="N339" t="s">
        <v>8269</v>
      </c>
      <c r="O339">
        <v>122</v>
      </c>
      <c r="P339">
        <v>60.9</v>
      </c>
      <c r="Q339" s="12" t="s">
        <v>8310</v>
      </c>
      <c r="R339" s="12" t="s">
        <v>8334</v>
      </c>
      <c r="S339" s="17">
        <v>42036.24428240741</v>
      </c>
      <c r="T339" s="17">
        <v>42064.290972222225</v>
      </c>
      <c r="U339">
        <v>28</v>
      </c>
    </row>
    <row r="340" spans="1:21" ht="35" customHeight="1" x14ac:dyDescent="0.2">
      <c r="A340">
        <v>2782</v>
      </c>
      <c r="B340" s="3" t="s">
        <v>2782</v>
      </c>
      <c r="C340" s="3" t="s">
        <v>6892</v>
      </c>
      <c r="D340" s="6">
        <v>1000</v>
      </c>
      <c r="E340" s="8">
        <v>1200</v>
      </c>
      <c r="F340" s="10" t="s">
        <v>8218</v>
      </c>
      <c r="G340" t="s">
        <v>8223</v>
      </c>
      <c r="H340" t="s">
        <v>8245</v>
      </c>
      <c r="I340">
        <v>1424149140</v>
      </c>
      <c r="J340">
        <v>1421964718</v>
      </c>
      <c r="K340" t="b">
        <v>0</v>
      </c>
      <c r="L340">
        <v>18</v>
      </c>
      <c r="M340" t="b">
        <v>1</v>
      </c>
      <c r="N340" t="s">
        <v>8269</v>
      </c>
      <c r="O340">
        <v>120</v>
      </c>
      <c r="P340">
        <v>66.67</v>
      </c>
      <c r="Q340" s="12" t="s">
        <v>8310</v>
      </c>
      <c r="R340" s="12" t="s">
        <v>8334</v>
      </c>
      <c r="S340" s="17">
        <v>42026.924976851849</v>
      </c>
      <c r="T340" s="17">
        <v>42052.207638888889</v>
      </c>
      <c r="U340">
        <v>25</v>
      </c>
    </row>
    <row r="341" spans="1:21" ht="35" customHeight="1" x14ac:dyDescent="0.2">
      <c r="A341">
        <v>2787</v>
      </c>
      <c r="B341" s="3" t="s">
        <v>2787</v>
      </c>
      <c r="C341" s="3" t="s">
        <v>6897</v>
      </c>
      <c r="D341" s="6">
        <v>1000</v>
      </c>
      <c r="E341" s="8">
        <v>1197</v>
      </c>
      <c r="F341" s="10" t="s">
        <v>8218</v>
      </c>
      <c r="G341" t="s">
        <v>8223</v>
      </c>
      <c r="H341" t="s">
        <v>8245</v>
      </c>
      <c r="I341">
        <v>1405658752</v>
      </c>
      <c r="J341">
        <v>1403066752</v>
      </c>
      <c r="K341" t="b">
        <v>0</v>
      </c>
      <c r="L341">
        <v>38</v>
      </c>
      <c r="M341" t="b">
        <v>1</v>
      </c>
      <c r="N341" t="s">
        <v>8269</v>
      </c>
      <c r="O341">
        <v>120</v>
      </c>
      <c r="P341">
        <v>31.5</v>
      </c>
      <c r="Q341" s="12" t="s">
        <v>8310</v>
      </c>
      <c r="R341" s="12" t="s">
        <v>8334</v>
      </c>
      <c r="S341" s="17">
        <v>41808.198518518519</v>
      </c>
      <c r="T341" s="17">
        <v>41838.198518518519</v>
      </c>
      <c r="U341">
        <v>30</v>
      </c>
    </row>
    <row r="342" spans="1:21" ht="35" customHeight="1" x14ac:dyDescent="0.2">
      <c r="A342">
        <v>3619</v>
      </c>
      <c r="B342" s="3" t="s">
        <v>3617</v>
      </c>
      <c r="C342" s="3" t="s">
        <v>7729</v>
      </c>
      <c r="D342" s="6">
        <v>1000</v>
      </c>
      <c r="E342" s="8">
        <v>1130</v>
      </c>
      <c r="F342" s="10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  <c r="M342" t="b">
        <v>1</v>
      </c>
      <c r="N342" t="s">
        <v>8269</v>
      </c>
      <c r="O342">
        <v>113</v>
      </c>
      <c r="P342">
        <v>66.47</v>
      </c>
      <c r="Q342" s="12" t="s">
        <v>8310</v>
      </c>
      <c r="R342" s="12" t="s">
        <v>8334</v>
      </c>
      <c r="S342" s="17">
        <v>42661.132245370376</v>
      </c>
      <c r="T342" s="17">
        <v>42693.916666666672</v>
      </c>
      <c r="U342">
        <v>33</v>
      </c>
    </row>
    <row r="343" spans="1:21" ht="35" customHeight="1" x14ac:dyDescent="0.2">
      <c r="A343">
        <v>3435</v>
      </c>
      <c r="B343" s="3" t="s">
        <v>3434</v>
      </c>
      <c r="C343" s="3" t="s">
        <v>7545</v>
      </c>
      <c r="D343" s="6">
        <v>1000</v>
      </c>
      <c r="E343" s="8">
        <v>1120</v>
      </c>
      <c r="F343" s="10" t="s">
        <v>8218</v>
      </c>
      <c r="G343" t="s">
        <v>8223</v>
      </c>
      <c r="H343" t="s">
        <v>8245</v>
      </c>
      <c r="I343">
        <v>1470538800</v>
      </c>
      <c r="J343">
        <v>1469112493</v>
      </c>
      <c r="K343" t="b">
        <v>0</v>
      </c>
      <c r="L343">
        <v>19</v>
      </c>
      <c r="M343" t="b">
        <v>1</v>
      </c>
      <c r="N343" t="s">
        <v>8269</v>
      </c>
      <c r="O343">
        <v>112</v>
      </c>
      <c r="P343">
        <v>58.95</v>
      </c>
      <c r="Q343" s="12" t="s">
        <v>8310</v>
      </c>
      <c r="R343" s="12" t="s">
        <v>8334</v>
      </c>
      <c r="S343" s="17">
        <v>42572.61681712963</v>
      </c>
      <c r="T343" s="17">
        <v>42589.125</v>
      </c>
      <c r="U343">
        <v>17</v>
      </c>
    </row>
    <row r="344" spans="1:21" ht="35" customHeight="1" x14ac:dyDescent="0.2">
      <c r="A344">
        <v>3681</v>
      </c>
      <c r="B344" s="3" t="s">
        <v>3678</v>
      </c>
      <c r="C344" s="3" t="s">
        <v>7791</v>
      </c>
      <c r="D344" s="6">
        <v>1000</v>
      </c>
      <c r="E344" s="8">
        <v>1119</v>
      </c>
      <c r="F344" s="10" t="s">
        <v>8218</v>
      </c>
      <c r="G344" t="s">
        <v>8223</v>
      </c>
      <c r="H344" t="s">
        <v>8245</v>
      </c>
      <c r="I344">
        <v>1452872290</v>
      </c>
      <c r="J344">
        <v>1452008290</v>
      </c>
      <c r="K344" t="b">
        <v>0</v>
      </c>
      <c r="L344">
        <v>18</v>
      </c>
      <c r="M344" t="b">
        <v>1</v>
      </c>
      <c r="N344" t="s">
        <v>8269</v>
      </c>
      <c r="O344">
        <v>112</v>
      </c>
      <c r="P344">
        <v>62.17</v>
      </c>
      <c r="Q344" s="12" t="s">
        <v>8310</v>
      </c>
      <c r="R344" s="12" t="s">
        <v>8334</v>
      </c>
      <c r="S344" s="17">
        <v>42374.651504629626</v>
      </c>
      <c r="T344" s="17">
        <v>42384.651504629626</v>
      </c>
      <c r="U344">
        <v>10</v>
      </c>
    </row>
    <row r="345" spans="1:21" ht="35" customHeight="1" x14ac:dyDescent="0.2">
      <c r="A345">
        <v>3568</v>
      </c>
      <c r="B345" s="3" t="s">
        <v>3567</v>
      </c>
      <c r="C345" s="3" t="s">
        <v>7678</v>
      </c>
      <c r="D345" s="6">
        <v>1000</v>
      </c>
      <c r="E345" s="8">
        <v>1110</v>
      </c>
      <c r="F345" s="10" t="s">
        <v>8218</v>
      </c>
      <c r="G345" t="s">
        <v>8223</v>
      </c>
      <c r="H345" t="s">
        <v>8245</v>
      </c>
      <c r="I345">
        <v>1410975994</v>
      </c>
      <c r="J345">
        <v>1408383994</v>
      </c>
      <c r="K345" t="b">
        <v>0</v>
      </c>
      <c r="L345">
        <v>19</v>
      </c>
      <c r="M345" t="b">
        <v>1</v>
      </c>
      <c r="N345" t="s">
        <v>8269</v>
      </c>
      <c r="O345">
        <v>111</v>
      </c>
      <c r="P345">
        <v>58.42</v>
      </c>
      <c r="Q345" s="12" t="s">
        <v>8310</v>
      </c>
      <c r="R345" s="12" t="s">
        <v>8334</v>
      </c>
      <c r="S345" s="17">
        <v>41869.740671296298</v>
      </c>
      <c r="T345" s="17">
        <v>41899.740671296298</v>
      </c>
      <c r="U345">
        <v>30</v>
      </c>
    </row>
    <row r="346" spans="1:21" ht="35" customHeight="1" x14ac:dyDescent="0.2">
      <c r="A346">
        <v>3598</v>
      </c>
      <c r="B346" s="3" t="s">
        <v>3597</v>
      </c>
      <c r="C346" s="3" t="s">
        <v>7708</v>
      </c>
      <c r="D346" s="6">
        <v>1000</v>
      </c>
      <c r="E346" s="8">
        <v>1101</v>
      </c>
      <c r="F346" s="10" t="s">
        <v>8218</v>
      </c>
      <c r="G346" t="s">
        <v>8223</v>
      </c>
      <c r="H346" t="s">
        <v>8245</v>
      </c>
      <c r="I346">
        <v>1409720340</v>
      </c>
      <c r="J346">
        <v>1408129822</v>
      </c>
      <c r="K346" t="b">
        <v>0</v>
      </c>
      <c r="L346">
        <v>27</v>
      </c>
      <c r="M346" t="b">
        <v>1</v>
      </c>
      <c r="N346" t="s">
        <v>8269</v>
      </c>
      <c r="O346">
        <v>110</v>
      </c>
      <c r="P346">
        <v>40.78</v>
      </c>
      <c r="Q346" s="12" t="s">
        <v>8310</v>
      </c>
      <c r="R346" s="12" t="s">
        <v>8334</v>
      </c>
      <c r="S346" s="17">
        <v>41866.79886574074</v>
      </c>
      <c r="T346" s="17">
        <v>41885.207638888889</v>
      </c>
      <c r="U346">
        <v>18</v>
      </c>
    </row>
    <row r="347" spans="1:21" ht="35" customHeight="1" x14ac:dyDescent="0.2">
      <c r="A347">
        <v>3447</v>
      </c>
      <c r="B347" s="3" t="s">
        <v>3446</v>
      </c>
      <c r="C347" s="3" t="s">
        <v>7557</v>
      </c>
      <c r="D347" s="6">
        <v>1000</v>
      </c>
      <c r="E347" s="8">
        <v>1078</v>
      </c>
      <c r="F347" s="10" t="s">
        <v>8218</v>
      </c>
      <c r="G347" t="s">
        <v>8223</v>
      </c>
      <c r="H347" t="s">
        <v>8245</v>
      </c>
      <c r="I347">
        <v>1458332412</v>
      </c>
      <c r="J347">
        <v>1454448012</v>
      </c>
      <c r="K347" t="b">
        <v>0</v>
      </c>
      <c r="L347">
        <v>14</v>
      </c>
      <c r="M347" t="b">
        <v>1</v>
      </c>
      <c r="N347" t="s">
        <v>8269</v>
      </c>
      <c r="O347">
        <v>108</v>
      </c>
      <c r="P347">
        <v>77</v>
      </c>
      <c r="Q347" s="12" t="s">
        <v>8310</v>
      </c>
      <c r="R347" s="12" t="s">
        <v>8334</v>
      </c>
      <c r="S347" s="17">
        <v>42402.889027777783</v>
      </c>
      <c r="T347" s="17">
        <v>42447.847361111111</v>
      </c>
      <c r="U347">
        <v>45</v>
      </c>
    </row>
    <row r="348" spans="1:21" ht="35" customHeight="1" x14ac:dyDescent="0.2">
      <c r="A348">
        <v>3307</v>
      </c>
      <c r="B348" s="3" t="s">
        <v>3307</v>
      </c>
      <c r="C348" s="3" t="s">
        <v>7417</v>
      </c>
      <c r="D348" s="6">
        <v>1000</v>
      </c>
      <c r="E348" s="8">
        <v>1066.8</v>
      </c>
      <c r="F348" s="10" t="s">
        <v>8218</v>
      </c>
      <c r="G348" t="s">
        <v>8223</v>
      </c>
      <c r="H348" t="s">
        <v>8245</v>
      </c>
      <c r="I348">
        <v>1463275339</v>
      </c>
      <c r="J348">
        <v>1460683339</v>
      </c>
      <c r="K348" t="b">
        <v>0</v>
      </c>
      <c r="L348">
        <v>20</v>
      </c>
      <c r="M348" t="b">
        <v>1</v>
      </c>
      <c r="N348" t="s">
        <v>8269</v>
      </c>
      <c r="O348">
        <v>107</v>
      </c>
      <c r="P348">
        <v>53.34</v>
      </c>
      <c r="Q348" s="12" t="s">
        <v>8310</v>
      </c>
      <c r="R348" s="12" t="s">
        <v>8334</v>
      </c>
      <c r="S348" s="17">
        <v>42475.057164351849</v>
      </c>
      <c r="T348" s="17">
        <v>42505.057164351849</v>
      </c>
      <c r="U348">
        <v>30</v>
      </c>
    </row>
    <row r="349" spans="1:21" ht="35" customHeight="1" x14ac:dyDescent="0.2">
      <c r="A349">
        <v>3819</v>
      </c>
      <c r="B349" s="3" t="s">
        <v>3816</v>
      </c>
      <c r="C349" s="3" t="s">
        <v>7817</v>
      </c>
      <c r="D349" s="6">
        <v>1000</v>
      </c>
      <c r="E349" s="8">
        <v>1064</v>
      </c>
      <c r="F349" s="10" t="s">
        <v>8218</v>
      </c>
      <c r="G349" t="s">
        <v>8223</v>
      </c>
      <c r="H349" t="s">
        <v>8245</v>
      </c>
      <c r="I349">
        <v>1437166920</v>
      </c>
      <c r="J349">
        <v>1435554104</v>
      </c>
      <c r="K349" t="b">
        <v>0</v>
      </c>
      <c r="L349">
        <v>26</v>
      </c>
      <c r="M349" t="b">
        <v>1</v>
      </c>
      <c r="N349" t="s">
        <v>8269</v>
      </c>
      <c r="O349">
        <v>106</v>
      </c>
      <c r="P349">
        <v>40.92</v>
      </c>
      <c r="Q349" s="12" t="s">
        <v>8310</v>
      </c>
      <c r="R349" s="12" t="s">
        <v>8334</v>
      </c>
      <c r="S349" s="17">
        <v>42184.209537037037</v>
      </c>
      <c r="T349" s="17">
        <v>42202.876388888893</v>
      </c>
      <c r="U349">
        <v>19</v>
      </c>
    </row>
    <row r="350" spans="1:21" ht="35" customHeight="1" x14ac:dyDescent="0.2">
      <c r="A350">
        <v>3500</v>
      </c>
      <c r="B350" s="3" t="s">
        <v>3499</v>
      </c>
      <c r="C350" s="3" t="s">
        <v>7610</v>
      </c>
      <c r="D350" s="6">
        <v>1000</v>
      </c>
      <c r="E350" s="8">
        <v>1063</v>
      </c>
      <c r="F350" s="10" t="s">
        <v>8218</v>
      </c>
      <c r="G350" t="s">
        <v>8223</v>
      </c>
      <c r="H350" t="s">
        <v>8245</v>
      </c>
      <c r="I350">
        <v>1457326740</v>
      </c>
      <c r="J350">
        <v>1455919438</v>
      </c>
      <c r="K350" t="b">
        <v>0</v>
      </c>
      <c r="L350">
        <v>42</v>
      </c>
      <c r="M350" t="b">
        <v>1</v>
      </c>
      <c r="N350" t="s">
        <v>8269</v>
      </c>
      <c r="O350">
        <v>106</v>
      </c>
      <c r="P350">
        <v>25.31</v>
      </c>
      <c r="Q350" s="12" t="s">
        <v>8310</v>
      </c>
      <c r="R350" s="12" t="s">
        <v>8334</v>
      </c>
      <c r="S350" s="17">
        <v>42419.91942129629</v>
      </c>
      <c r="T350" s="17">
        <v>42436.207638888889</v>
      </c>
      <c r="U350">
        <v>16</v>
      </c>
    </row>
    <row r="351" spans="1:21" ht="35" customHeight="1" x14ac:dyDescent="0.2">
      <c r="A351">
        <v>3368</v>
      </c>
      <c r="B351" s="3" t="s">
        <v>3367</v>
      </c>
      <c r="C351" s="3" t="s">
        <v>7478</v>
      </c>
      <c r="D351" s="6">
        <v>1000</v>
      </c>
      <c r="E351" s="8">
        <v>1046</v>
      </c>
      <c r="F351" s="10" t="s">
        <v>8218</v>
      </c>
      <c r="G351" t="s">
        <v>8223</v>
      </c>
      <c r="H351" t="s">
        <v>8245</v>
      </c>
      <c r="I351">
        <v>1420088400</v>
      </c>
      <c r="J351">
        <v>1416977259</v>
      </c>
      <c r="K351" t="b">
        <v>0</v>
      </c>
      <c r="L351">
        <v>23</v>
      </c>
      <c r="M351" t="b">
        <v>1</v>
      </c>
      <c r="N351" t="s">
        <v>8269</v>
      </c>
      <c r="O351">
        <v>105</v>
      </c>
      <c r="P351">
        <v>45.48</v>
      </c>
      <c r="Q351" s="12" t="s">
        <v>8310</v>
      </c>
      <c r="R351" s="12" t="s">
        <v>8334</v>
      </c>
      <c r="S351" s="17">
        <v>41969.199756944443</v>
      </c>
      <c r="T351" s="17">
        <v>42005.208333333328</v>
      </c>
      <c r="U351">
        <v>36</v>
      </c>
    </row>
    <row r="352" spans="1:21" ht="35" customHeight="1" x14ac:dyDescent="0.2">
      <c r="A352">
        <v>3372</v>
      </c>
      <c r="B352" s="3" t="s">
        <v>3371</v>
      </c>
      <c r="C352" s="3" t="s">
        <v>7482</v>
      </c>
      <c r="D352" s="6">
        <v>1000</v>
      </c>
      <c r="E352" s="8">
        <v>1035</v>
      </c>
      <c r="F352" s="10" t="s">
        <v>8218</v>
      </c>
      <c r="G352" t="s">
        <v>8223</v>
      </c>
      <c r="H352" t="s">
        <v>8245</v>
      </c>
      <c r="I352">
        <v>1408942740</v>
      </c>
      <c r="J352">
        <v>1407157756</v>
      </c>
      <c r="K352" t="b">
        <v>0</v>
      </c>
      <c r="L352">
        <v>27</v>
      </c>
      <c r="M352" t="b">
        <v>1</v>
      </c>
      <c r="N352" t="s">
        <v>8269</v>
      </c>
      <c r="O352">
        <v>104</v>
      </c>
      <c r="P352">
        <v>38.33</v>
      </c>
      <c r="Q352" s="12" t="s">
        <v>8310</v>
      </c>
      <c r="R352" s="12" t="s">
        <v>8334</v>
      </c>
      <c r="S352" s="17">
        <v>41855.548101851848</v>
      </c>
      <c r="T352" s="17">
        <v>41876.207638888889</v>
      </c>
      <c r="U352">
        <v>21</v>
      </c>
    </row>
    <row r="353" spans="1:21" ht="35" customHeight="1" x14ac:dyDescent="0.2">
      <c r="A353">
        <v>3668</v>
      </c>
      <c r="B353" s="3" t="s">
        <v>3665</v>
      </c>
      <c r="C353" s="3" t="s">
        <v>7778</v>
      </c>
      <c r="D353" s="6">
        <v>1000</v>
      </c>
      <c r="E353" s="8">
        <v>1035</v>
      </c>
      <c r="F353" s="10" t="s">
        <v>8218</v>
      </c>
      <c r="G353" t="s">
        <v>8223</v>
      </c>
      <c r="H353" t="s">
        <v>8245</v>
      </c>
      <c r="I353">
        <v>1437676380</v>
      </c>
      <c r="J353">
        <v>1435670452</v>
      </c>
      <c r="K353" t="b">
        <v>0</v>
      </c>
      <c r="L353">
        <v>28</v>
      </c>
      <c r="M353" t="b">
        <v>1</v>
      </c>
      <c r="N353" t="s">
        <v>8269</v>
      </c>
      <c r="O353">
        <v>104</v>
      </c>
      <c r="P353">
        <v>36.96</v>
      </c>
      <c r="Q353" s="12" t="s">
        <v>8310</v>
      </c>
      <c r="R353" s="12" t="s">
        <v>8334</v>
      </c>
      <c r="S353" s="17">
        <v>42185.556157407409</v>
      </c>
      <c r="T353" s="17">
        <v>42208.772916666669</v>
      </c>
      <c r="U353">
        <v>23</v>
      </c>
    </row>
    <row r="354" spans="1:21" ht="35" customHeight="1" x14ac:dyDescent="0.2">
      <c r="A354">
        <v>3622</v>
      </c>
      <c r="B354" s="3" t="s">
        <v>3620</v>
      </c>
      <c r="C354" s="3" t="s">
        <v>7732</v>
      </c>
      <c r="D354" s="6">
        <v>1000</v>
      </c>
      <c r="E354" s="8">
        <v>1000.99</v>
      </c>
      <c r="F354" s="10" t="s">
        <v>8218</v>
      </c>
      <c r="G354" t="s">
        <v>8223</v>
      </c>
      <c r="H354" t="s">
        <v>8245</v>
      </c>
      <c r="I354">
        <v>1411874580</v>
      </c>
      <c r="J354">
        <v>1409030371</v>
      </c>
      <c r="K354" t="b">
        <v>0</v>
      </c>
      <c r="L354">
        <v>21</v>
      </c>
      <c r="M354" t="b">
        <v>1</v>
      </c>
      <c r="N354" t="s">
        <v>8269</v>
      </c>
      <c r="O354">
        <v>100</v>
      </c>
      <c r="P354">
        <v>47.67</v>
      </c>
      <c r="Q354" s="12" t="s">
        <v>8310</v>
      </c>
      <c r="R354" s="12" t="s">
        <v>8334</v>
      </c>
      <c r="S354" s="17">
        <v>41877.221886574072</v>
      </c>
      <c r="T354" s="17">
        <v>41910.140972222223</v>
      </c>
      <c r="U354">
        <v>33</v>
      </c>
    </row>
    <row r="355" spans="1:21" ht="35" customHeight="1" x14ac:dyDescent="0.2">
      <c r="A355">
        <v>3504</v>
      </c>
      <c r="B355" s="3" t="s">
        <v>3503</v>
      </c>
      <c r="C355" s="3" t="s">
        <v>7614</v>
      </c>
      <c r="D355" s="6">
        <v>1000</v>
      </c>
      <c r="E355" s="8">
        <v>1000</v>
      </c>
      <c r="F355" s="10" t="s">
        <v>8218</v>
      </c>
      <c r="G355" t="s">
        <v>8223</v>
      </c>
      <c r="H355" t="s">
        <v>8245</v>
      </c>
      <c r="I355">
        <v>1447959491</v>
      </c>
      <c r="J355">
        <v>1445363891</v>
      </c>
      <c r="K355" t="b">
        <v>0</v>
      </c>
      <c r="L355">
        <v>8</v>
      </c>
      <c r="M355" t="b">
        <v>1</v>
      </c>
      <c r="N355" t="s">
        <v>8269</v>
      </c>
      <c r="O355">
        <v>100</v>
      </c>
      <c r="P355">
        <v>125</v>
      </c>
      <c r="Q355" s="12" t="s">
        <v>8310</v>
      </c>
      <c r="R355" s="12" t="s">
        <v>8334</v>
      </c>
      <c r="S355" s="17">
        <v>42297.748738425929</v>
      </c>
      <c r="T355" s="17">
        <v>42327.790405092594</v>
      </c>
      <c r="U355">
        <v>30</v>
      </c>
    </row>
    <row r="356" spans="1:21" ht="35" customHeight="1" x14ac:dyDescent="0.2">
      <c r="A356">
        <v>3458</v>
      </c>
      <c r="B356" s="3" t="s">
        <v>3457</v>
      </c>
      <c r="C356" s="3" t="s">
        <v>7568</v>
      </c>
      <c r="D356" s="6">
        <v>978</v>
      </c>
      <c r="E356" s="8">
        <v>1216</v>
      </c>
      <c r="F356" s="10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>
        <v>45.04</v>
      </c>
      <c r="Q356" s="12" t="s">
        <v>8310</v>
      </c>
      <c r="R356" s="12" t="s">
        <v>8334</v>
      </c>
      <c r="S356" s="17">
        <v>42011.202581018515</v>
      </c>
      <c r="T356" s="17">
        <v>42038.185416666667</v>
      </c>
      <c r="U356">
        <v>27</v>
      </c>
    </row>
    <row r="357" spans="1:21" ht="35" customHeight="1" x14ac:dyDescent="0.2">
      <c r="A357">
        <v>3532</v>
      </c>
      <c r="B357" s="3" t="s">
        <v>3531</v>
      </c>
      <c r="C357" s="3" t="s">
        <v>7642</v>
      </c>
      <c r="D357" s="6">
        <v>960</v>
      </c>
      <c r="E357" s="8">
        <v>1142</v>
      </c>
      <c r="F357" s="10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>
        <v>42.3</v>
      </c>
      <c r="Q357" s="12" t="s">
        <v>8310</v>
      </c>
      <c r="R357" s="12" t="s">
        <v>8334</v>
      </c>
      <c r="S357" s="17">
        <v>41884.599849537037</v>
      </c>
      <c r="T357" s="17">
        <v>41900.165972222225</v>
      </c>
      <c r="U357">
        <v>16</v>
      </c>
    </row>
    <row r="358" spans="1:21" ht="35" customHeight="1" x14ac:dyDescent="0.2">
      <c r="A358">
        <v>3565</v>
      </c>
      <c r="B358" s="3" t="s">
        <v>3564</v>
      </c>
      <c r="C358" s="3" t="s">
        <v>7675</v>
      </c>
      <c r="D358" s="6">
        <v>900</v>
      </c>
      <c r="E358" s="8">
        <v>1175</v>
      </c>
      <c r="F358" s="10" t="s">
        <v>8218</v>
      </c>
      <c r="G358" t="s">
        <v>8223</v>
      </c>
      <c r="H358" t="s">
        <v>8245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8269</v>
      </c>
      <c r="O358">
        <v>131</v>
      </c>
      <c r="P358">
        <v>97.92</v>
      </c>
      <c r="Q358" s="12" t="s">
        <v>8310</v>
      </c>
      <c r="R358" s="12" t="s">
        <v>8334</v>
      </c>
      <c r="S358" s="17">
        <v>41974.743148148147</v>
      </c>
      <c r="T358" s="17">
        <v>42004.743148148147</v>
      </c>
      <c r="U358">
        <v>30</v>
      </c>
    </row>
    <row r="359" spans="1:21" ht="35" customHeight="1" x14ac:dyDescent="0.2">
      <c r="A359">
        <v>3580</v>
      </c>
      <c r="B359" s="3" t="s">
        <v>3579</v>
      </c>
      <c r="C359" s="3" t="s">
        <v>7690</v>
      </c>
      <c r="D359" s="6">
        <v>900</v>
      </c>
      <c r="E359" s="8">
        <v>1025</v>
      </c>
      <c r="F359" s="10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  <c r="M359" t="b">
        <v>1</v>
      </c>
      <c r="N359" t="s">
        <v>8269</v>
      </c>
      <c r="O359">
        <v>114</v>
      </c>
      <c r="P359">
        <v>37.96</v>
      </c>
      <c r="Q359" s="12" t="s">
        <v>8310</v>
      </c>
      <c r="R359" s="12" t="s">
        <v>8334</v>
      </c>
      <c r="S359" s="17">
        <v>42026.176180555558</v>
      </c>
      <c r="T359" s="17">
        <v>42064.207638888889</v>
      </c>
      <c r="U359">
        <v>38</v>
      </c>
    </row>
    <row r="360" spans="1:21" ht="35" customHeight="1" x14ac:dyDescent="0.2">
      <c r="A360">
        <v>3510</v>
      </c>
      <c r="B360" s="3" t="s">
        <v>3509</v>
      </c>
      <c r="C360" s="3" t="s">
        <v>7620</v>
      </c>
      <c r="D360" s="6">
        <v>900</v>
      </c>
      <c r="E360" s="8">
        <v>905</v>
      </c>
      <c r="F360" s="10" t="s">
        <v>8218</v>
      </c>
      <c r="G360" t="s">
        <v>8223</v>
      </c>
      <c r="H360" t="s">
        <v>8245</v>
      </c>
      <c r="I360">
        <v>1404312846</v>
      </c>
      <c r="J360">
        <v>1402584846</v>
      </c>
      <c r="K360" t="b">
        <v>0</v>
      </c>
      <c r="L360">
        <v>15</v>
      </c>
      <c r="M360" t="b">
        <v>1</v>
      </c>
      <c r="N360" t="s">
        <v>8269</v>
      </c>
      <c r="O360">
        <v>101</v>
      </c>
      <c r="P360">
        <v>60.33</v>
      </c>
      <c r="Q360" s="12" t="s">
        <v>8310</v>
      </c>
      <c r="R360" s="12" t="s">
        <v>8334</v>
      </c>
      <c r="S360" s="17">
        <v>41802.62090277778</v>
      </c>
      <c r="T360" s="17">
        <v>41822.62090277778</v>
      </c>
      <c r="U360">
        <v>20</v>
      </c>
    </row>
    <row r="361" spans="1:21" ht="35" customHeight="1" x14ac:dyDescent="0.2">
      <c r="A361">
        <v>3726</v>
      </c>
      <c r="B361" s="3" t="s">
        <v>3723</v>
      </c>
      <c r="C361" s="3" t="s">
        <v>7836</v>
      </c>
      <c r="D361" s="6">
        <v>850</v>
      </c>
      <c r="E361" s="8">
        <v>2879</v>
      </c>
      <c r="F361" s="10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>
        <v>62.59</v>
      </c>
      <c r="Q361" s="12" t="s">
        <v>8310</v>
      </c>
      <c r="R361" s="12" t="s">
        <v>8334</v>
      </c>
      <c r="S361" s="17">
        <v>42462.140868055561</v>
      </c>
      <c r="T361" s="17">
        <v>42489.875</v>
      </c>
      <c r="U361">
        <v>28</v>
      </c>
    </row>
    <row r="362" spans="1:21" ht="35" customHeight="1" x14ac:dyDescent="0.2">
      <c r="A362">
        <v>3449</v>
      </c>
      <c r="B362" s="3" t="s">
        <v>3448</v>
      </c>
      <c r="C362" s="3" t="s">
        <v>7559</v>
      </c>
      <c r="D362" s="6">
        <v>800</v>
      </c>
      <c r="E362" s="8">
        <v>1365</v>
      </c>
      <c r="F362" s="10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>
        <v>68.25</v>
      </c>
      <c r="Q362" s="12" t="s">
        <v>8310</v>
      </c>
      <c r="R362" s="12" t="s">
        <v>8334</v>
      </c>
      <c r="S362" s="17">
        <v>42532.052523148144</v>
      </c>
      <c r="T362" s="17">
        <v>42560.166666666672</v>
      </c>
      <c r="U362">
        <v>28</v>
      </c>
    </row>
    <row r="363" spans="1:21" ht="35" customHeight="1" x14ac:dyDescent="0.2">
      <c r="A363">
        <v>3716</v>
      </c>
      <c r="B363" s="3" t="s">
        <v>3713</v>
      </c>
      <c r="C363" s="3" t="s">
        <v>7826</v>
      </c>
      <c r="D363" s="6">
        <v>800</v>
      </c>
      <c r="E363" s="8">
        <v>1246</v>
      </c>
      <c r="F363" s="10" t="s">
        <v>8218</v>
      </c>
      <c r="G363" t="s">
        <v>8223</v>
      </c>
      <c r="H363" t="s">
        <v>8245</v>
      </c>
      <c r="I363">
        <v>1453411109</v>
      </c>
      <c r="J363">
        <v>1450819109</v>
      </c>
      <c r="K363" t="b">
        <v>0</v>
      </c>
      <c r="L363">
        <v>24</v>
      </c>
      <c r="M363" t="b">
        <v>1</v>
      </c>
      <c r="N363" t="s">
        <v>8269</v>
      </c>
      <c r="O363">
        <v>156</v>
      </c>
      <c r="P363">
        <v>51.92</v>
      </c>
      <c r="Q363" s="12" t="s">
        <v>8310</v>
      </c>
      <c r="R363" s="12" t="s">
        <v>8334</v>
      </c>
      <c r="S363" s="17">
        <v>42360.887835648144</v>
      </c>
      <c r="T363" s="17">
        <v>42390.887835648144</v>
      </c>
      <c r="U363">
        <v>30</v>
      </c>
    </row>
    <row r="364" spans="1:21" ht="35" customHeight="1" x14ac:dyDescent="0.2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s="10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>
        <v>64.38</v>
      </c>
      <c r="Q364" s="12" t="s">
        <v>8310</v>
      </c>
      <c r="R364" s="12" t="s">
        <v>8334</v>
      </c>
      <c r="S364" s="17">
        <v>41876.815787037034</v>
      </c>
      <c r="T364" s="17">
        <v>41894.815787037034</v>
      </c>
      <c r="U364">
        <v>18</v>
      </c>
    </row>
    <row r="365" spans="1:21" ht="35" customHeight="1" x14ac:dyDescent="0.2">
      <c r="A365">
        <v>3836</v>
      </c>
      <c r="B365" s="3" t="s">
        <v>3833</v>
      </c>
      <c r="C365" s="3" t="s">
        <v>7945</v>
      </c>
      <c r="D365" s="6">
        <v>800</v>
      </c>
      <c r="E365" s="8">
        <v>900</v>
      </c>
      <c r="F365" s="10" t="s">
        <v>8218</v>
      </c>
      <c r="G365" t="s">
        <v>8223</v>
      </c>
      <c r="H365" t="s">
        <v>8245</v>
      </c>
      <c r="I365">
        <v>1470197340</v>
      </c>
      <c r="J365">
        <v>1467497652</v>
      </c>
      <c r="K365" t="b">
        <v>0</v>
      </c>
      <c r="L365">
        <v>14</v>
      </c>
      <c r="M365" t="b">
        <v>1</v>
      </c>
      <c r="N365" t="s">
        <v>8269</v>
      </c>
      <c r="O365">
        <v>113</v>
      </c>
      <c r="P365">
        <v>64.290000000000006</v>
      </c>
      <c r="Q365" s="12" t="s">
        <v>8310</v>
      </c>
      <c r="R365" s="12" t="s">
        <v>8334</v>
      </c>
      <c r="S365" s="17">
        <v>42553.926527777774</v>
      </c>
      <c r="T365" s="17">
        <v>42585.172916666663</v>
      </c>
      <c r="U365">
        <v>31</v>
      </c>
    </row>
    <row r="366" spans="1:21" ht="35" customHeight="1" x14ac:dyDescent="0.2">
      <c r="A366">
        <v>3664</v>
      </c>
      <c r="B366" s="3" t="s">
        <v>3661</v>
      </c>
      <c r="C366" s="3" t="s">
        <v>7774</v>
      </c>
      <c r="D366" s="6">
        <v>800</v>
      </c>
      <c r="E366" s="8">
        <v>875</v>
      </c>
      <c r="F366" s="10" t="s">
        <v>8218</v>
      </c>
      <c r="G366" t="s">
        <v>8223</v>
      </c>
      <c r="H366" t="s">
        <v>8245</v>
      </c>
      <c r="I366">
        <v>1466056689</v>
      </c>
      <c r="J366">
        <v>1464847089</v>
      </c>
      <c r="K366" t="b">
        <v>0</v>
      </c>
      <c r="L366">
        <v>19</v>
      </c>
      <c r="M366" t="b">
        <v>1</v>
      </c>
      <c r="N366" t="s">
        <v>8269</v>
      </c>
      <c r="O366">
        <v>109</v>
      </c>
      <c r="P366">
        <v>46.05</v>
      </c>
      <c r="Q366" s="12" t="s">
        <v>8310</v>
      </c>
      <c r="R366" s="12" t="s">
        <v>8334</v>
      </c>
      <c r="S366" s="17">
        <v>42523.248715277776</v>
      </c>
      <c r="T366" s="17">
        <v>42537.248715277776</v>
      </c>
      <c r="U366">
        <v>14</v>
      </c>
    </row>
    <row r="367" spans="1:21" ht="35" customHeight="1" x14ac:dyDescent="0.2">
      <c r="A367">
        <v>3165</v>
      </c>
      <c r="B367" s="3" t="s">
        <v>3165</v>
      </c>
      <c r="C367" s="3" t="s">
        <v>7275</v>
      </c>
      <c r="D367" s="6">
        <v>750</v>
      </c>
      <c r="E367" s="8">
        <v>1220</v>
      </c>
      <c r="F367" s="10" t="s">
        <v>8218</v>
      </c>
      <c r="G367" t="s">
        <v>8223</v>
      </c>
      <c r="H367" t="s">
        <v>8245</v>
      </c>
      <c r="I367">
        <v>1304395140</v>
      </c>
      <c r="J367">
        <v>1302493760</v>
      </c>
      <c r="K367" t="b">
        <v>1</v>
      </c>
      <c r="L367">
        <v>21</v>
      </c>
      <c r="M367" t="b">
        <v>1</v>
      </c>
      <c r="N367" t="s">
        <v>8269</v>
      </c>
      <c r="O367">
        <v>163</v>
      </c>
      <c r="P367">
        <v>58.1</v>
      </c>
      <c r="Q367" s="12" t="s">
        <v>8310</v>
      </c>
      <c r="R367" s="12" t="s">
        <v>8334</v>
      </c>
      <c r="S367" s="17">
        <v>40644.159259259257</v>
      </c>
      <c r="T367" s="17">
        <v>40666.165972222225</v>
      </c>
      <c r="U367">
        <v>22</v>
      </c>
    </row>
    <row r="368" spans="1:21" ht="35" customHeight="1" x14ac:dyDescent="0.2">
      <c r="A368">
        <v>3684</v>
      </c>
      <c r="B368" s="3" t="s">
        <v>3681</v>
      </c>
      <c r="C368" s="3" t="s">
        <v>7794</v>
      </c>
      <c r="D368" s="6">
        <v>750</v>
      </c>
      <c r="E368" s="8">
        <v>1043</v>
      </c>
      <c r="F368" s="10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>
        <v>45.35</v>
      </c>
      <c r="Q368" s="12" t="s">
        <v>8310</v>
      </c>
      <c r="R368" s="12" t="s">
        <v>8334</v>
      </c>
      <c r="S368" s="17">
        <v>42219.180393518516</v>
      </c>
      <c r="T368" s="17">
        <v>42249.180393518516</v>
      </c>
      <c r="U368">
        <v>30</v>
      </c>
    </row>
    <row r="369" spans="1:21" ht="35" customHeight="1" x14ac:dyDescent="0.2">
      <c r="A369">
        <v>2978</v>
      </c>
      <c r="B369" s="3" t="s">
        <v>2978</v>
      </c>
      <c r="C369" s="3" t="s">
        <v>7088</v>
      </c>
      <c r="D369" s="6">
        <v>750</v>
      </c>
      <c r="E369" s="8">
        <v>971</v>
      </c>
      <c r="F369" s="10" t="s">
        <v>8218</v>
      </c>
      <c r="G369" t="s">
        <v>8223</v>
      </c>
      <c r="H369" t="s">
        <v>8245</v>
      </c>
      <c r="I369">
        <v>1413784740</v>
      </c>
      <c r="J369">
        <v>1412954547</v>
      </c>
      <c r="K369" t="b">
        <v>0</v>
      </c>
      <c r="L369">
        <v>16</v>
      </c>
      <c r="M369" t="b">
        <v>1</v>
      </c>
      <c r="N369" t="s">
        <v>8269</v>
      </c>
      <c r="O369">
        <v>129</v>
      </c>
      <c r="P369">
        <v>60.69</v>
      </c>
      <c r="Q369" s="12" t="s">
        <v>8310</v>
      </c>
      <c r="R369" s="12" t="s">
        <v>8334</v>
      </c>
      <c r="S369" s="17">
        <v>41922.640590277777</v>
      </c>
      <c r="T369" s="17">
        <v>41932.249305555553</v>
      </c>
      <c r="U369">
        <v>10</v>
      </c>
    </row>
    <row r="370" spans="1:21" ht="35" customHeight="1" x14ac:dyDescent="0.2">
      <c r="A370">
        <v>3708</v>
      </c>
      <c r="B370" s="3" t="s">
        <v>3705</v>
      </c>
      <c r="C370" s="3" t="s">
        <v>7818</v>
      </c>
      <c r="D370" s="6">
        <v>700</v>
      </c>
      <c r="E370" s="8">
        <v>2100</v>
      </c>
      <c r="F370" s="10" t="s">
        <v>8218</v>
      </c>
      <c r="G370" t="s">
        <v>8223</v>
      </c>
      <c r="H370" t="s">
        <v>8245</v>
      </c>
      <c r="I370">
        <v>1404444286</v>
      </c>
      <c r="J370">
        <v>1403234686</v>
      </c>
      <c r="K370" t="b">
        <v>0</v>
      </c>
      <c r="L370">
        <v>39</v>
      </c>
      <c r="M370" t="b">
        <v>1</v>
      </c>
      <c r="N370" t="s">
        <v>8269</v>
      </c>
      <c r="O370">
        <v>300</v>
      </c>
      <c r="P370">
        <v>53.85</v>
      </c>
      <c r="Q370" s="12" t="s">
        <v>8310</v>
      </c>
      <c r="R370" s="12" t="s">
        <v>8334</v>
      </c>
      <c r="S370" s="17">
        <v>41810.142199074071</v>
      </c>
      <c r="T370" s="17">
        <v>41824.142199074071</v>
      </c>
      <c r="U370">
        <v>14</v>
      </c>
    </row>
    <row r="371" spans="1:21" ht="35" customHeight="1" x14ac:dyDescent="0.2">
      <c r="A371">
        <v>3591</v>
      </c>
      <c r="B371" s="3" t="s">
        <v>3590</v>
      </c>
      <c r="C371" s="3" t="s">
        <v>7701</v>
      </c>
      <c r="D371" s="6">
        <v>700</v>
      </c>
      <c r="E371" s="8">
        <v>1225</v>
      </c>
      <c r="F371" s="10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>
        <v>68.06</v>
      </c>
      <c r="Q371" s="12" t="s">
        <v>8310</v>
      </c>
      <c r="R371" s="12" t="s">
        <v>8334</v>
      </c>
      <c r="S371" s="17">
        <v>42003.948425925926</v>
      </c>
      <c r="T371" s="17">
        <v>42028.207638888889</v>
      </c>
      <c r="U371">
        <v>24</v>
      </c>
    </row>
    <row r="372" spans="1:21" ht="35" customHeight="1" x14ac:dyDescent="0.2">
      <c r="A372">
        <v>2795</v>
      </c>
      <c r="B372" s="3" t="s">
        <v>2795</v>
      </c>
      <c r="C372" s="3" t="s">
        <v>6905</v>
      </c>
      <c r="D372" s="6">
        <v>700</v>
      </c>
      <c r="E372" s="8">
        <v>730</v>
      </c>
      <c r="F372" s="10" t="s">
        <v>8218</v>
      </c>
      <c r="G372" t="s">
        <v>8223</v>
      </c>
      <c r="H372" t="s">
        <v>8245</v>
      </c>
      <c r="I372">
        <v>1402095600</v>
      </c>
      <c r="J372">
        <v>1400675841</v>
      </c>
      <c r="K372" t="b">
        <v>0</v>
      </c>
      <c r="L372">
        <v>20</v>
      </c>
      <c r="M372" t="b">
        <v>1</v>
      </c>
      <c r="N372" t="s">
        <v>8269</v>
      </c>
      <c r="O372">
        <v>104</v>
      </c>
      <c r="P372">
        <v>36.5</v>
      </c>
      <c r="Q372" s="12" t="s">
        <v>8310</v>
      </c>
      <c r="R372" s="12" t="s">
        <v>8334</v>
      </c>
      <c r="S372" s="17">
        <v>41780.525937500002</v>
      </c>
      <c r="T372" s="17">
        <v>41796.958333333336</v>
      </c>
      <c r="U372">
        <v>16</v>
      </c>
    </row>
    <row r="373" spans="1:21" ht="35" customHeight="1" x14ac:dyDescent="0.2">
      <c r="A373">
        <v>2824</v>
      </c>
      <c r="B373" s="3" t="s">
        <v>2824</v>
      </c>
      <c r="C373" s="3" t="s">
        <v>6934</v>
      </c>
      <c r="D373" s="6">
        <v>650</v>
      </c>
      <c r="E373" s="8">
        <v>760</v>
      </c>
      <c r="F373" s="10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>
        <v>50.67</v>
      </c>
      <c r="Q373" s="12" t="s">
        <v>8310</v>
      </c>
      <c r="R373" s="12" t="s">
        <v>8334</v>
      </c>
      <c r="S373" s="17">
        <v>42136.270787037036</v>
      </c>
      <c r="T373" s="17">
        <v>42168.071527777778</v>
      </c>
      <c r="U373">
        <v>32</v>
      </c>
    </row>
    <row r="374" spans="1:21" ht="35" customHeight="1" x14ac:dyDescent="0.2">
      <c r="A374">
        <v>3451</v>
      </c>
      <c r="B374" s="3" t="s">
        <v>3450</v>
      </c>
      <c r="C374" s="3" t="s">
        <v>7561</v>
      </c>
      <c r="D374" s="6">
        <v>650</v>
      </c>
      <c r="E374" s="8">
        <v>658</v>
      </c>
      <c r="F374" s="10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>
        <v>41.13</v>
      </c>
      <c r="Q374" s="12" t="s">
        <v>8310</v>
      </c>
      <c r="R374" s="12" t="s">
        <v>8334</v>
      </c>
      <c r="S374" s="17">
        <v>42088.723692129628</v>
      </c>
      <c r="T374" s="17">
        <v>42115.723692129628</v>
      </c>
      <c r="U374">
        <v>27</v>
      </c>
    </row>
    <row r="375" spans="1:21" ht="35" customHeight="1" x14ac:dyDescent="0.2">
      <c r="A375">
        <v>3577</v>
      </c>
      <c r="B375" s="3" t="s">
        <v>3576</v>
      </c>
      <c r="C375" s="3" t="s">
        <v>7687</v>
      </c>
      <c r="D375" s="6">
        <v>600</v>
      </c>
      <c r="E375" s="8">
        <v>780</v>
      </c>
      <c r="F375" s="10" t="s">
        <v>8218</v>
      </c>
      <c r="G375" t="s">
        <v>8223</v>
      </c>
      <c r="H375" t="s">
        <v>8245</v>
      </c>
      <c r="I375">
        <v>1430029680</v>
      </c>
      <c r="J375">
        <v>1427741583</v>
      </c>
      <c r="K375" t="b">
        <v>0</v>
      </c>
      <c r="L375">
        <v>27</v>
      </c>
      <c r="M375" t="b">
        <v>1</v>
      </c>
      <c r="N375" t="s">
        <v>8269</v>
      </c>
      <c r="O375">
        <v>130</v>
      </c>
      <c r="P375">
        <v>28.89</v>
      </c>
      <c r="Q375" s="12" t="s">
        <v>8310</v>
      </c>
      <c r="R375" s="12" t="s">
        <v>8334</v>
      </c>
      <c r="S375" s="17">
        <v>42093.786840277782</v>
      </c>
      <c r="T375" s="17">
        <v>42120.26944444445</v>
      </c>
      <c r="U375">
        <v>26</v>
      </c>
    </row>
    <row r="376" spans="1:21" ht="35" customHeight="1" x14ac:dyDescent="0.2">
      <c r="A376">
        <v>3539</v>
      </c>
      <c r="B376" s="3" t="s">
        <v>3538</v>
      </c>
      <c r="C376" s="3" t="s">
        <v>7649</v>
      </c>
      <c r="D376" s="6">
        <v>600</v>
      </c>
      <c r="E376" s="8">
        <v>718</v>
      </c>
      <c r="F376" s="10" t="s">
        <v>8218</v>
      </c>
      <c r="G376" t="s">
        <v>8223</v>
      </c>
      <c r="H376" t="s">
        <v>8245</v>
      </c>
      <c r="I376">
        <v>1473358122</v>
      </c>
      <c r="J376">
        <v>1471543722</v>
      </c>
      <c r="K376" t="b">
        <v>0</v>
      </c>
      <c r="L376">
        <v>13</v>
      </c>
      <c r="M376" t="b">
        <v>1</v>
      </c>
      <c r="N376" t="s">
        <v>8269</v>
      </c>
      <c r="O376">
        <v>120</v>
      </c>
      <c r="P376">
        <v>55.23</v>
      </c>
      <c r="Q376" s="12" t="s">
        <v>8310</v>
      </c>
      <c r="R376" s="12" t="s">
        <v>8334</v>
      </c>
      <c r="S376" s="17">
        <v>42600.756041666667</v>
      </c>
      <c r="T376" s="17">
        <v>42621.756041666667</v>
      </c>
      <c r="U376">
        <v>21</v>
      </c>
    </row>
    <row r="377" spans="1:21" ht="35" customHeight="1" x14ac:dyDescent="0.2">
      <c r="A377">
        <v>3391</v>
      </c>
      <c r="B377" s="3" t="s">
        <v>3390</v>
      </c>
      <c r="C377" s="3" t="s">
        <v>7501</v>
      </c>
      <c r="D377" s="6">
        <v>500</v>
      </c>
      <c r="E377" s="8">
        <v>1115</v>
      </c>
      <c r="F377" s="10" t="s">
        <v>8218</v>
      </c>
      <c r="G377" t="s">
        <v>8223</v>
      </c>
      <c r="H377" t="s">
        <v>8245</v>
      </c>
      <c r="I377">
        <v>1407536880</v>
      </c>
      <c r="J377">
        <v>1404997548</v>
      </c>
      <c r="K377" t="b">
        <v>0</v>
      </c>
      <c r="L377">
        <v>18</v>
      </c>
      <c r="M377" t="b">
        <v>1</v>
      </c>
      <c r="N377" t="s">
        <v>8269</v>
      </c>
      <c r="O377">
        <v>223</v>
      </c>
      <c r="P377">
        <v>61.94</v>
      </c>
      <c r="Q377" s="12" t="s">
        <v>8310</v>
      </c>
      <c r="R377" s="12" t="s">
        <v>8334</v>
      </c>
      <c r="S377" s="17">
        <v>41830.545694444445</v>
      </c>
      <c r="T377" s="17">
        <v>41859.936111111114</v>
      </c>
      <c r="U377">
        <v>29</v>
      </c>
    </row>
    <row r="378" spans="1:21" ht="35" customHeight="1" x14ac:dyDescent="0.2">
      <c r="A378">
        <v>3366</v>
      </c>
      <c r="B378" s="3" t="s">
        <v>3365</v>
      </c>
      <c r="C378" s="3" t="s">
        <v>7476</v>
      </c>
      <c r="D378" s="6">
        <v>500</v>
      </c>
      <c r="E378" s="8">
        <v>1105</v>
      </c>
      <c r="F378" s="10" t="s">
        <v>8218</v>
      </c>
      <c r="G378" t="s">
        <v>8223</v>
      </c>
      <c r="H378" t="s">
        <v>8245</v>
      </c>
      <c r="I378">
        <v>1431481037</v>
      </c>
      <c r="J378">
        <v>1428889037</v>
      </c>
      <c r="K378" t="b">
        <v>0</v>
      </c>
      <c r="L378">
        <v>18</v>
      </c>
      <c r="M378" t="b">
        <v>1</v>
      </c>
      <c r="N378" t="s">
        <v>8269</v>
      </c>
      <c r="O378">
        <v>221</v>
      </c>
      <c r="P378">
        <v>61.39</v>
      </c>
      <c r="Q378" s="12" t="s">
        <v>8310</v>
      </c>
      <c r="R378" s="12" t="s">
        <v>8334</v>
      </c>
      <c r="S378" s="17">
        <v>42107.067557870367</v>
      </c>
      <c r="T378" s="17">
        <v>42137.067557870367</v>
      </c>
      <c r="U378">
        <v>30</v>
      </c>
    </row>
    <row r="379" spans="1:21" ht="35" customHeight="1" x14ac:dyDescent="0.2">
      <c r="A379">
        <v>3362</v>
      </c>
      <c r="B379" s="3" t="s">
        <v>3361</v>
      </c>
      <c r="C379" s="3" t="s">
        <v>7472</v>
      </c>
      <c r="D379" s="6">
        <v>500</v>
      </c>
      <c r="E379" s="8">
        <v>1090</v>
      </c>
      <c r="F379" s="10" t="s">
        <v>8218</v>
      </c>
      <c r="G379" t="s">
        <v>8223</v>
      </c>
      <c r="H379" t="s">
        <v>8245</v>
      </c>
      <c r="I379">
        <v>1425704100</v>
      </c>
      <c r="J379">
        <v>1424484717</v>
      </c>
      <c r="K379" t="b">
        <v>0</v>
      </c>
      <c r="L379">
        <v>20</v>
      </c>
      <c r="M379" t="b">
        <v>1</v>
      </c>
      <c r="N379" t="s">
        <v>8269</v>
      </c>
      <c r="O379">
        <v>218</v>
      </c>
      <c r="P379">
        <v>54.5</v>
      </c>
      <c r="Q379" s="12" t="s">
        <v>8310</v>
      </c>
      <c r="R379" s="12" t="s">
        <v>8334</v>
      </c>
      <c r="S379" s="17">
        <v>42056.091631944444</v>
      </c>
      <c r="T379" s="17">
        <v>42070.204861111109</v>
      </c>
      <c r="U379">
        <v>14</v>
      </c>
    </row>
    <row r="380" spans="1:21" ht="35" customHeight="1" x14ac:dyDescent="0.2">
      <c r="A380">
        <v>3408</v>
      </c>
      <c r="B380" s="3" t="s">
        <v>3407</v>
      </c>
      <c r="C380" s="3" t="s">
        <v>7518</v>
      </c>
      <c r="D380" s="6">
        <v>500</v>
      </c>
      <c r="E380" s="8">
        <v>1055</v>
      </c>
      <c r="F380" s="10" t="s">
        <v>8218</v>
      </c>
      <c r="G380" t="s">
        <v>8223</v>
      </c>
      <c r="H380" t="s">
        <v>8245</v>
      </c>
      <c r="I380">
        <v>1405727304</v>
      </c>
      <c r="J380">
        <v>1403135304</v>
      </c>
      <c r="K380" t="b">
        <v>0</v>
      </c>
      <c r="L380">
        <v>18</v>
      </c>
      <c r="M380" t="b">
        <v>1</v>
      </c>
      <c r="N380" t="s">
        <v>8269</v>
      </c>
      <c r="O380">
        <v>211</v>
      </c>
      <c r="P380">
        <v>58.61</v>
      </c>
      <c r="Q380" s="12" t="s">
        <v>8310</v>
      </c>
      <c r="R380" s="12" t="s">
        <v>8334</v>
      </c>
      <c r="S380" s="17">
        <v>41808.991944444446</v>
      </c>
      <c r="T380" s="17">
        <v>41838.991944444446</v>
      </c>
      <c r="U380">
        <v>30</v>
      </c>
    </row>
    <row r="381" spans="1:21" ht="35" customHeight="1" x14ac:dyDescent="0.2">
      <c r="A381">
        <v>3599</v>
      </c>
      <c r="B381" s="3" t="s">
        <v>3598</v>
      </c>
      <c r="C381" s="3" t="s">
        <v>7709</v>
      </c>
      <c r="D381" s="6">
        <v>500</v>
      </c>
      <c r="E381" s="8">
        <v>1010</v>
      </c>
      <c r="F381" s="10" t="s">
        <v>8218</v>
      </c>
      <c r="G381" t="s">
        <v>8223</v>
      </c>
      <c r="H381" t="s">
        <v>8245</v>
      </c>
      <c r="I381">
        <v>1440892800</v>
      </c>
      <c r="J381">
        <v>1438715077</v>
      </c>
      <c r="K381" t="b">
        <v>0</v>
      </c>
      <c r="L381">
        <v>17</v>
      </c>
      <c r="M381" t="b">
        <v>1</v>
      </c>
      <c r="N381" t="s">
        <v>8269</v>
      </c>
      <c r="O381">
        <v>202</v>
      </c>
      <c r="P381">
        <v>59.41</v>
      </c>
      <c r="Q381" s="12" t="s">
        <v>8310</v>
      </c>
      <c r="R381" s="12" t="s">
        <v>8334</v>
      </c>
      <c r="S381" s="17">
        <v>42220.79487268519</v>
      </c>
      <c r="T381" s="17">
        <v>42246</v>
      </c>
      <c r="U381">
        <v>25</v>
      </c>
    </row>
    <row r="382" spans="1:21" ht="35" customHeight="1" x14ac:dyDescent="0.2">
      <c r="A382">
        <v>3491</v>
      </c>
      <c r="B382" s="3" t="s">
        <v>3490</v>
      </c>
      <c r="C382" s="3" t="s">
        <v>7601</v>
      </c>
      <c r="D382" s="6">
        <v>500</v>
      </c>
      <c r="E382" s="8">
        <v>791</v>
      </c>
      <c r="F382" s="10" t="s">
        <v>8218</v>
      </c>
      <c r="G382" t="s">
        <v>8223</v>
      </c>
      <c r="H382" t="s">
        <v>8245</v>
      </c>
      <c r="I382">
        <v>1431928784</v>
      </c>
      <c r="J382">
        <v>1430114384</v>
      </c>
      <c r="K382" t="b">
        <v>0</v>
      </c>
      <c r="L382">
        <v>10</v>
      </c>
      <c r="M382" t="b">
        <v>1</v>
      </c>
      <c r="N382" t="s">
        <v>8269</v>
      </c>
      <c r="O382">
        <v>158</v>
      </c>
      <c r="P382">
        <v>79.099999999999994</v>
      </c>
      <c r="Q382" s="12" t="s">
        <v>8310</v>
      </c>
      <c r="R382" s="12" t="s">
        <v>8334</v>
      </c>
      <c r="S382" s="17">
        <v>42121.249814814815</v>
      </c>
      <c r="T382" s="17">
        <v>42142.249814814815</v>
      </c>
      <c r="U382">
        <v>21</v>
      </c>
    </row>
    <row r="383" spans="1:21" ht="35" customHeight="1" x14ac:dyDescent="0.2">
      <c r="A383">
        <v>3461</v>
      </c>
      <c r="B383" s="3" t="s">
        <v>3460</v>
      </c>
      <c r="C383" s="3" t="s">
        <v>7571</v>
      </c>
      <c r="D383" s="6">
        <v>500</v>
      </c>
      <c r="E383" s="8">
        <v>695</v>
      </c>
      <c r="F383" s="10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>
        <v>139</v>
      </c>
      <c r="P383">
        <v>57.92</v>
      </c>
      <c r="Q383" s="12" t="s">
        <v>8310</v>
      </c>
      <c r="R383" s="12" t="s">
        <v>8334</v>
      </c>
      <c r="S383" s="17">
        <v>42643.632858796293</v>
      </c>
      <c r="T383" s="17">
        <v>42672.125</v>
      </c>
      <c r="U383">
        <v>28</v>
      </c>
    </row>
    <row r="384" spans="1:21" ht="35" customHeight="1" x14ac:dyDescent="0.2">
      <c r="A384">
        <v>3529</v>
      </c>
      <c r="B384" s="3" t="s">
        <v>3528</v>
      </c>
      <c r="C384" s="3" t="s">
        <v>7639</v>
      </c>
      <c r="D384" s="6">
        <v>500</v>
      </c>
      <c r="E384" s="8">
        <v>660</v>
      </c>
      <c r="F384" s="10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>
        <v>132</v>
      </c>
      <c r="P384">
        <v>36.67</v>
      </c>
      <c r="Q384" s="12" t="s">
        <v>8310</v>
      </c>
      <c r="R384" s="12" t="s">
        <v>8334</v>
      </c>
      <c r="S384" s="17">
        <v>42177.761782407411</v>
      </c>
      <c r="T384" s="17">
        <v>42198.041666666672</v>
      </c>
      <c r="U384">
        <v>20</v>
      </c>
    </row>
    <row r="385" spans="1:21" ht="35" customHeight="1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s="10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2" t="s">
        <v>8310</v>
      </c>
      <c r="R385" s="12" t="s">
        <v>8334</v>
      </c>
      <c r="S385" s="17">
        <v>42053.106111111112</v>
      </c>
      <c r="T385" s="17">
        <v>42112.025694444441</v>
      </c>
      <c r="U385">
        <v>59</v>
      </c>
    </row>
    <row r="386" spans="1:21" ht="35" customHeight="1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s="10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2" t="s">
        <v>8310</v>
      </c>
      <c r="R386" s="12" t="s">
        <v>8334</v>
      </c>
      <c r="S386" s="17">
        <v>42053.733078703706</v>
      </c>
      <c r="T386" s="17">
        <v>42063.207638888889</v>
      </c>
      <c r="U386">
        <v>9</v>
      </c>
    </row>
    <row r="387" spans="1:21" ht="35" customHeight="1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s="10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2" t="s">
        <v>8310</v>
      </c>
      <c r="R387" s="12" t="s">
        <v>8334</v>
      </c>
      <c r="S387" s="17">
        <v>42289.761192129634</v>
      </c>
      <c r="T387" s="17">
        <v>42319.802858796291</v>
      </c>
      <c r="U387">
        <v>30</v>
      </c>
    </row>
    <row r="388" spans="1:21" ht="35" customHeight="1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s="10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2" t="s">
        <v>8310</v>
      </c>
      <c r="R388" s="12" t="s">
        <v>8334</v>
      </c>
      <c r="S388" s="17">
        <v>42152.503495370373</v>
      </c>
      <c r="T388" s="17">
        <v>42172.503495370373</v>
      </c>
      <c r="U388">
        <v>20</v>
      </c>
    </row>
    <row r="389" spans="1:21" ht="35" customHeight="1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s="10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2" t="s">
        <v>8310</v>
      </c>
      <c r="R389" s="12" t="s">
        <v>8334</v>
      </c>
      <c r="S389" s="17">
        <v>41882.585648148146</v>
      </c>
      <c r="T389" s="17">
        <v>41912.666666666664</v>
      </c>
      <c r="U389">
        <v>30</v>
      </c>
    </row>
    <row r="390" spans="1:21" ht="35" customHeight="1" x14ac:dyDescent="0.2">
      <c r="A390">
        <v>3291</v>
      </c>
      <c r="B390" s="3" t="s">
        <v>3291</v>
      </c>
      <c r="C390" s="3" t="s">
        <v>7401</v>
      </c>
      <c r="D390" s="6">
        <v>500</v>
      </c>
      <c r="E390" s="8">
        <v>570</v>
      </c>
      <c r="F390" s="10" t="s">
        <v>8218</v>
      </c>
      <c r="G390" t="s">
        <v>8223</v>
      </c>
      <c r="H390" t="s">
        <v>8245</v>
      </c>
      <c r="I390">
        <v>1442462340</v>
      </c>
      <c r="J390">
        <v>1439743900</v>
      </c>
      <c r="K390" t="b">
        <v>0</v>
      </c>
      <c r="L390">
        <v>14</v>
      </c>
      <c r="M390" t="b">
        <v>1</v>
      </c>
      <c r="N390" t="s">
        <v>8269</v>
      </c>
      <c r="O390">
        <v>114</v>
      </c>
      <c r="P390">
        <v>40.71</v>
      </c>
      <c r="Q390" s="12" t="s">
        <v>8310</v>
      </c>
      <c r="R390" s="12" t="s">
        <v>8334</v>
      </c>
      <c r="S390" s="17">
        <v>42232.702546296292</v>
      </c>
      <c r="T390" s="17">
        <v>42264.165972222225</v>
      </c>
      <c r="U390">
        <v>31</v>
      </c>
    </row>
    <row r="391" spans="1:21" ht="35" customHeight="1" x14ac:dyDescent="0.2">
      <c r="A391">
        <v>3711</v>
      </c>
      <c r="B391" s="3" t="s">
        <v>3708</v>
      </c>
      <c r="C391" s="3" t="s">
        <v>7821</v>
      </c>
      <c r="D391" s="6">
        <v>500</v>
      </c>
      <c r="E391" s="8">
        <v>570</v>
      </c>
      <c r="F391" s="10" t="s">
        <v>8218</v>
      </c>
      <c r="G391" t="s">
        <v>8223</v>
      </c>
      <c r="H391" t="s">
        <v>8245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8269</v>
      </c>
      <c r="O391">
        <v>114</v>
      </c>
      <c r="P391">
        <v>27.14</v>
      </c>
      <c r="Q391" s="12" t="s">
        <v>8310</v>
      </c>
      <c r="R391" s="12" t="s">
        <v>8334</v>
      </c>
      <c r="S391" s="17">
        <v>41779.724224537036</v>
      </c>
      <c r="T391" s="17">
        <v>41805.666666666664</v>
      </c>
      <c r="U391">
        <v>26</v>
      </c>
    </row>
    <row r="392" spans="1:21" ht="35" customHeight="1" x14ac:dyDescent="0.2">
      <c r="A392">
        <v>3514</v>
      </c>
      <c r="B392" s="3" t="s">
        <v>3513</v>
      </c>
      <c r="C392" s="3" t="s">
        <v>7624</v>
      </c>
      <c r="D392" s="6">
        <v>500</v>
      </c>
      <c r="E392" s="8">
        <v>550</v>
      </c>
      <c r="F392" s="10" t="s">
        <v>8218</v>
      </c>
      <c r="G392" t="s">
        <v>8223</v>
      </c>
      <c r="H392" t="s">
        <v>8245</v>
      </c>
      <c r="I392">
        <v>1422853140</v>
      </c>
      <c r="J392">
        <v>1421439552</v>
      </c>
      <c r="K392" t="b">
        <v>0</v>
      </c>
      <c r="L392">
        <v>10</v>
      </c>
      <c r="M392" t="b">
        <v>1</v>
      </c>
      <c r="N392" t="s">
        <v>8269</v>
      </c>
      <c r="O392">
        <v>110</v>
      </c>
      <c r="P392">
        <v>55</v>
      </c>
      <c r="Q392" s="12" t="s">
        <v>8310</v>
      </c>
      <c r="R392" s="12" t="s">
        <v>8334</v>
      </c>
      <c r="S392" s="17">
        <v>42020.846666666665</v>
      </c>
      <c r="T392" s="17">
        <v>42037.207638888889</v>
      </c>
      <c r="U392">
        <v>16</v>
      </c>
    </row>
    <row r="393" spans="1:21" ht="35" customHeight="1" x14ac:dyDescent="0.2">
      <c r="A393">
        <v>3321</v>
      </c>
      <c r="B393" s="3" t="s">
        <v>3321</v>
      </c>
      <c r="C393" s="3" t="s">
        <v>7431</v>
      </c>
      <c r="D393" s="6">
        <v>500</v>
      </c>
      <c r="E393" s="8">
        <v>537</v>
      </c>
      <c r="F393" s="10" t="s">
        <v>8218</v>
      </c>
      <c r="G393" t="s">
        <v>8223</v>
      </c>
      <c r="H393" t="s">
        <v>8245</v>
      </c>
      <c r="I393">
        <v>1413431940</v>
      </c>
      <c r="J393">
        <v>1412216665</v>
      </c>
      <c r="K393" t="b">
        <v>0</v>
      </c>
      <c r="L393">
        <v>15</v>
      </c>
      <c r="M393" t="b">
        <v>1</v>
      </c>
      <c r="N393" t="s">
        <v>8269</v>
      </c>
      <c r="O393">
        <v>107</v>
      </c>
      <c r="P393">
        <v>35.799999999999997</v>
      </c>
      <c r="Q393" s="12" t="s">
        <v>8310</v>
      </c>
      <c r="R393" s="12" t="s">
        <v>8334</v>
      </c>
      <c r="S393" s="17">
        <v>41914.100289351853</v>
      </c>
      <c r="T393" s="17">
        <v>41928.165972222225</v>
      </c>
      <c r="U393">
        <v>14</v>
      </c>
    </row>
    <row r="394" spans="1:21" ht="35" customHeight="1" x14ac:dyDescent="0.2">
      <c r="A394">
        <v>3831</v>
      </c>
      <c r="B394" s="3" t="s">
        <v>3828</v>
      </c>
      <c r="C394" s="3" t="s">
        <v>7940</v>
      </c>
      <c r="D394" s="6">
        <v>500</v>
      </c>
      <c r="E394" s="8">
        <v>530.11</v>
      </c>
      <c r="F394" s="10" t="s">
        <v>8218</v>
      </c>
      <c r="G394" t="s">
        <v>8223</v>
      </c>
      <c r="H394" t="s">
        <v>8245</v>
      </c>
      <c r="I394">
        <v>1415222545</v>
      </c>
      <c r="J394">
        <v>1413404545</v>
      </c>
      <c r="K394" t="b">
        <v>0</v>
      </c>
      <c r="L394">
        <v>9</v>
      </c>
      <c r="M394" t="b">
        <v>1</v>
      </c>
      <c r="N394" t="s">
        <v>8269</v>
      </c>
      <c r="O394">
        <v>106</v>
      </c>
      <c r="P394">
        <v>58.9</v>
      </c>
      <c r="Q394" s="12" t="s">
        <v>8310</v>
      </c>
      <c r="R394" s="12" t="s">
        <v>8334</v>
      </c>
      <c r="S394" s="17">
        <v>41927.848900462966</v>
      </c>
      <c r="T394" s="17">
        <v>41948.890567129631</v>
      </c>
      <c r="U394">
        <v>21</v>
      </c>
    </row>
    <row r="395" spans="1:21" ht="35" customHeight="1" x14ac:dyDescent="0.2">
      <c r="A395">
        <v>3525</v>
      </c>
      <c r="B395" s="3" t="s">
        <v>3524</v>
      </c>
      <c r="C395" s="3" t="s">
        <v>7635</v>
      </c>
      <c r="D395" s="6">
        <v>500</v>
      </c>
      <c r="E395" s="8">
        <v>530</v>
      </c>
      <c r="F395" s="10" t="s">
        <v>8218</v>
      </c>
      <c r="G395" t="s">
        <v>8223</v>
      </c>
      <c r="H395" t="s">
        <v>8245</v>
      </c>
      <c r="I395">
        <v>1439136000</v>
      </c>
      <c r="J395">
        <v>1438188106</v>
      </c>
      <c r="K395" t="b">
        <v>0</v>
      </c>
      <c r="L395">
        <v>7</v>
      </c>
      <c r="M395" t="b">
        <v>1</v>
      </c>
      <c r="N395" t="s">
        <v>8269</v>
      </c>
      <c r="O395">
        <v>106</v>
      </c>
      <c r="P395">
        <v>75.709999999999994</v>
      </c>
      <c r="Q395" s="12" t="s">
        <v>8310</v>
      </c>
      <c r="R395" s="12" t="s">
        <v>8334</v>
      </c>
      <c r="S395" s="17">
        <v>42214.6956712963</v>
      </c>
      <c r="T395" s="17">
        <v>42225.666666666672</v>
      </c>
      <c r="U395">
        <v>11</v>
      </c>
    </row>
    <row r="396" spans="1:21" ht="35" customHeight="1" x14ac:dyDescent="0.2">
      <c r="A396">
        <v>3651</v>
      </c>
      <c r="B396" s="3" t="s">
        <v>3649</v>
      </c>
      <c r="C396" s="3" t="s">
        <v>7761</v>
      </c>
      <c r="D396" s="6">
        <v>500</v>
      </c>
      <c r="E396" s="8">
        <v>520</v>
      </c>
      <c r="F396" s="10" t="s">
        <v>8218</v>
      </c>
      <c r="G396" t="s">
        <v>8223</v>
      </c>
      <c r="H396" t="s">
        <v>8245</v>
      </c>
      <c r="I396">
        <v>1407686340</v>
      </c>
      <c r="J396">
        <v>1404833442</v>
      </c>
      <c r="K396" t="b">
        <v>0</v>
      </c>
      <c r="L396">
        <v>9</v>
      </c>
      <c r="M396" t="b">
        <v>1</v>
      </c>
      <c r="N396" t="s">
        <v>8269</v>
      </c>
      <c r="O396">
        <v>104</v>
      </c>
      <c r="P396">
        <v>57.78</v>
      </c>
      <c r="Q396" s="12" t="s">
        <v>8310</v>
      </c>
      <c r="R396" s="12" t="s">
        <v>8334</v>
      </c>
      <c r="S396" s="17">
        <v>41828.646319444444</v>
      </c>
      <c r="T396" s="17">
        <v>41861.665972222225</v>
      </c>
      <c r="U396">
        <v>33</v>
      </c>
    </row>
    <row r="397" spans="1:21" ht="35" customHeight="1" x14ac:dyDescent="0.2">
      <c r="A397">
        <v>3829</v>
      </c>
      <c r="B397" s="3" t="s">
        <v>3826</v>
      </c>
      <c r="C397" s="3" t="s">
        <v>7938</v>
      </c>
      <c r="D397" s="6">
        <v>500</v>
      </c>
      <c r="E397" s="8">
        <v>501</v>
      </c>
      <c r="F397" s="10" t="s">
        <v>8218</v>
      </c>
      <c r="G397" t="s">
        <v>8223</v>
      </c>
      <c r="H397" t="s">
        <v>8245</v>
      </c>
      <c r="I397">
        <v>1472676371</v>
      </c>
      <c r="J397">
        <v>1470948371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62.63</v>
      </c>
      <c r="Q397" s="12" t="s">
        <v>8310</v>
      </c>
      <c r="R397" s="12" t="s">
        <v>8334</v>
      </c>
      <c r="S397" s="17">
        <v>42593.865405092598</v>
      </c>
      <c r="T397" s="17">
        <v>42613.865405092598</v>
      </c>
      <c r="U397">
        <v>20</v>
      </c>
    </row>
    <row r="398" spans="1:21" ht="35" customHeight="1" x14ac:dyDescent="0.2">
      <c r="A398">
        <v>2836</v>
      </c>
      <c r="B398" s="3" t="s">
        <v>2836</v>
      </c>
      <c r="C398" s="3" t="s">
        <v>6946</v>
      </c>
      <c r="D398" s="6">
        <v>450</v>
      </c>
      <c r="E398" s="8">
        <v>485</v>
      </c>
      <c r="F398" s="10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>
        <v>44.09</v>
      </c>
      <c r="Q398" s="12" t="s">
        <v>8310</v>
      </c>
      <c r="R398" s="12" t="s">
        <v>8334</v>
      </c>
      <c r="S398" s="17">
        <v>42746.261782407411</v>
      </c>
      <c r="T398" s="17">
        <v>42784.207638888889</v>
      </c>
      <c r="U398">
        <v>38</v>
      </c>
    </row>
    <row r="399" spans="1:21" ht="35" customHeight="1" x14ac:dyDescent="0.2">
      <c r="A399">
        <v>3494</v>
      </c>
      <c r="B399" s="3" t="s">
        <v>3493</v>
      </c>
      <c r="C399" s="3" t="s">
        <v>7604</v>
      </c>
      <c r="D399" s="6">
        <v>400</v>
      </c>
      <c r="E399" s="8">
        <v>400</v>
      </c>
      <c r="F399" s="10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>
        <v>30.77</v>
      </c>
      <c r="Q399" s="12" t="s">
        <v>8310</v>
      </c>
      <c r="R399" s="12" t="s">
        <v>8334</v>
      </c>
      <c r="S399" s="17">
        <v>42689.214988425927</v>
      </c>
      <c r="T399" s="17">
        <v>42700.25</v>
      </c>
      <c r="U399">
        <v>11</v>
      </c>
    </row>
    <row r="400" spans="1:21" ht="35" customHeight="1" x14ac:dyDescent="0.2">
      <c r="A400">
        <v>3521</v>
      </c>
      <c r="B400" s="3" t="s">
        <v>3520</v>
      </c>
      <c r="C400" s="3" t="s">
        <v>7631</v>
      </c>
      <c r="D400" s="6">
        <v>350</v>
      </c>
      <c r="E400" s="8">
        <v>593</v>
      </c>
      <c r="F400" s="1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>
        <v>45.62</v>
      </c>
      <c r="Q400" s="12" t="s">
        <v>8310</v>
      </c>
      <c r="R400" s="12" t="s">
        <v>8334</v>
      </c>
      <c r="S400" s="17">
        <v>41881.361342592594</v>
      </c>
      <c r="T400" s="17">
        <v>41911.361342592594</v>
      </c>
      <c r="U400">
        <v>30</v>
      </c>
    </row>
    <row r="401" spans="1:21" ht="35" customHeight="1" x14ac:dyDescent="0.2">
      <c r="A401">
        <v>3686</v>
      </c>
      <c r="B401" s="3" t="s">
        <v>3683</v>
      </c>
      <c r="C401" s="3" t="s">
        <v>7796</v>
      </c>
      <c r="D401" s="6">
        <v>350</v>
      </c>
      <c r="E401" s="8">
        <v>355</v>
      </c>
      <c r="F401" s="10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>
        <v>59.17</v>
      </c>
      <c r="Q401" s="12" t="s">
        <v>8310</v>
      </c>
      <c r="R401" s="12" t="s">
        <v>8334</v>
      </c>
      <c r="S401" s="17">
        <v>42230.662731481483</v>
      </c>
      <c r="T401" s="17">
        <v>42245.165972222225</v>
      </c>
      <c r="U401">
        <v>15</v>
      </c>
    </row>
    <row r="402" spans="1:21" ht="35" customHeight="1" x14ac:dyDescent="0.2">
      <c r="A402">
        <v>3476</v>
      </c>
      <c r="B402" s="3" t="s">
        <v>3475</v>
      </c>
      <c r="C402" s="3" t="s">
        <v>7586</v>
      </c>
      <c r="D402" s="6">
        <v>300</v>
      </c>
      <c r="E402" s="8">
        <v>312</v>
      </c>
      <c r="F402" s="10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>
        <v>52</v>
      </c>
      <c r="Q402" s="12" t="s">
        <v>8310</v>
      </c>
      <c r="R402" s="12" t="s">
        <v>8334</v>
      </c>
      <c r="S402" s="17">
        <v>41921.279976851853</v>
      </c>
      <c r="T402" s="17">
        <v>41939.125</v>
      </c>
      <c r="U402">
        <v>18</v>
      </c>
    </row>
    <row r="403" spans="1:21" ht="35" customHeight="1" x14ac:dyDescent="0.2">
      <c r="A403">
        <v>3818</v>
      </c>
      <c r="B403" s="3" t="s">
        <v>3815</v>
      </c>
      <c r="C403" s="3" t="s">
        <v>7928</v>
      </c>
      <c r="D403" s="6">
        <v>250</v>
      </c>
      <c r="E403" s="8">
        <v>570</v>
      </c>
      <c r="F403" s="10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>
        <v>57</v>
      </c>
      <c r="Q403" s="12" t="s">
        <v>8310</v>
      </c>
      <c r="R403" s="12" t="s">
        <v>8334</v>
      </c>
      <c r="S403" s="17">
        <v>42045.84238425926</v>
      </c>
      <c r="T403" s="17">
        <v>42075.800717592589</v>
      </c>
      <c r="U403">
        <v>30</v>
      </c>
    </row>
    <row r="404" spans="1:21" ht="35" customHeight="1" x14ac:dyDescent="0.2">
      <c r="A404">
        <v>3462</v>
      </c>
      <c r="B404" s="3" t="s">
        <v>3461</v>
      </c>
      <c r="C404" s="3" t="s">
        <v>7572</v>
      </c>
      <c r="D404" s="6">
        <v>250</v>
      </c>
      <c r="E404" s="8">
        <v>505</v>
      </c>
      <c r="F404" s="10" t="s">
        <v>8218</v>
      </c>
      <c r="G404" t="s">
        <v>8223</v>
      </c>
      <c r="H404" t="s">
        <v>8245</v>
      </c>
      <c r="I404">
        <v>1436551200</v>
      </c>
      <c r="J404">
        <v>1435181628</v>
      </c>
      <c r="K404" t="b">
        <v>0</v>
      </c>
      <c r="L404">
        <v>17</v>
      </c>
      <c r="M404" t="b">
        <v>1</v>
      </c>
      <c r="N404" t="s">
        <v>8269</v>
      </c>
      <c r="O404">
        <v>202</v>
      </c>
      <c r="P404">
        <v>29.71</v>
      </c>
      <c r="Q404" s="12" t="s">
        <v>8310</v>
      </c>
      <c r="R404" s="12" t="s">
        <v>8334</v>
      </c>
      <c r="S404" s="17">
        <v>42179.898472222223</v>
      </c>
      <c r="T404" s="17">
        <v>42195.75</v>
      </c>
      <c r="U404">
        <v>16</v>
      </c>
    </row>
    <row r="405" spans="1:21" ht="35" customHeight="1" x14ac:dyDescent="0.2">
      <c r="A405">
        <v>3470</v>
      </c>
      <c r="B405" s="3" t="s">
        <v>3469</v>
      </c>
      <c r="C405" s="3" t="s">
        <v>7580</v>
      </c>
      <c r="D405" s="6">
        <v>250</v>
      </c>
      <c r="E405" s="8">
        <v>375</v>
      </c>
      <c r="F405" s="10" t="s">
        <v>8218</v>
      </c>
      <c r="G405" t="s">
        <v>8223</v>
      </c>
      <c r="H405" t="s">
        <v>8245</v>
      </c>
      <c r="I405">
        <v>1468618680</v>
      </c>
      <c r="J405">
        <v>1465345902</v>
      </c>
      <c r="K405" t="b">
        <v>0</v>
      </c>
      <c r="L405">
        <v>9</v>
      </c>
      <c r="M405" t="b">
        <v>1</v>
      </c>
      <c r="N405" t="s">
        <v>8269</v>
      </c>
      <c r="O405">
        <v>150</v>
      </c>
      <c r="P405">
        <v>41.67</v>
      </c>
      <c r="Q405" s="12" t="s">
        <v>8310</v>
      </c>
      <c r="R405" s="12" t="s">
        <v>8334</v>
      </c>
      <c r="S405" s="17">
        <v>42529.022013888884</v>
      </c>
      <c r="T405" s="17">
        <v>42566.901388888888</v>
      </c>
      <c r="U405">
        <v>38</v>
      </c>
    </row>
    <row r="406" spans="1:21" ht="35" customHeight="1" x14ac:dyDescent="0.2">
      <c r="A406">
        <v>3423</v>
      </c>
      <c r="B406" s="3" t="s">
        <v>3422</v>
      </c>
      <c r="C406" s="3" t="s">
        <v>7533</v>
      </c>
      <c r="D406" s="6">
        <v>250</v>
      </c>
      <c r="E406" s="8">
        <v>350</v>
      </c>
      <c r="F406" s="10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>
        <v>140</v>
      </c>
      <c r="P406">
        <v>35</v>
      </c>
      <c r="Q406" s="12" t="s">
        <v>8310</v>
      </c>
      <c r="R406" s="12" t="s">
        <v>8334</v>
      </c>
      <c r="S406" s="17">
        <v>42088.911354166667</v>
      </c>
      <c r="T406" s="17">
        <v>42118.911354166667</v>
      </c>
      <c r="U406">
        <v>30</v>
      </c>
    </row>
    <row r="407" spans="1:21" ht="35" customHeight="1" x14ac:dyDescent="0.2">
      <c r="A407">
        <v>3545</v>
      </c>
      <c r="B407" s="3" t="s">
        <v>3544</v>
      </c>
      <c r="C407" s="3" t="s">
        <v>7655</v>
      </c>
      <c r="D407" s="6">
        <v>250</v>
      </c>
      <c r="E407" s="8">
        <v>251</v>
      </c>
      <c r="F407" s="10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31.38</v>
      </c>
      <c r="Q407" s="12" t="s">
        <v>8310</v>
      </c>
      <c r="R407" s="12" t="s">
        <v>8334</v>
      </c>
      <c r="S407" s="17">
        <v>42075.807395833333</v>
      </c>
      <c r="T407" s="17">
        <v>42105.807395833333</v>
      </c>
      <c r="U407">
        <v>30</v>
      </c>
    </row>
    <row r="408" spans="1:21" ht="35" customHeight="1" x14ac:dyDescent="0.2">
      <c r="A408">
        <v>3442</v>
      </c>
      <c r="B408" s="3" t="s">
        <v>3441</v>
      </c>
      <c r="C408" s="3" t="s">
        <v>7552</v>
      </c>
      <c r="D408" s="6">
        <v>250</v>
      </c>
      <c r="E408" s="8">
        <v>250</v>
      </c>
      <c r="F408" s="10" t="s">
        <v>8218</v>
      </c>
      <c r="G408" t="s">
        <v>8223</v>
      </c>
      <c r="H408" t="s">
        <v>8245</v>
      </c>
      <c r="I408">
        <v>1433016672</v>
      </c>
      <c r="J408">
        <v>1430424672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31.25</v>
      </c>
      <c r="Q408" s="12" t="s">
        <v>8310</v>
      </c>
      <c r="R408" s="12" t="s">
        <v>8334</v>
      </c>
      <c r="S408" s="17">
        <v>42124.841111111105</v>
      </c>
      <c r="T408" s="17">
        <v>42154.841111111105</v>
      </c>
      <c r="U408">
        <v>30</v>
      </c>
    </row>
    <row r="409" spans="1:21" ht="35" customHeight="1" x14ac:dyDescent="0.2">
      <c r="A409">
        <v>3371</v>
      </c>
      <c r="B409" s="3" t="s">
        <v>3370</v>
      </c>
      <c r="C409" s="3" t="s">
        <v>7481</v>
      </c>
      <c r="D409" s="6">
        <v>200</v>
      </c>
      <c r="E409" s="8">
        <v>277</v>
      </c>
      <c r="F409" s="10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>
        <v>30.78</v>
      </c>
      <c r="Q409" s="12" t="s">
        <v>8310</v>
      </c>
      <c r="R409" s="12" t="s">
        <v>8334</v>
      </c>
      <c r="S409" s="17">
        <v>42312.874594907407</v>
      </c>
      <c r="T409" s="17">
        <v>42340.874594907407</v>
      </c>
      <c r="U409">
        <v>28</v>
      </c>
    </row>
    <row r="410" spans="1:21" ht="35" customHeight="1" x14ac:dyDescent="0.2">
      <c r="A410">
        <v>3415</v>
      </c>
      <c r="B410" s="3" t="s">
        <v>3414</v>
      </c>
      <c r="C410" s="3" t="s">
        <v>7525</v>
      </c>
      <c r="D410" s="6">
        <v>200</v>
      </c>
      <c r="E410" s="8">
        <v>200</v>
      </c>
      <c r="F410" s="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>
        <v>22.22</v>
      </c>
      <c r="Q410" s="12" t="s">
        <v>8310</v>
      </c>
      <c r="R410" s="12" t="s">
        <v>8334</v>
      </c>
      <c r="S410" s="17">
        <v>42467.144166666665</v>
      </c>
      <c r="T410" s="17">
        <v>42477.979166666672</v>
      </c>
      <c r="U410">
        <v>11</v>
      </c>
    </row>
    <row r="411" spans="1:21" ht="35" customHeight="1" x14ac:dyDescent="0.2">
      <c r="A411">
        <v>3830</v>
      </c>
      <c r="B411" s="3" t="s">
        <v>3827</v>
      </c>
      <c r="C411" s="3" t="s">
        <v>7939</v>
      </c>
      <c r="D411" s="6">
        <v>100</v>
      </c>
      <c r="E411" s="8">
        <v>225</v>
      </c>
      <c r="F411" s="10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>
        <v>225</v>
      </c>
      <c r="P411">
        <v>75</v>
      </c>
      <c r="Q411" s="12" t="s">
        <v>8310</v>
      </c>
      <c r="R411" s="12" t="s">
        <v>8334</v>
      </c>
      <c r="S411" s="17">
        <v>42503.740868055553</v>
      </c>
      <c r="T411" s="17">
        <v>42517.740868055553</v>
      </c>
      <c r="U411">
        <v>14</v>
      </c>
    </row>
    <row r="412" spans="1:21" ht="35" customHeight="1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s="10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2" t="s">
        <v>8310</v>
      </c>
      <c r="R412" s="12" t="s">
        <v>8334</v>
      </c>
      <c r="S412" s="17">
        <v>42649.54923611111</v>
      </c>
      <c r="T412" s="17">
        <v>42709.590902777782</v>
      </c>
      <c r="U412">
        <v>60</v>
      </c>
    </row>
    <row r="413" spans="1:21" ht="35" customHeight="1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s="10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2" t="s">
        <v>8310</v>
      </c>
      <c r="R413" s="12" t="s">
        <v>8334</v>
      </c>
      <c r="S413" s="17">
        <v>42628.849120370374</v>
      </c>
      <c r="T413" s="17">
        <v>42656.849120370374</v>
      </c>
      <c r="U413">
        <v>28</v>
      </c>
    </row>
  </sheetData>
  <conditionalFormatting sqref="F1:F413">
    <cfRule type="containsText" dxfId="23" priority="3" operator="containsText" text="canceled">
      <formula>NOT(ISERROR(SEARCH("canceled",F1)))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1:P1 O2:O413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413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CF5E9-EA3D-8840-B7DE-A40AE3CFFC28}">
  <dimension ref="A1:U251"/>
  <sheetViews>
    <sheetView workbookViewId="0">
      <selection activeCell="C12" sqref="C12"/>
    </sheetView>
  </sheetViews>
  <sheetFormatPr baseColWidth="10" defaultRowHeight="28" customHeight="1" x14ac:dyDescent="0.2"/>
  <cols>
    <col min="1" max="1" width="5.1640625" bestFit="1" customWidth="1"/>
    <col min="2" max="2" width="45.33203125" bestFit="1" customWidth="1"/>
    <col min="3" max="3" width="114.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28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28" customHeight="1" x14ac:dyDescent="0.2">
      <c r="A2">
        <v>2909</v>
      </c>
      <c r="B2" s="3" t="s">
        <v>2909</v>
      </c>
      <c r="C2" s="3" t="s">
        <v>7019</v>
      </c>
      <c r="D2" s="6">
        <v>180000</v>
      </c>
      <c r="E2" s="8">
        <v>20</v>
      </c>
      <c r="F2" s="10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20</v>
      </c>
      <c r="Q2" s="12" t="s">
        <v>8310</v>
      </c>
      <c r="R2" s="12" t="s">
        <v>8334</v>
      </c>
      <c r="S2" s="17">
        <v>41929.266215277778</v>
      </c>
      <c r="T2" s="17">
        <v>41968.823611111111</v>
      </c>
      <c r="U2">
        <v>40</v>
      </c>
    </row>
    <row r="3" spans="1:21" ht="28" customHeight="1" x14ac:dyDescent="0.2">
      <c r="A3">
        <v>2902</v>
      </c>
      <c r="B3" s="3" t="s">
        <v>2902</v>
      </c>
      <c r="C3" s="3" t="s">
        <v>7012</v>
      </c>
      <c r="D3" s="6">
        <v>150000</v>
      </c>
      <c r="E3" s="8">
        <v>25</v>
      </c>
      <c r="F3" s="10" t="s">
        <v>8220</v>
      </c>
      <c r="G3" t="s">
        <v>8223</v>
      </c>
      <c r="H3" t="s">
        <v>8245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8269</v>
      </c>
      <c r="O3">
        <v>0</v>
      </c>
      <c r="P3">
        <v>25</v>
      </c>
      <c r="Q3" s="12" t="s">
        <v>8310</v>
      </c>
      <c r="R3" s="12" t="s">
        <v>8334</v>
      </c>
      <c r="S3" s="17">
        <v>42210.439768518518</v>
      </c>
      <c r="T3" s="17">
        <v>42240.439768518518</v>
      </c>
      <c r="U3">
        <v>30</v>
      </c>
    </row>
    <row r="4" spans="1:21" ht="28" customHeight="1" x14ac:dyDescent="0.2">
      <c r="A4">
        <v>2876</v>
      </c>
      <c r="B4" s="3" t="s">
        <v>2876</v>
      </c>
      <c r="C4" s="3" t="s">
        <v>6986</v>
      </c>
      <c r="D4" s="6">
        <v>150000</v>
      </c>
      <c r="E4" s="8">
        <v>0</v>
      </c>
      <c r="F4" s="10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8310</v>
      </c>
      <c r="R4" s="12" t="s">
        <v>8334</v>
      </c>
      <c r="S4" s="17">
        <v>42171.743969907402</v>
      </c>
      <c r="T4" s="17">
        <v>42201.743969907402</v>
      </c>
      <c r="U4">
        <v>30</v>
      </c>
    </row>
    <row r="5" spans="1:21" ht="28" customHeight="1" x14ac:dyDescent="0.2">
      <c r="A5">
        <v>4092</v>
      </c>
      <c r="B5" s="3" t="s">
        <v>4088</v>
      </c>
      <c r="C5" s="3" t="s">
        <v>8195</v>
      </c>
      <c r="D5" s="6">
        <v>110000</v>
      </c>
      <c r="E5" s="8">
        <v>20</v>
      </c>
      <c r="F5" s="10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>
        <v>20</v>
      </c>
      <c r="Q5" s="12" t="s">
        <v>8310</v>
      </c>
      <c r="R5" s="12" t="s">
        <v>8334</v>
      </c>
      <c r="S5" s="17">
        <v>42039.194988425923</v>
      </c>
      <c r="T5" s="17">
        <v>42099.153321759266</v>
      </c>
      <c r="U5">
        <v>60</v>
      </c>
    </row>
    <row r="6" spans="1:21" ht="28" customHeight="1" x14ac:dyDescent="0.2">
      <c r="A6">
        <v>3853</v>
      </c>
      <c r="B6" s="3" t="s">
        <v>3850</v>
      </c>
      <c r="C6" s="3" t="s">
        <v>7962</v>
      </c>
      <c r="D6" s="6">
        <v>100000</v>
      </c>
      <c r="E6" s="8">
        <v>26</v>
      </c>
      <c r="F6" s="10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>
        <v>13</v>
      </c>
      <c r="Q6" s="12" t="s">
        <v>8310</v>
      </c>
      <c r="R6" s="12" t="s">
        <v>8334</v>
      </c>
      <c r="S6" s="17">
        <v>41848.84002314815</v>
      </c>
      <c r="T6" s="17">
        <v>41883.84002314815</v>
      </c>
      <c r="U6">
        <v>35</v>
      </c>
    </row>
    <row r="7" spans="1:21" ht="28" customHeight="1" x14ac:dyDescent="0.2">
      <c r="A7">
        <v>3977</v>
      </c>
      <c r="B7" s="3" t="s">
        <v>3974</v>
      </c>
      <c r="C7" s="3" t="s">
        <v>8084</v>
      </c>
      <c r="D7" s="6">
        <v>90000</v>
      </c>
      <c r="E7" s="8">
        <v>1305</v>
      </c>
      <c r="F7" s="10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>
        <v>217.5</v>
      </c>
      <c r="Q7" s="12" t="s">
        <v>8310</v>
      </c>
      <c r="R7" s="12" t="s">
        <v>8334</v>
      </c>
      <c r="S7" s="17">
        <v>42543.788564814815</v>
      </c>
      <c r="T7" s="17">
        <v>42573.788564814815</v>
      </c>
      <c r="U7">
        <v>30</v>
      </c>
    </row>
    <row r="8" spans="1:21" ht="28" customHeight="1" x14ac:dyDescent="0.2">
      <c r="A8">
        <v>4098</v>
      </c>
      <c r="B8" s="3" t="s">
        <v>4094</v>
      </c>
      <c r="C8" s="3" t="s">
        <v>8201</v>
      </c>
      <c r="D8" s="6">
        <v>75000</v>
      </c>
      <c r="E8" s="8">
        <v>0</v>
      </c>
      <c r="F8" s="10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2" t="s">
        <v>8310</v>
      </c>
      <c r="R8" s="12" t="s">
        <v>8334</v>
      </c>
      <c r="S8" s="17">
        <v>42495.722187499996</v>
      </c>
      <c r="T8" s="17">
        <v>42525.722187499996</v>
      </c>
      <c r="U8">
        <v>30</v>
      </c>
    </row>
    <row r="9" spans="1:21" ht="28" customHeight="1" x14ac:dyDescent="0.2">
      <c r="A9">
        <v>3909</v>
      </c>
      <c r="B9" s="3" t="s">
        <v>3906</v>
      </c>
      <c r="C9" s="3" t="s">
        <v>8017</v>
      </c>
      <c r="D9" s="6">
        <v>60000</v>
      </c>
      <c r="E9" s="8">
        <v>135</v>
      </c>
      <c r="F9" s="10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>
        <v>33.75</v>
      </c>
      <c r="Q9" s="12" t="s">
        <v>8310</v>
      </c>
      <c r="R9" s="12" t="s">
        <v>8334</v>
      </c>
      <c r="S9" s="17">
        <v>41863.359282407408</v>
      </c>
      <c r="T9" s="17">
        <v>41893.359282407408</v>
      </c>
      <c r="U9">
        <v>30</v>
      </c>
    </row>
    <row r="10" spans="1:21" ht="28" customHeight="1" x14ac:dyDescent="0.2">
      <c r="A10">
        <v>3893</v>
      </c>
      <c r="B10" s="3" t="s">
        <v>3890</v>
      </c>
      <c r="C10" s="3" t="s">
        <v>8001</v>
      </c>
      <c r="D10" s="6">
        <v>50000</v>
      </c>
      <c r="E10" s="8">
        <v>10775</v>
      </c>
      <c r="F10" s="10" t="s">
        <v>8220</v>
      </c>
      <c r="G10" t="s">
        <v>8223</v>
      </c>
      <c r="H10" t="s">
        <v>8245</v>
      </c>
      <c r="I10">
        <v>1404194400</v>
      </c>
      <c r="J10">
        <v>1400600840</v>
      </c>
      <c r="K10" t="b">
        <v>0</v>
      </c>
      <c r="L10">
        <v>84</v>
      </c>
      <c r="M10" t="b">
        <v>0</v>
      </c>
      <c r="N10" t="s">
        <v>8269</v>
      </c>
      <c r="O10">
        <v>22</v>
      </c>
      <c r="P10">
        <v>128.27000000000001</v>
      </c>
      <c r="Q10" s="12" t="s">
        <v>8310</v>
      </c>
      <c r="R10" s="12" t="s">
        <v>8334</v>
      </c>
      <c r="S10" s="17">
        <v>41779.657870370371</v>
      </c>
      <c r="T10" s="17">
        <v>41821.25</v>
      </c>
      <c r="U10">
        <v>42</v>
      </c>
    </row>
    <row r="11" spans="1:21" ht="28" customHeight="1" x14ac:dyDescent="0.2">
      <c r="A11">
        <v>2863</v>
      </c>
      <c r="B11" s="3" t="s">
        <v>2863</v>
      </c>
      <c r="C11" s="3" t="s">
        <v>6973</v>
      </c>
      <c r="D11" s="6">
        <v>50000</v>
      </c>
      <c r="E11" s="8">
        <v>20</v>
      </c>
      <c r="F11" s="10" t="s">
        <v>8220</v>
      </c>
      <c r="G11" t="s">
        <v>8223</v>
      </c>
      <c r="H11" t="s">
        <v>8245</v>
      </c>
      <c r="I11">
        <v>1410279123</v>
      </c>
      <c r="J11">
        <v>1405095123</v>
      </c>
      <c r="K11" t="b">
        <v>0</v>
      </c>
      <c r="L11">
        <v>1</v>
      </c>
      <c r="M11" t="b">
        <v>0</v>
      </c>
      <c r="N11" t="s">
        <v>8269</v>
      </c>
      <c r="O11">
        <v>0</v>
      </c>
      <c r="P11">
        <v>20</v>
      </c>
      <c r="Q11" s="12" t="s">
        <v>8310</v>
      </c>
      <c r="R11" s="12" t="s">
        <v>8334</v>
      </c>
      <c r="S11" s="17">
        <v>41831.675034722226</v>
      </c>
      <c r="T11" s="17">
        <v>41891.675034722226</v>
      </c>
      <c r="U11">
        <v>60</v>
      </c>
    </row>
    <row r="12" spans="1:21" ht="28" customHeight="1" x14ac:dyDescent="0.2">
      <c r="A12">
        <v>3993</v>
      </c>
      <c r="B12" s="3" t="s">
        <v>3989</v>
      </c>
      <c r="C12" s="3" t="s">
        <v>8099</v>
      </c>
      <c r="D12" s="6">
        <v>50000</v>
      </c>
      <c r="E12" s="8">
        <v>3</v>
      </c>
      <c r="F12" s="10" t="s">
        <v>8220</v>
      </c>
      <c r="G12" t="s">
        <v>8223</v>
      </c>
      <c r="H12" t="s">
        <v>8245</v>
      </c>
      <c r="I12">
        <v>1431549912</v>
      </c>
      <c r="J12">
        <v>1428957912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3</v>
      </c>
      <c r="Q12" s="12" t="s">
        <v>8310</v>
      </c>
      <c r="R12" s="12" t="s">
        <v>8334</v>
      </c>
      <c r="S12" s="17">
        <v>42107.864722222221</v>
      </c>
      <c r="T12" s="17">
        <v>42137.864722222221</v>
      </c>
      <c r="U12">
        <v>30</v>
      </c>
    </row>
    <row r="13" spans="1:21" ht="28" customHeight="1" x14ac:dyDescent="0.2">
      <c r="A13">
        <v>2894</v>
      </c>
      <c r="B13" s="3" t="s">
        <v>2894</v>
      </c>
      <c r="C13" s="3" t="s">
        <v>7004</v>
      </c>
      <c r="D13" s="6">
        <v>50000</v>
      </c>
      <c r="E13" s="8">
        <v>0</v>
      </c>
      <c r="F13" s="10" t="s">
        <v>8220</v>
      </c>
      <c r="G13" t="s">
        <v>8223</v>
      </c>
      <c r="H13" t="s">
        <v>8245</v>
      </c>
      <c r="I13">
        <v>1428100815</v>
      </c>
      <c r="J13">
        <v>1422920415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2" t="s">
        <v>8310</v>
      </c>
      <c r="R13" s="12" t="s">
        <v>8334</v>
      </c>
      <c r="S13" s="17">
        <v>42037.986284722225</v>
      </c>
      <c r="T13" s="17">
        <v>42097.944618055553</v>
      </c>
      <c r="U13">
        <v>60</v>
      </c>
    </row>
    <row r="14" spans="1:21" ht="28" customHeight="1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s="10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2" t="s">
        <v>8310</v>
      </c>
      <c r="R14" s="12" t="s">
        <v>8334</v>
      </c>
      <c r="S14" s="17">
        <v>41948.727256944447</v>
      </c>
      <c r="T14" s="17">
        <v>41978.727256944447</v>
      </c>
      <c r="U14">
        <v>30</v>
      </c>
    </row>
    <row r="15" spans="1:21" ht="28" customHeight="1" x14ac:dyDescent="0.2">
      <c r="A15">
        <v>3845</v>
      </c>
      <c r="B15" s="3" t="s">
        <v>3842</v>
      </c>
      <c r="C15" s="3" t="s">
        <v>7954</v>
      </c>
      <c r="D15" s="6">
        <v>40000</v>
      </c>
      <c r="E15" s="8">
        <v>842</v>
      </c>
      <c r="F15" s="10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>
        <v>70.17</v>
      </c>
      <c r="Q15" s="12" t="s">
        <v>8310</v>
      </c>
      <c r="R15" s="12" t="s">
        <v>8334</v>
      </c>
      <c r="S15" s="17">
        <v>42248.627013888887</v>
      </c>
      <c r="T15" s="17">
        <v>42278.627013888887</v>
      </c>
      <c r="U15">
        <v>30</v>
      </c>
    </row>
    <row r="16" spans="1:21" ht="28" customHeight="1" x14ac:dyDescent="0.2">
      <c r="A16">
        <v>2848</v>
      </c>
      <c r="B16" s="3" t="s">
        <v>2848</v>
      </c>
      <c r="C16" s="3" t="s">
        <v>6958</v>
      </c>
      <c r="D16" s="6">
        <v>35000</v>
      </c>
      <c r="E16" s="8">
        <v>70</v>
      </c>
      <c r="F16" s="10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>
        <v>23.33</v>
      </c>
      <c r="Q16" s="12" t="s">
        <v>8310</v>
      </c>
      <c r="R16" s="12" t="s">
        <v>8334</v>
      </c>
      <c r="S16" s="17">
        <v>42123.648831018523</v>
      </c>
      <c r="T16" s="17">
        <v>42153.648831018523</v>
      </c>
      <c r="U16">
        <v>30</v>
      </c>
    </row>
    <row r="17" spans="1:21" ht="28" customHeight="1" x14ac:dyDescent="0.2">
      <c r="A17">
        <v>3981</v>
      </c>
      <c r="B17" s="3" t="s">
        <v>3358</v>
      </c>
      <c r="C17" s="3" t="s">
        <v>7469</v>
      </c>
      <c r="D17" s="6">
        <v>30000</v>
      </c>
      <c r="E17" s="8">
        <v>1225</v>
      </c>
      <c r="F17" s="10" t="s">
        <v>8220</v>
      </c>
      <c r="G17" t="s">
        <v>8223</v>
      </c>
      <c r="H17" t="s">
        <v>8245</v>
      </c>
      <c r="I17">
        <v>1468729149</v>
      </c>
      <c r="J17">
        <v>1463545149</v>
      </c>
      <c r="K17" t="b">
        <v>0</v>
      </c>
      <c r="L17">
        <v>7</v>
      </c>
      <c r="M17" t="b">
        <v>0</v>
      </c>
      <c r="N17" t="s">
        <v>8269</v>
      </c>
      <c r="O17">
        <v>4</v>
      </c>
      <c r="P17">
        <v>175</v>
      </c>
      <c r="Q17" s="12" t="s">
        <v>8310</v>
      </c>
      <c r="R17" s="12" t="s">
        <v>8334</v>
      </c>
      <c r="S17" s="17">
        <v>42508.179965277777</v>
      </c>
      <c r="T17" s="17">
        <v>42568.179965277777</v>
      </c>
      <c r="U17">
        <v>60</v>
      </c>
    </row>
    <row r="18" spans="1:21" ht="28" customHeight="1" x14ac:dyDescent="0.2">
      <c r="A18">
        <v>4006</v>
      </c>
      <c r="B18" s="3" t="s">
        <v>4002</v>
      </c>
      <c r="C18" s="3" t="s">
        <v>8111</v>
      </c>
      <c r="D18" s="6">
        <v>30000</v>
      </c>
      <c r="E18" s="8">
        <v>2</v>
      </c>
      <c r="F18" s="10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  <c r="M18" t="b">
        <v>0</v>
      </c>
      <c r="N18" t="s">
        <v>8269</v>
      </c>
      <c r="O18">
        <v>0</v>
      </c>
      <c r="P18">
        <v>2</v>
      </c>
      <c r="Q18" s="12" t="s">
        <v>8310</v>
      </c>
      <c r="R18" s="12" t="s">
        <v>8334</v>
      </c>
      <c r="S18" s="17">
        <v>42391.772997685184</v>
      </c>
      <c r="T18" s="17">
        <v>42416.772997685184</v>
      </c>
      <c r="U18">
        <v>25</v>
      </c>
    </row>
    <row r="19" spans="1:21" ht="28" customHeight="1" x14ac:dyDescent="0.2">
      <c r="A19">
        <v>2888</v>
      </c>
      <c r="B19" s="3" t="s">
        <v>2888</v>
      </c>
      <c r="C19" s="3" t="s">
        <v>6998</v>
      </c>
      <c r="D19" s="6">
        <v>30000</v>
      </c>
      <c r="E19" s="8">
        <v>0</v>
      </c>
      <c r="F19" s="10" t="s">
        <v>8220</v>
      </c>
      <c r="G19" t="s">
        <v>8223</v>
      </c>
      <c r="H19" t="s">
        <v>8245</v>
      </c>
      <c r="I19">
        <v>1413608340</v>
      </c>
      <c r="J19">
        <v>1412945440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8310</v>
      </c>
      <c r="R19" s="12" t="s">
        <v>8334</v>
      </c>
      <c r="S19" s="17">
        <v>41922.535185185188</v>
      </c>
      <c r="T19" s="17">
        <v>41930.207638888889</v>
      </c>
      <c r="U19">
        <v>8</v>
      </c>
    </row>
    <row r="20" spans="1:21" ht="28" customHeight="1" x14ac:dyDescent="0.2">
      <c r="A20">
        <v>3957</v>
      </c>
      <c r="B20" s="3" t="s">
        <v>3954</v>
      </c>
      <c r="C20" s="3" t="s">
        <v>8064</v>
      </c>
      <c r="D20" s="6">
        <v>28000</v>
      </c>
      <c r="E20" s="8">
        <v>7</v>
      </c>
      <c r="F20" s="1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7</v>
      </c>
      <c r="Q20" s="12" t="s">
        <v>8310</v>
      </c>
      <c r="R20" s="12" t="s">
        <v>8334</v>
      </c>
      <c r="S20" s="17">
        <v>42513.976319444439</v>
      </c>
      <c r="T20" s="17">
        <v>42559.976319444439</v>
      </c>
      <c r="U20">
        <v>46</v>
      </c>
    </row>
    <row r="21" spans="1:21" ht="28" customHeight="1" x14ac:dyDescent="0.2">
      <c r="A21">
        <v>3952</v>
      </c>
      <c r="B21" s="3" t="s">
        <v>3949</v>
      </c>
      <c r="C21" s="3" t="s">
        <v>8059</v>
      </c>
      <c r="D21" s="6">
        <v>26000</v>
      </c>
      <c r="E21" s="8">
        <v>25</v>
      </c>
      <c r="F21" s="10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25</v>
      </c>
      <c r="Q21" s="12" t="s">
        <v>8310</v>
      </c>
      <c r="R21" s="12" t="s">
        <v>8334</v>
      </c>
      <c r="S21" s="17">
        <v>42243.790393518517</v>
      </c>
      <c r="T21" s="17">
        <v>42303.790393518517</v>
      </c>
      <c r="U21">
        <v>60</v>
      </c>
    </row>
    <row r="22" spans="1:21" ht="28" customHeight="1" x14ac:dyDescent="0.2">
      <c r="A22">
        <v>3728</v>
      </c>
      <c r="B22" s="3" t="s">
        <v>3725</v>
      </c>
      <c r="C22" s="3" t="s">
        <v>7838</v>
      </c>
      <c r="D22" s="6">
        <v>20000</v>
      </c>
      <c r="E22" s="8">
        <v>1862</v>
      </c>
      <c r="F22" s="10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>
        <v>9</v>
      </c>
      <c r="P22">
        <v>60.06</v>
      </c>
      <c r="Q22" s="12" t="s">
        <v>8310</v>
      </c>
      <c r="R22" s="12" t="s">
        <v>8334</v>
      </c>
      <c r="S22" s="17">
        <v>42205.171018518522</v>
      </c>
      <c r="T22" s="17">
        <v>42235.171018518522</v>
      </c>
      <c r="U22">
        <v>30</v>
      </c>
    </row>
    <row r="23" spans="1:21" ht="28" customHeight="1" x14ac:dyDescent="0.2">
      <c r="A23">
        <v>4062</v>
      </c>
      <c r="B23" s="3" t="s">
        <v>4058</v>
      </c>
      <c r="C23" s="3" t="s">
        <v>8166</v>
      </c>
      <c r="D23" s="6">
        <v>20000</v>
      </c>
      <c r="E23" s="8">
        <v>490</v>
      </c>
      <c r="F23" s="10" t="s">
        <v>8220</v>
      </c>
      <c r="G23" t="s">
        <v>8223</v>
      </c>
      <c r="H23" t="s">
        <v>8245</v>
      </c>
      <c r="I23">
        <v>1467481468</v>
      </c>
      <c r="J23">
        <v>1464889468</v>
      </c>
      <c r="K23" t="b">
        <v>0</v>
      </c>
      <c r="L23">
        <v>3</v>
      </c>
      <c r="M23" t="b">
        <v>0</v>
      </c>
      <c r="N23" t="s">
        <v>8269</v>
      </c>
      <c r="O23">
        <v>2</v>
      </c>
      <c r="P23">
        <v>163.33000000000001</v>
      </c>
      <c r="Q23" s="12" t="s">
        <v>8310</v>
      </c>
      <c r="R23" s="12" t="s">
        <v>8334</v>
      </c>
      <c r="S23" s="17">
        <v>42523.739212962959</v>
      </c>
      <c r="T23" s="17">
        <v>42553.739212962959</v>
      </c>
      <c r="U23">
        <v>30</v>
      </c>
    </row>
    <row r="24" spans="1:21" ht="28" customHeight="1" x14ac:dyDescent="0.2">
      <c r="A24">
        <v>3929</v>
      </c>
      <c r="B24" s="3" t="s">
        <v>3926</v>
      </c>
      <c r="C24" s="3" t="s">
        <v>8037</v>
      </c>
      <c r="D24" s="6">
        <v>20000</v>
      </c>
      <c r="E24" s="8">
        <v>453</v>
      </c>
      <c r="F24" s="10" t="s">
        <v>8220</v>
      </c>
      <c r="G24" t="s">
        <v>8223</v>
      </c>
      <c r="H24" t="s">
        <v>8245</v>
      </c>
      <c r="I24">
        <v>1474228265</v>
      </c>
      <c r="J24">
        <v>1471636265</v>
      </c>
      <c r="K24" t="b">
        <v>0</v>
      </c>
      <c r="L24">
        <v>14</v>
      </c>
      <c r="M24" t="b">
        <v>0</v>
      </c>
      <c r="N24" t="s">
        <v>8269</v>
      </c>
      <c r="O24">
        <v>2</v>
      </c>
      <c r="P24">
        <v>32.36</v>
      </c>
      <c r="Q24" s="12" t="s">
        <v>8310</v>
      </c>
      <c r="R24" s="12" t="s">
        <v>8334</v>
      </c>
      <c r="S24" s="17">
        <v>42601.827141203699</v>
      </c>
      <c r="T24" s="17">
        <v>42631.827141203699</v>
      </c>
      <c r="U24">
        <v>30</v>
      </c>
    </row>
    <row r="25" spans="1:21" ht="28" customHeight="1" x14ac:dyDescent="0.2">
      <c r="A25">
        <v>2869</v>
      </c>
      <c r="B25" s="3" t="s">
        <v>2869</v>
      </c>
      <c r="C25" s="3" t="s">
        <v>6979</v>
      </c>
      <c r="D25" s="6">
        <v>20000</v>
      </c>
      <c r="E25" s="8">
        <v>177</v>
      </c>
      <c r="F25" s="10" t="s">
        <v>8220</v>
      </c>
      <c r="G25" t="s">
        <v>8223</v>
      </c>
      <c r="H25" t="s">
        <v>8245</v>
      </c>
      <c r="I25">
        <v>1468937681</v>
      </c>
      <c r="J25">
        <v>1466345681</v>
      </c>
      <c r="K25" t="b">
        <v>0</v>
      </c>
      <c r="L25">
        <v>5</v>
      </c>
      <c r="M25" t="b">
        <v>0</v>
      </c>
      <c r="N25" t="s">
        <v>8269</v>
      </c>
      <c r="O25">
        <v>1</v>
      </c>
      <c r="P25">
        <v>35.4</v>
      </c>
      <c r="Q25" s="12" t="s">
        <v>8310</v>
      </c>
      <c r="R25" s="12" t="s">
        <v>8334</v>
      </c>
      <c r="S25" s="17">
        <v>42540.593530092592</v>
      </c>
      <c r="T25" s="17">
        <v>42570.593530092592</v>
      </c>
      <c r="U25">
        <v>30</v>
      </c>
    </row>
    <row r="26" spans="1:21" ht="28" customHeight="1" x14ac:dyDescent="0.2">
      <c r="A26">
        <v>4049</v>
      </c>
      <c r="B26" s="3" t="s">
        <v>4045</v>
      </c>
      <c r="C26" s="3" t="s">
        <v>8153</v>
      </c>
      <c r="D26" s="6">
        <v>20000</v>
      </c>
      <c r="E26" s="8">
        <v>16</v>
      </c>
      <c r="F26" s="10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16</v>
      </c>
      <c r="Q26" s="12" t="s">
        <v>8310</v>
      </c>
      <c r="R26" s="12" t="s">
        <v>8334</v>
      </c>
      <c r="S26" s="17">
        <v>42169.958506944444</v>
      </c>
      <c r="T26" s="17">
        <v>42199.958506944444</v>
      </c>
      <c r="U26">
        <v>30</v>
      </c>
    </row>
    <row r="27" spans="1:21" ht="28" customHeight="1" x14ac:dyDescent="0.2">
      <c r="A27">
        <v>2875</v>
      </c>
      <c r="B27" s="3" t="s">
        <v>2875</v>
      </c>
      <c r="C27" s="3" t="s">
        <v>6985</v>
      </c>
      <c r="D27" s="6">
        <v>20000</v>
      </c>
      <c r="E27" s="8">
        <v>7</v>
      </c>
      <c r="F27" s="10" t="s">
        <v>8220</v>
      </c>
      <c r="G27" t="s">
        <v>8223</v>
      </c>
      <c r="H27" t="s">
        <v>8245</v>
      </c>
      <c r="I27">
        <v>1462417493</v>
      </c>
      <c r="J27">
        <v>1459825493</v>
      </c>
      <c r="K27" t="b">
        <v>0</v>
      </c>
      <c r="L27">
        <v>3</v>
      </c>
      <c r="M27" t="b">
        <v>0</v>
      </c>
      <c r="N27" t="s">
        <v>8269</v>
      </c>
      <c r="O27">
        <v>0</v>
      </c>
      <c r="P27">
        <v>2.33</v>
      </c>
      <c r="Q27" s="12" t="s">
        <v>8310</v>
      </c>
      <c r="R27" s="12" t="s">
        <v>8334</v>
      </c>
      <c r="S27" s="17">
        <v>42465.128391203703</v>
      </c>
      <c r="T27" s="17">
        <v>42495.128391203703</v>
      </c>
      <c r="U27">
        <v>30</v>
      </c>
    </row>
    <row r="28" spans="1:21" ht="28" customHeight="1" x14ac:dyDescent="0.2">
      <c r="A28">
        <v>3741</v>
      </c>
      <c r="B28" s="3" t="s">
        <v>3738</v>
      </c>
      <c r="C28" s="3" t="s">
        <v>7851</v>
      </c>
      <c r="D28" s="6">
        <v>20000</v>
      </c>
      <c r="E28" s="8">
        <v>0</v>
      </c>
      <c r="F28" s="10" t="s">
        <v>8220</v>
      </c>
      <c r="G28" t="s">
        <v>8223</v>
      </c>
      <c r="H28" t="s">
        <v>8245</v>
      </c>
      <c r="I28">
        <v>1450389950</v>
      </c>
      <c r="J28">
        <v>1447797950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2" t="s">
        <v>8310</v>
      </c>
      <c r="R28" s="12" t="s">
        <v>8334</v>
      </c>
      <c r="S28" s="17">
        <v>42325.920717592591</v>
      </c>
      <c r="T28" s="17">
        <v>42355.920717592591</v>
      </c>
      <c r="U28">
        <v>30</v>
      </c>
    </row>
    <row r="29" spans="1:21" ht="28" customHeight="1" x14ac:dyDescent="0.2">
      <c r="A29">
        <v>3936</v>
      </c>
      <c r="B29" s="3" t="s">
        <v>3933</v>
      </c>
      <c r="C29" s="3" t="s">
        <v>8044</v>
      </c>
      <c r="D29" s="6">
        <v>20000</v>
      </c>
      <c r="E29" s="8">
        <v>0</v>
      </c>
      <c r="F29" s="10" t="s">
        <v>8220</v>
      </c>
      <c r="G29" t="s">
        <v>8223</v>
      </c>
      <c r="H29" t="s">
        <v>8245</v>
      </c>
      <c r="I29">
        <v>1480576720</v>
      </c>
      <c r="J29">
        <v>1477981120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8310</v>
      </c>
      <c r="R29" s="12" t="s">
        <v>8334</v>
      </c>
      <c r="S29" s="17">
        <v>42675.262962962966</v>
      </c>
      <c r="T29" s="17">
        <v>42705.304629629631</v>
      </c>
      <c r="U29">
        <v>30</v>
      </c>
    </row>
    <row r="30" spans="1:21" ht="28" customHeight="1" x14ac:dyDescent="0.2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s="1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2" t="s">
        <v>8310</v>
      </c>
      <c r="R30" s="12" t="s">
        <v>8334</v>
      </c>
      <c r="S30" s="17">
        <v>42322.025115740747</v>
      </c>
      <c r="T30" s="17">
        <v>42352.025115740747</v>
      </c>
      <c r="U30">
        <v>30</v>
      </c>
    </row>
    <row r="31" spans="1:21" ht="28" customHeight="1" x14ac:dyDescent="0.2">
      <c r="A31">
        <v>4022</v>
      </c>
      <c r="B31" s="3" t="s">
        <v>4018</v>
      </c>
      <c r="C31" s="3" t="s">
        <v>8127</v>
      </c>
      <c r="D31" s="6">
        <v>18000</v>
      </c>
      <c r="E31" s="8">
        <v>12521</v>
      </c>
      <c r="F31" s="10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>
        <v>63.56</v>
      </c>
      <c r="Q31" s="12" t="s">
        <v>8310</v>
      </c>
      <c r="R31" s="12" t="s">
        <v>8334</v>
      </c>
      <c r="S31" s="17">
        <v>41990.584108796291</v>
      </c>
      <c r="T31" s="17">
        <v>42036.120833333334</v>
      </c>
      <c r="U31">
        <v>46</v>
      </c>
    </row>
    <row r="32" spans="1:21" ht="28" customHeight="1" x14ac:dyDescent="0.2">
      <c r="A32">
        <v>3953</v>
      </c>
      <c r="B32" s="3" t="s">
        <v>3950</v>
      </c>
      <c r="C32" s="3" t="s">
        <v>8060</v>
      </c>
      <c r="D32" s="6">
        <v>17600</v>
      </c>
      <c r="E32" s="8">
        <v>0</v>
      </c>
      <c r="F32" s="10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2" t="s">
        <v>8310</v>
      </c>
      <c r="R32" s="12" t="s">
        <v>8334</v>
      </c>
      <c r="S32" s="17">
        <v>42550.048449074078</v>
      </c>
      <c r="T32" s="17">
        <v>42580.978472222225</v>
      </c>
      <c r="U32">
        <v>31</v>
      </c>
    </row>
    <row r="33" spans="1:21" ht="28" customHeight="1" x14ac:dyDescent="0.2">
      <c r="A33">
        <v>2868</v>
      </c>
      <c r="B33" s="3" t="s">
        <v>2868</v>
      </c>
      <c r="C33" s="3" t="s">
        <v>6978</v>
      </c>
      <c r="D33" s="6">
        <v>15000</v>
      </c>
      <c r="E33" s="8">
        <v>6301.76</v>
      </c>
      <c r="F33" s="10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>
        <v>105.03</v>
      </c>
      <c r="Q33" s="12" t="s">
        <v>8310</v>
      </c>
      <c r="R33" s="12" t="s">
        <v>8334</v>
      </c>
      <c r="S33" s="17">
        <v>42618.827013888891</v>
      </c>
      <c r="T33" s="17">
        <v>42648.827013888891</v>
      </c>
      <c r="U33">
        <v>30</v>
      </c>
    </row>
    <row r="34" spans="1:21" ht="28" customHeight="1" x14ac:dyDescent="0.2">
      <c r="A34">
        <v>3890</v>
      </c>
      <c r="B34" s="3" t="s">
        <v>3887</v>
      </c>
      <c r="C34" s="3" t="s">
        <v>7998</v>
      </c>
      <c r="D34" s="6">
        <v>15000</v>
      </c>
      <c r="E34" s="8">
        <v>2524</v>
      </c>
      <c r="F34" s="10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>
        <v>315.5</v>
      </c>
      <c r="Q34" s="12" t="s">
        <v>8310</v>
      </c>
      <c r="R34" s="12" t="s">
        <v>8334</v>
      </c>
      <c r="S34" s="17">
        <v>42171.758611111116</v>
      </c>
      <c r="T34" s="17">
        <v>42231.758611111116</v>
      </c>
      <c r="U34">
        <v>60</v>
      </c>
    </row>
    <row r="35" spans="1:21" ht="28" customHeight="1" x14ac:dyDescent="0.2">
      <c r="A35">
        <v>3924</v>
      </c>
      <c r="B35" s="3" t="s">
        <v>3921</v>
      </c>
      <c r="C35" s="3" t="s">
        <v>8032</v>
      </c>
      <c r="D35" s="6">
        <v>15000</v>
      </c>
      <c r="E35" s="8">
        <v>2290</v>
      </c>
      <c r="F35" s="10" t="s">
        <v>8220</v>
      </c>
      <c r="G35" t="s">
        <v>8223</v>
      </c>
      <c r="H35" t="s">
        <v>8245</v>
      </c>
      <c r="I35">
        <v>1403823722</v>
      </c>
      <c r="J35">
        <v>1401231722</v>
      </c>
      <c r="K35" t="b">
        <v>0</v>
      </c>
      <c r="L35">
        <v>40</v>
      </c>
      <c r="M35" t="b">
        <v>0</v>
      </c>
      <c r="N35" t="s">
        <v>8269</v>
      </c>
      <c r="O35">
        <v>15</v>
      </c>
      <c r="P35">
        <v>57.25</v>
      </c>
      <c r="Q35" s="12" t="s">
        <v>8310</v>
      </c>
      <c r="R35" s="12" t="s">
        <v>8334</v>
      </c>
      <c r="S35" s="17">
        <v>41786.959745370368</v>
      </c>
      <c r="T35" s="17">
        <v>41816.959745370368</v>
      </c>
      <c r="U35">
        <v>30</v>
      </c>
    </row>
    <row r="36" spans="1:21" ht="28" customHeight="1" x14ac:dyDescent="0.2">
      <c r="A36">
        <v>4077</v>
      </c>
      <c r="B36" s="3" t="s">
        <v>4073</v>
      </c>
      <c r="C36" s="3" t="s">
        <v>8180</v>
      </c>
      <c r="D36" s="6">
        <v>15000</v>
      </c>
      <c r="E36" s="8">
        <v>1335</v>
      </c>
      <c r="F36" s="10" t="s">
        <v>8220</v>
      </c>
      <c r="G36" t="s">
        <v>8223</v>
      </c>
      <c r="H36" t="s">
        <v>8245</v>
      </c>
      <c r="I36">
        <v>1482339794</v>
      </c>
      <c r="J36">
        <v>1479747794</v>
      </c>
      <c r="K36" t="b">
        <v>0</v>
      </c>
      <c r="L36">
        <v>6</v>
      </c>
      <c r="M36" t="b">
        <v>0</v>
      </c>
      <c r="N36" t="s">
        <v>8269</v>
      </c>
      <c r="O36">
        <v>9</v>
      </c>
      <c r="P36">
        <v>222.5</v>
      </c>
      <c r="Q36" s="12" t="s">
        <v>8310</v>
      </c>
      <c r="R36" s="12" t="s">
        <v>8334</v>
      </c>
      <c r="S36" s="17">
        <v>42695.7105787037</v>
      </c>
      <c r="T36" s="17">
        <v>42725.7105787037</v>
      </c>
      <c r="U36">
        <v>30</v>
      </c>
    </row>
    <row r="37" spans="1:21" ht="28" customHeight="1" x14ac:dyDescent="0.2">
      <c r="A37">
        <v>3894</v>
      </c>
      <c r="B37" s="3" t="s">
        <v>3891</v>
      </c>
      <c r="C37" s="3" t="s">
        <v>8002</v>
      </c>
      <c r="D37" s="6">
        <v>15000</v>
      </c>
      <c r="E37" s="8">
        <v>520</v>
      </c>
      <c r="F37" s="10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  <c r="M37" t="b">
        <v>0</v>
      </c>
      <c r="N37" t="s">
        <v>8269</v>
      </c>
      <c r="O37">
        <v>3</v>
      </c>
      <c r="P37">
        <v>47.27</v>
      </c>
      <c r="Q37" s="12" t="s">
        <v>8310</v>
      </c>
      <c r="R37" s="12" t="s">
        <v>8334</v>
      </c>
      <c r="S37" s="17">
        <v>42679.958472222221</v>
      </c>
      <c r="T37" s="17">
        <v>42710.207638888889</v>
      </c>
      <c r="U37">
        <v>30</v>
      </c>
    </row>
    <row r="38" spans="1:21" ht="28" customHeight="1" x14ac:dyDescent="0.2">
      <c r="A38">
        <v>4021</v>
      </c>
      <c r="B38" s="3" t="s">
        <v>4017</v>
      </c>
      <c r="C38" s="3" t="s">
        <v>8126</v>
      </c>
      <c r="D38" s="6">
        <v>15000</v>
      </c>
      <c r="E38" s="8">
        <v>125</v>
      </c>
      <c r="F38" s="10" t="s">
        <v>8220</v>
      </c>
      <c r="G38" t="s">
        <v>8223</v>
      </c>
      <c r="H38" t="s">
        <v>8245</v>
      </c>
      <c r="I38">
        <v>1414360358</v>
      </c>
      <c r="J38">
        <v>1409176358</v>
      </c>
      <c r="K38" t="b">
        <v>0</v>
      </c>
      <c r="L38">
        <v>2</v>
      </c>
      <c r="M38" t="b">
        <v>0</v>
      </c>
      <c r="N38" t="s">
        <v>8269</v>
      </c>
      <c r="O38">
        <v>1</v>
      </c>
      <c r="P38">
        <v>62.5</v>
      </c>
      <c r="Q38" s="12" t="s">
        <v>8310</v>
      </c>
      <c r="R38" s="12" t="s">
        <v>8334</v>
      </c>
      <c r="S38" s="17">
        <v>41878.911550925928</v>
      </c>
      <c r="T38" s="17">
        <v>41938.911550925928</v>
      </c>
      <c r="U38">
        <v>60</v>
      </c>
    </row>
    <row r="39" spans="1:21" ht="28" customHeight="1" x14ac:dyDescent="0.2">
      <c r="A39">
        <v>4066</v>
      </c>
      <c r="B39" s="3" t="s">
        <v>4062</v>
      </c>
      <c r="C39" s="3" t="s">
        <v>8170</v>
      </c>
      <c r="D39" s="6">
        <v>15000</v>
      </c>
      <c r="E39" s="8">
        <v>25</v>
      </c>
      <c r="F39" s="10" t="s">
        <v>8220</v>
      </c>
      <c r="G39" t="s">
        <v>8223</v>
      </c>
      <c r="H39" t="s">
        <v>8245</v>
      </c>
      <c r="I39">
        <v>1463619388</v>
      </c>
      <c r="J39">
        <v>1461027388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25</v>
      </c>
      <c r="Q39" s="12" t="s">
        <v>8310</v>
      </c>
      <c r="R39" s="12" t="s">
        <v>8334</v>
      </c>
      <c r="S39" s="17">
        <v>42479.039212962962</v>
      </c>
      <c r="T39" s="17">
        <v>42509.039212962962</v>
      </c>
      <c r="U39">
        <v>30</v>
      </c>
    </row>
    <row r="40" spans="1:21" ht="28" customHeight="1" x14ac:dyDescent="0.2">
      <c r="A40">
        <v>3970</v>
      </c>
      <c r="B40" s="3" t="s">
        <v>3967</v>
      </c>
      <c r="C40" s="3" t="s">
        <v>8077</v>
      </c>
      <c r="D40" s="6">
        <v>15000</v>
      </c>
      <c r="E40" s="8">
        <v>11</v>
      </c>
      <c r="F40" s="10" t="s">
        <v>8220</v>
      </c>
      <c r="G40" t="s">
        <v>8223</v>
      </c>
      <c r="H40" t="s">
        <v>8245</v>
      </c>
      <c r="I40">
        <v>1460925811</v>
      </c>
      <c r="J40">
        <v>1458333811</v>
      </c>
      <c r="K40" t="b">
        <v>0</v>
      </c>
      <c r="L40">
        <v>2</v>
      </c>
      <c r="M40" t="b">
        <v>0</v>
      </c>
      <c r="N40" t="s">
        <v>8269</v>
      </c>
      <c r="O40">
        <v>0</v>
      </c>
      <c r="P40">
        <v>5.5</v>
      </c>
      <c r="Q40" s="12" t="s">
        <v>8310</v>
      </c>
      <c r="R40" s="12" t="s">
        <v>8334</v>
      </c>
      <c r="S40" s="17">
        <v>42447.863553240735</v>
      </c>
      <c r="T40" s="17">
        <v>42477.863553240735</v>
      </c>
      <c r="U40">
        <v>30</v>
      </c>
    </row>
    <row r="41" spans="1:21" ht="28" customHeight="1" x14ac:dyDescent="0.2">
      <c r="A41">
        <v>3912</v>
      </c>
      <c r="B41" s="3" t="s">
        <v>3909</v>
      </c>
      <c r="C41" s="3" t="s">
        <v>8020</v>
      </c>
      <c r="D41" s="6">
        <v>15000</v>
      </c>
      <c r="E41" s="8">
        <v>1</v>
      </c>
      <c r="F41" s="10" t="s">
        <v>8220</v>
      </c>
      <c r="G41" t="s">
        <v>8223</v>
      </c>
      <c r="H41" t="s">
        <v>8245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s="12" t="s">
        <v>8310</v>
      </c>
      <c r="R41" s="12" t="s">
        <v>8334</v>
      </c>
      <c r="S41" s="17">
        <v>42059.270023148143</v>
      </c>
      <c r="T41" s="17">
        <v>42119.190972222219</v>
      </c>
      <c r="U41">
        <v>60</v>
      </c>
    </row>
    <row r="42" spans="1:21" ht="28" customHeight="1" x14ac:dyDescent="0.2">
      <c r="A42">
        <v>2912</v>
      </c>
      <c r="B42" s="3" t="s">
        <v>2912</v>
      </c>
      <c r="C42" s="3" t="s">
        <v>7022</v>
      </c>
      <c r="D42" s="6">
        <v>14440</v>
      </c>
      <c r="E42" s="8">
        <v>2030</v>
      </c>
      <c r="F42" s="10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>
        <v>78.08</v>
      </c>
      <c r="Q42" s="12" t="s">
        <v>8310</v>
      </c>
      <c r="R42" s="12" t="s">
        <v>8334</v>
      </c>
      <c r="S42" s="17">
        <v>42354.131643518514</v>
      </c>
      <c r="T42" s="17">
        <v>42384.131643518514</v>
      </c>
      <c r="U42">
        <v>30</v>
      </c>
    </row>
    <row r="43" spans="1:21" ht="28" customHeight="1" x14ac:dyDescent="0.2">
      <c r="A43">
        <v>3971</v>
      </c>
      <c r="B43" s="3" t="s">
        <v>3968</v>
      </c>
      <c r="C43" s="3" t="s">
        <v>8078</v>
      </c>
      <c r="D43" s="6">
        <v>14000</v>
      </c>
      <c r="E43" s="8">
        <v>136</v>
      </c>
      <c r="F43" s="10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>
        <v>22.67</v>
      </c>
      <c r="Q43" s="12" t="s">
        <v>8310</v>
      </c>
      <c r="R43" s="12" t="s">
        <v>8334</v>
      </c>
      <c r="S43" s="17">
        <v>41811.536180555559</v>
      </c>
      <c r="T43" s="17">
        <v>41841.536180555559</v>
      </c>
      <c r="U43">
        <v>30</v>
      </c>
    </row>
    <row r="44" spans="1:21" ht="28" customHeight="1" x14ac:dyDescent="0.2">
      <c r="A44">
        <v>4034</v>
      </c>
      <c r="B44" s="3" t="s">
        <v>4030</v>
      </c>
      <c r="C44" s="3" t="s">
        <v>8139</v>
      </c>
      <c r="D44" s="6">
        <v>13500</v>
      </c>
      <c r="E44" s="8">
        <v>200</v>
      </c>
      <c r="F44" s="10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>
        <v>100</v>
      </c>
      <c r="Q44" s="12" t="s">
        <v>8310</v>
      </c>
      <c r="R44" s="12" t="s">
        <v>8334</v>
      </c>
      <c r="S44" s="17">
        <v>42067.947337962964</v>
      </c>
      <c r="T44" s="17">
        <v>42097.905671296292</v>
      </c>
      <c r="U44">
        <v>30</v>
      </c>
    </row>
    <row r="45" spans="1:21" ht="28" customHeight="1" x14ac:dyDescent="0.2">
      <c r="A45">
        <v>3848</v>
      </c>
      <c r="B45" s="3" t="s">
        <v>3845</v>
      </c>
      <c r="C45" s="3" t="s">
        <v>7957</v>
      </c>
      <c r="D45" s="6">
        <v>13000</v>
      </c>
      <c r="E45" s="8">
        <v>2129</v>
      </c>
      <c r="F45" s="10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>
        <v>49.51</v>
      </c>
      <c r="Q45" s="12" t="s">
        <v>8310</v>
      </c>
      <c r="R45" s="12" t="s">
        <v>8334</v>
      </c>
      <c r="S45" s="17">
        <v>42265.817002314812</v>
      </c>
      <c r="T45" s="17">
        <v>42295.817002314812</v>
      </c>
      <c r="U45">
        <v>30</v>
      </c>
    </row>
    <row r="46" spans="1:21" ht="28" customHeight="1" x14ac:dyDescent="0.2">
      <c r="A46">
        <v>2862</v>
      </c>
      <c r="B46" s="3" t="s">
        <v>2862</v>
      </c>
      <c r="C46" s="3" t="s">
        <v>6972</v>
      </c>
      <c r="D46" s="6">
        <v>12700</v>
      </c>
      <c r="E46" s="8">
        <v>55</v>
      </c>
      <c r="F46" s="10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18.329999999999998</v>
      </c>
      <c r="Q46" s="12" t="s">
        <v>8310</v>
      </c>
      <c r="R46" s="12" t="s">
        <v>8334</v>
      </c>
      <c r="S46" s="17">
        <v>41784.789687500001</v>
      </c>
      <c r="T46" s="17">
        <v>41814.789687500001</v>
      </c>
      <c r="U46">
        <v>30</v>
      </c>
    </row>
    <row r="47" spans="1:21" ht="28" customHeight="1" x14ac:dyDescent="0.2">
      <c r="A47">
        <v>2880</v>
      </c>
      <c r="B47" s="3" t="s">
        <v>2880</v>
      </c>
      <c r="C47" s="3" t="s">
        <v>6990</v>
      </c>
      <c r="D47" s="6">
        <v>12000</v>
      </c>
      <c r="E47" s="8">
        <v>2800</v>
      </c>
      <c r="F47" s="10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>
        <v>96.55</v>
      </c>
      <c r="Q47" s="12" t="s">
        <v>8310</v>
      </c>
      <c r="R47" s="12" t="s">
        <v>8334</v>
      </c>
      <c r="S47" s="17">
        <v>42192.905694444446</v>
      </c>
      <c r="T47" s="17">
        <v>42236.711805555555</v>
      </c>
      <c r="U47">
        <v>44</v>
      </c>
    </row>
    <row r="48" spans="1:21" ht="28" customHeight="1" x14ac:dyDescent="0.2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s="10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>
        <v>183.33</v>
      </c>
      <c r="Q48" s="12" t="s">
        <v>8310</v>
      </c>
      <c r="R48" s="12" t="s">
        <v>8334</v>
      </c>
      <c r="S48" s="17">
        <v>42258.646504629629</v>
      </c>
      <c r="T48" s="17">
        <v>42288.645196759258</v>
      </c>
      <c r="U48">
        <v>30</v>
      </c>
    </row>
    <row r="49" spans="1:21" ht="28" customHeight="1" x14ac:dyDescent="0.2">
      <c r="A49">
        <v>3932</v>
      </c>
      <c r="B49" s="3" t="s">
        <v>3929</v>
      </c>
      <c r="C49" s="3" t="s">
        <v>8040</v>
      </c>
      <c r="D49" s="6">
        <v>12000</v>
      </c>
      <c r="E49" s="8">
        <v>1</v>
      </c>
      <c r="F49" s="10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12" t="s">
        <v>8310</v>
      </c>
      <c r="R49" s="12" t="s">
        <v>8334</v>
      </c>
      <c r="S49" s="17">
        <v>42415.168564814812</v>
      </c>
      <c r="T49" s="17">
        <v>42445.126898148148</v>
      </c>
      <c r="U49">
        <v>30</v>
      </c>
    </row>
    <row r="50" spans="1:21" ht="28" customHeight="1" x14ac:dyDescent="0.2">
      <c r="A50">
        <v>2879</v>
      </c>
      <c r="B50" s="3" t="s">
        <v>2879</v>
      </c>
      <c r="C50" s="3" t="s">
        <v>6989</v>
      </c>
      <c r="D50" s="6">
        <v>11200</v>
      </c>
      <c r="E50" s="8">
        <v>29</v>
      </c>
      <c r="F50" s="1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29</v>
      </c>
      <c r="Q50" s="12" t="s">
        <v>8310</v>
      </c>
      <c r="R50" s="12" t="s">
        <v>8334</v>
      </c>
      <c r="S50" s="17">
        <v>42359.725243055553</v>
      </c>
      <c r="T50" s="17">
        <v>42389.725243055553</v>
      </c>
      <c r="U50">
        <v>30</v>
      </c>
    </row>
    <row r="51" spans="1:21" ht="28" customHeight="1" x14ac:dyDescent="0.2">
      <c r="A51">
        <v>3983</v>
      </c>
      <c r="B51" s="3" t="s">
        <v>3979</v>
      </c>
      <c r="C51" s="3" t="s">
        <v>8089</v>
      </c>
      <c r="D51" s="6">
        <v>11140</v>
      </c>
      <c r="E51" s="8">
        <v>3877</v>
      </c>
      <c r="F51" s="10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>
        <v>84.28</v>
      </c>
      <c r="Q51" s="12" t="s">
        <v>8310</v>
      </c>
      <c r="R51" s="12" t="s">
        <v>8334</v>
      </c>
      <c r="S51" s="17">
        <v>41747.86986111111</v>
      </c>
      <c r="T51" s="17">
        <v>41779.290972222225</v>
      </c>
      <c r="U51">
        <v>31</v>
      </c>
    </row>
    <row r="52" spans="1:21" ht="28" customHeight="1" x14ac:dyDescent="0.2">
      <c r="A52">
        <v>3854</v>
      </c>
      <c r="B52" s="3" t="s">
        <v>3851</v>
      </c>
      <c r="C52" s="3" t="s">
        <v>7963</v>
      </c>
      <c r="D52" s="6">
        <v>11000</v>
      </c>
      <c r="E52" s="8">
        <v>1788</v>
      </c>
      <c r="F52" s="10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>
        <v>89.4</v>
      </c>
      <c r="Q52" s="12" t="s">
        <v>8310</v>
      </c>
      <c r="R52" s="12" t="s">
        <v>8334</v>
      </c>
      <c r="S52" s="17">
        <v>42103.884930555556</v>
      </c>
      <c r="T52" s="17">
        <v>42133.884930555556</v>
      </c>
      <c r="U52">
        <v>30</v>
      </c>
    </row>
    <row r="53" spans="1:21" ht="28" customHeight="1" x14ac:dyDescent="0.2">
      <c r="A53">
        <v>3847</v>
      </c>
      <c r="B53" s="3" t="s">
        <v>3844</v>
      </c>
      <c r="C53" s="3" t="s">
        <v>7956</v>
      </c>
      <c r="D53" s="6">
        <v>10500</v>
      </c>
      <c r="E53" s="8">
        <v>1697</v>
      </c>
      <c r="F53" s="10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>
        <v>188.56</v>
      </c>
      <c r="Q53" s="12" t="s">
        <v>8310</v>
      </c>
      <c r="R53" s="12" t="s">
        <v>8334</v>
      </c>
      <c r="S53" s="17">
        <v>42159.224432870367</v>
      </c>
      <c r="T53" s="17">
        <v>42204.224432870367</v>
      </c>
      <c r="U53">
        <v>45</v>
      </c>
    </row>
    <row r="54" spans="1:21" ht="28" customHeight="1" x14ac:dyDescent="0.2">
      <c r="A54">
        <v>4035</v>
      </c>
      <c r="B54" s="3" t="s">
        <v>4031</v>
      </c>
      <c r="C54" s="3" t="s">
        <v>8140</v>
      </c>
      <c r="D54" s="6">
        <v>10000</v>
      </c>
      <c r="E54" s="8">
        <v>3685</v>
      </c>
      <c r="F54" s="10" t="s">
        <v>8220</v>
      </c>
      <c r="G54" t="s">
        <v>8223</v>
      </c>
      <c r="H54" t="s">
        <v>8245</v>
      </c>
      <c r="I54">
        <v>1413925887</v>
      </c>
      <c r="J54">
        <v>1411333887</v>
      </c>
      <c r="K54" t="b">
        <v>0</v>
      </c>
      <c r="L54">
        <v>25</v>
      </c>
      <c r="M54" t="b">
        <v>0</v>
      </c>
      <c r="N54" t="s">
        <v>8269</v>
      </c>
      <c r="O54">
        <v>37</v>
      </c>
      <c r="P54">
        <v>147.4</v>
      </c>
      <c r="Q54" s="12" t="s">
        <v>8310</v>
      </c>
      <c r="R54" s="12" t="s">
        <v>8334</v>
      </c>
      <c r="S54" s="17">
        <v>41903.882951388885</v>
      </c>
      <c r="T54" s="17">
        <v>41933.882951388885</v>
      </c>
      <c r="U54">
        <v>30</v>
      </c>
    </row>
    <row r="55" spans="1:21" ht="28" customHeight="1" x14ac:dyDescent="0.2">
      <c r="A55">
        <v>2883</v>
      </c>
      <c r="B55" s="3" t="s">
        <v>2883</v>
      </c>
      <c r="C55" s="3" t="s">
        <v>6993</v>
      </c>
      <c r="D55" s="6">
        <v>10000</v>
      </c>
      <c r="E55" s="8">
        <v>1908</v>
      </c>
      <c r="F55" s="10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>
        <v>381.6</v>
      </c>
      <c r="Q55" s="12" t="s">
        <v>8310</v>
      </c>
      <c r="R55" s="12" t="s">
        <v>8334</v>
      </c>
      <c r="S55" s="17">
        <v>42370.90320601852</v>
      </c>
      <c r="T55" s="17">
        <v>42406.207638888889</v>
      </c>
      <c r="U55">
        <v>35</v>
      </c>
    </row>
    <row r="56" spans="1:21" ht="28" customHeight="1" x14ac:dyDescent="0.2">
      <c r="A56">
        <v>3913</v>
      </c>
      <c r="B56" s="3" t="s">
        <v>3910</v>
      </c>
      <c r="C56" s="3" t="s">
        <v>8021</v>
      </c>
      <c r="D56" s="6">
        <v>10000</v>
      </c>
      <c r="E56" s="8">
        <v>1000</v>
      </c>
      <c r="F56" s="10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>
        <v>142.86000000000001</v>
      </c>
      <c r="Q56" s="12" t="s">
        <v>8310</v>
      </c>
      <c r="R56" s="12" t="s">
        <v>8334</v>
      </c>
      <c r="S56" s="17">
        <v>42308.211215277777</v>
      </c>
      <c r="T56" s="17">
        <v>42338.252881944441</v>
      </c>
      <c r="U56">
        <v>30</v>
      </c>
    </row>
    <row r="57" spans="1:21" ht="28" customHeight="1" x14ac:dyDescent="0.2">
      <c r="A57">
        <v>3841</v>
      </c>
      <c r="B57" s="3" t="s">
        <v>3838</v>
      </c>
      <c r="C57" s="3" t="s">
        <v>7950</v>
      </c>
      <c r="D57" s="6">
        <v>10000</v>
      </c>
      <c r="E57" s="8">
        <v>872</v>
      </c>
      <c r="F57" s="10" t="s">
        <v>8220</v>
      </c>
      <c r="G57" t="s">
        <v>8223</v>
      </c>
      <c r="H57" t="s">
        <v>8245</v>
      </c>
      <c r="I57">
        <v>1405882287</v>
      </c>
      <c r="J57">
        <v>1400698287</v>
      </c>
      <c r="K57" t="b">
        <v>1</v>
      </c>
      <c r="L57">
        <v>34</v>
      </c>
      <c r="M57" t="b">
        <v>0</v>
      </c>
      <c r="N57" t="s">
        <v>8269</v>
      </c>
      <c r="O57">
        <v>9</v>
      </c>
      <c r="P57">
        <v>25.65</v>
      </c>
      <c r="Q57" s="12" t="s">
        <v>8310</v>
      </c>
      <c r="R57" s="12" t="s">
        <v>8334</v>
      </c>
      <c r="S57" s="17">
        <v>41780.785729166666</v>
      </c>
      <c r="T57" s="17">
        <v>41840.785729166666</v>
      </c>
      <c r="U57">
        <v>60</v>
      </c>
    </row>
    <row r="58" spans="1:21" ht="28" customHeight="1" x14ac:dyDescent="0.2">
      <c r="A58">
        <v>3992</v>
      </c>
      <c r="B58" s="3" t="s">
        <v>3988</v>
      </c>
      <c r="C58" s="3" t="s">
        <v>8098</v>
      </c>
      <c r="D58" s="6">
        <v>10000</v>
      </c>
      <c r="E58" s="8">
        <v>541</v>
      </c>
      <c r="F58" s="10" t="s">
        <v>8220</v>
      </c>
      <c r="G58" t="s">
        <v>8223</v>
      </c>
      <c r="H58" t="s">
        <v>8245</v>
      </c>
      <c r="I58">
        <v>1449876859</v>
      </c>
      <c r="J58">
        <v>1444689259</v>
      </c>
      <c r="K58" t="b">
        <v>0</v>
      </c>
      <c r="L58">
        <v>9</v>
      </c>
      <c r="M58" t="b">
        <v>0</v>
      </c>
      <c r="N58" t="s">
        <v>8269</v>
      </c>
      <c r="O58">
        <v>5</v>
      </c>
      <c r="P58">
        <v>60.11</v>
      </c>
      <c r="Q58" s="12" t="s">
        <v>8310</v>
      </c>
      <c r="R58" s="12" t="s">
        <v>8334</v>
      </c>
      <c r="S58" s="17">
        <v>42289.94049768518</v>
      </c>
      <c r="T58" s="17">
        <v>42349.982164351852</v>
      </c>
      <c r="U58">
        <v>60</v>
      </c>
    </row>
    <row r="59" spans="1:21" ht="28" customHeight="1" x14ac:dyDescent="0.2">
      <c r="A59">
        <v>2871</v>
      </c>
      <c r="B59" s="3" t="s">
        <v>2871</v>
      </c>
      <c r="C59" s="3" t="s">
        <v>6981</v>
      </c>
      <c r="D59" s="6">
        <v>10000</v>
      </c>
      <c r="E59" s="8">
        <v>467</v>
      </c>
      <c r="F59" s="10" t="s">
        <v>8220</v>
      </c>
      <c r="G59" t="s">
        <v>8223</v>
      </c>
      <c r="H59" t="s">
        <v>8245</v>
      </c>
      <c r="I59">
        <v>1419183813</v>
      </c>
      <c r="J59">
        <v>1417455813</v>
      </c>
      <c r="K59" t="b">
        <v>0</v>
      </c>
      <c r="L59">
        <v>13</v>
      </c>
      <c r="M59" t="b">
        <v>0</v>
      </c>
      <c r="N59" t="s">
        <v>8269</v>
      </c>
      <c r="O59">
        <v>5</v>
      </c>
      <c r="P59">
        <v>35.92</v>
      </c>
      <c r="Q59" s="12" t="s">
        <v>8310</v>
      </c>
      <c r="R59" s="12" t="s">
        <v>8334</v>
      </c>
      <c r="S59" s="17">
        <v>41974.738576388889</v>
      </c>
      <c r="T59" s="17">
        <v>41994.738576388889</v>
      </c>
      <c r="U59">
        <v>20</v>
      </c>
    </row>
    <row r="60" spans="1:21" ht="28" customHeight="1" x14ac:dyDescent="0.2">
      <c r="A60">
        <v>2891</v>
      </c>
      <c r="B60" s="3" t="s">
        <v>2891</v>
      </c>
      <c r="C60" s="3" t="s">
        <v>7001</v>
      </c>
      <c r="D60" s="6">
        <v>10000</v>
      </c>
      <c r="E60" s="8">
        <v>273</v>
      </c>
      <c r="F60" s="10" t="s">
        <v>8220</v>
      </c>
      <c r="G60" t="s">
        <v>8223</v>
      </c>
      <c r="H60" t="s">
        <v>8245</v>
      </c>
      <c r="I60">
        <v>1460751128</v>
      </c>
      <c r="J60">
        <v>1455570728</v>
      </c>
      <c r="K60" t="b">
        <v>0</v>
      </c>
      <c r="L60">
        <v>10</v>
      </c>
      <c r="M60" t="b">
        <v>0</v>
      </c>
      <c r="N60" t="s">
        <v>8269</v>
      </c>
      <c r="O60">
        <v>3</v>
      </c>
      <c r="P60">
        <v>27.3</v>
      </c>
      <c r="Q60" s="12" t="s">
        <v>8310</v>
      </c>
      <c r="R60" s="12" t="s">
        <v>8334</v>
      </c>
      <c r="S60" s="17">
        <v>42415.883425925931</v>
      </c>
      <c r="T60" s="17">
        <v>42475.84175925926</v>
      </c>
      <c r="U60">
        <v>60</v>
      </c>
    </row>
    <row r="61" spans="1:21" ht="28" customHeight="1" x14ac:dyDescent="0.2">
      <c r="A61">
        <v>3899</v>
      </c>
      <c r="B61" s="3" t="s">
        <v>3896</v>
      </c>
      <c r="C61" s="3" t="s">
        <v>8007</v>
      </c>
      <c r="D61" s="6">
        <v>10000</v>
      </c>
      <c r="E61" s="8">
        <v>125</v>
      </c>
      <c r="F61" s="10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>
        <v>62.5</v>
      </c>
      <c r="Q61" s="12" t="s">
        <v>8310</v>
      </c>
      <c r="R61" s="12" t="s">
        <v>8334</v>
      </c>
      <c r="S61" s="17">
        <v>41843.775011574071</v>
      </c>
      <c r="T61" s="17">
        <v>41863.775011574071</v>
      </c>
      <c r="U61">
        <v>20</v>
      </c>
    </row>
    <row r="62" spans="1:21" ht="28" customHeight="1" x14ac:dyDescent="0.2">
      <c r="A62">
        <v>4017</v>
      </c>
      <c r="B62" s="3" t="s">
        <v>4013</v>
      </c>
      <c r="C62" s="3" t="s">
        <v>8122</v>
      </c>
      <c r="D62" s="6">
        <v>10000</v>
      </c>
      <c r="E62" s="8">
        <v>105</v>
      </c>
      <c r="F62" s="10" t="s">
        <v>8220</v>
      </c>
      <c r="G62" t="s">
        <v>8223</v>
      </c>
      <c r="H62" t="s">
        <v>8245</v>
      </c>
      <c r="I62">
        <v>1409846874</v>
      </c>
      <c r="J62">
        <v>1407254874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52.5</v>
      </c>
      <c r="Q62" s="12" t="s">
        <v>8310</v>
      </c>
      <c r="R62" s="12" t="s">
        <v>8334</v>
      </c>
      <c r="S62" s="17">
        <v>41856.672152777777</v>
      </c>
      <c r="T62" s="17">
        <v>41886.672152777777</v>
      </c>
      <c r="U62">
        <v>30</v>
      </c>
    </row>
    <row r="63" spans="1:21" ht="28" customHeight="1" x14ac:dyDescent="0.2">
      <c r="A63">
        <v>4042</v>
      </c>
      <c r="B63" s="3" t="s">
        <v>4038</v>
      </c>
      <c r="C63" s="3" t="s">
        <v>8146</v>
      </c>
      <c r="D63" s="6">
        <v>10000</v>
      </c>
      <c r="E63" s="8">
        <v>21</v>
      </c>
      <c r="F63" s="10" t="s">
        <v>8220</v>
      </c>
      <c r="G63" t="s">
        <v>8223</v>
      </c>
      <c r="H63" t="s">
        <v>8245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7</v>
      </c>
      <c r="Q63" s="12" t="s">
        <v>8310</v>
      </c>
      <c r="R63" s="12" t="s">
        <v>8334</v>
      </c>
      <c r="S63" s="17">
        <v>41995.084074074075</v>
      </c>
      <c r="T63" s="17">
        <v>42024.802777777775</v>
      </c>
      <c r="U63">
        <v>30</v>
      </c>
    </row>
    <row r="64" spans="1:21" ht="28" customHeight="1" x14ac:dyDescent="0.2">
      <c r="A64">
        <v>3852</v>
      </c>
      <c r="B64" s="3" t="s">
        <v>3849</v>
      </c>
      <c r="C64" s="3" t="s">
        <v>7961</v>
      </c>
      <c r="D64" s="6">
        <v>10000</v>
      </c>
      <c r="E64" s="8">
        <v>20</v>
      </c>
      <c r="F64" s="10" t="s">
        <v>8220</v>
      </c>
      <c r="G64" t="s">
        <v>8223</v>
      </c>
      <c r="H64" t="s">
        <v>8245</v>
      </c>
      <c r="I64">
        <v>1427427276</v>
      </c>
      <c r="J64">
        <v>1425270876</v>
      </c>
      <c r="K64" t="b">
        <v>0</v>
      </c>
      <c r="L64">
        <v>2</v>
      </c>
      <c r="M64" t="b">
        <v>0</v>
      </c>
      <c r="N64" t="s">
        <v>8269</v>
      </c>
      <c r="O64">
        <v>0</v>
      </c>
      <c r="P64">
        <v>10</v>
      </c>
      <c r="Q64" s="12" t="s">
        <v>8310</v>
      </c>
      <c r="R64" s="12" t="s">
        <v>8334</v>
      </c>
      <c r="S64" s="17">
        <v>42065.190694444449</v>
      </c>
      <c r="T64" s="17">
        <v>42090.149027777778</v>
      </c>
      <c r="U64">
        <v>25</v>
      </c>
    </row>
    <row r="65" spans="1:21" ht="28" customHeight="1" x14ac:dyDescent="0.2">
      <c r="A65">
        <v>3904</v>
      </c>
      <c r="B65" s="3" t="s">
        <v>3901</v>
      </c>
      <c r="C65" s="3" t="s">
        <v>8012</v>
      </c>
      <c r="D65" s="6">
        <v>10000</v>
      </c>
      <c r="E65" s="8">
        <v>3</v>
      </c>
      <c r="F65" s="10" t="s">
        <v>8220</v>
      </c>
      <c r="G65" t="s">
        <v>8223</v>
      </c>
      <c r="H65" t="s">
        <v>8245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1.5</v>
      </c>
      <c r="Q65" s="12" t="s">
        <v>8310</v>
      </c>
      <c r="R65" s="12" t="s">
        <v>8334</v>
      </c>
      <c r="S65" s="17">
        <v>42095.229166666672</v>
      </c>
      <c r="T65" s="17">
        <v>42109.211111111115</v>
      </c>
      <c r="U65">
        <v>14</v>
      </c>
    </row>
    <row r="66" spans="1:21" ht="28" customHeight="1" x14ac:dyDescent="0.2">
      <c r="A66">
        <v>2913</v>
      </c>
      <c r="B66" s="3" t="s">
        <v>2913</v>
      </c>
      <c r="C66" s="3" t="s">
        <v>7023</v>
      </c>
      <c r="D66" s="6">
        <v>10000</v>
      </c>
      <c r="E66" s="8">
        <v>2</v>
      </c>
      <c r="F66" s="10" t="s">
        <v>8220</v>
      </c>
      <c r="G66" t="s">
        <v>8223</v>
      </c>
      <c r="H66" t="s">
        <v>8245</v>
      </c>
      <c r="I66">
        <v>1410041339</v>
      </c>
      <c r="J66">
        <v>1404857339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1</v>
      </c>
      <c r="Q66" s="12" t="s">
        <v>8310</v>
      </c>
      <c r="R66" s="12" t="s">
        <v>8334</v>
      </c>
      <c r="S66" s="17">
        <v>41828.922905092593</v>
      </c>
      <c r="T66" s="17">
        <v>41888.922905092593</v>
      </c>
      <c r="U66">
        <v>60</v>
      </c>
    </row>
    <row r="67" spans="1:21" ht="28" customHeight="1" x14ac:dyDescent="0.2">
      <c r="A67">
        <v>2899</v>
      </c>
      <c r="B67" s="3" t="s">
        <v>2899</v>
      </c>
      <c r="C67" s="3" t="s">
        <v>7009</v>
      </c>
      <c r="D67" s="6">
        <v>10000</v>
      </c>
      <c r="E67" s="8">
        <v>0</v>
      </c>
      <c r="F67" s="10" t="s">
        <v>8220</v>
      </c>
      <c r="G67" t="s">
        <v>8223</v>
      </c>
      <c r="H67" t="s">
        <v>8245</v>
      </c>
      <c r="I67">
        <v>1469325158</v>
      </c>
      <c r="J67">
        <v>1464141158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8310</v>
      </c>
      <c r="R67" s="12" t="s">
        <v>8334</v>
      </c>
      <c r="S67" s="17">
        <v>42515.078217592592</v>
      </c>
      <c r="T67" s="17">
        <v>42575.078217592592</v>
      </c>
      <c r="U67">
        <v>60</v>
      </c>
    </row>
    <row r="68" spans="1:21" ht="28" customHeight="1" x14ac:dyDescent="0.2">
      <c r="A68">
        <v>3844</v>
      </c>
      <c r="B68" s="3" t="s">
        <v>3841</v>
      </c>
      <c r="C68" s="3" t="s">
        <v>7953</v>
      </c>
      <c r="D68" s="6">
        <v>9800</v>
      </c>
      <c r="E68" s="8">
        <v>4066</v>
      </c>
      <c r="F68" s="10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>
        <v>81.319999999999993</v>
      </c>
      <c r="Q68" s="12" t="s">
        <v>8310</v>
      </c>
      <c r="R68" s="12" t="s">
        <v>8334</v>
      </c>
      <c r="S68" s="17">
        <v>41766.617291666669</v>
      </c>
      <c r="T68" s="17">
        <v>41793.290972222225</v>
      </c>
      <c r="U68">
        <v>27</v>
      </c>
    </row>
    <row r="69" spans="1:21" ht="28" customHeight="1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s="10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2" t="s">
        <v>8310</v>
      </c>
      <c r="R69" s="12" t="s">
        <v>8334</v>
      </c>
      <c r="S69" s="17">
        <v>42499.731701388882</v>
      </c>
      <c r="T69" s="17">
        <v>42529.731701388882</v>
      </c>
      <c r="U69">
        <v>30</v>
      </c>
    </row>
    <row r="70" spans="1:21" ht="28" customHeight="1" x14ac:dyDescent="0.2">
      <c r="A70">
        <v>4087</v>
      </c>
      <c r="B70" s="3" t="s">
        <v>4083</v>
      </c>
      <c r="C70" s="3" t="s">
        <v>8190</v>
      </c>
      <c r="D70" s="6">
        <v>9600</v>
      </c>
      <c r="E70" s="8">
        <v>0</v>
      </c>
      <c r="F70" s="1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2" t="s">
        <v>8310</v>
      </c>
      <c r="R70" s="12" t="s">
        <v>8334</v>
      </c>
      <c r="S70" s="17">
        <v>42538.742893518516</v>
      </c>
      <c r="T70" s="17">
        <v>42568.742893518516</v>
      </c>
      <c r="U70">
        <v>30</v>
      </c>
    </row>
    <row r="71" spans="1:21" ht="28" customHeight="1" x14ac:dyDescent="0.2">
      <c r="A71">
        <v>4014</v>
      </c>
      <c r="B71" s="3" t="s">
        <v>4010</v>
      </c>
      <c r="C71" s="3" t="s">
        <v>8119</v>
      </c>
      <c r="D71" s="6">
        <v>9000</v>
      </c>
      <c r="E71" s="8">
        <v>0</v>
      </c>
      <c r="F71" s="10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8310</v>
      </c>
      <c r="R71" s="12" t="s">
        <v>8334</v>
      </c>
      <c r="S71" s="17">
        <v>42419.246168981481</v>
      </c>
      <c r="T71" s="17">
        <v>42434.246168981481</v>
      </c>
      <c r="U71">
        <v>15</v>
      </c>
    </row>
    <row r="72" spans="1:21" ht="28" customHeight="1" x14ac:dyDescent="0.2">
      <c r="A72">
        <v>4054</v>
      </c>
      <c r="B72" s="3" t="s">
        <v>4050</v>
      </c>
      <c r="C72" s="3" t="s">
        <v>8158</v>
      </c>
      <c r="D72" s="6">
        <v>8880</v>
      </c>
      <c r="E72" s="8">
        <v>0</v>
      </c>
      <c r="F72" s="10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2" t="s">
        <v>8310</v>
      </c>
      <c r="R72" s="12" t="s">
        <v>8334</v>
      </c>
      <c r="S72" s="17">
        <v>42613.841261574074</v>
      </c>
      <c r="T72" s="17">
        <v>42644.166666666672</v>
      </c>
      <c r="U72">
        <v>30</v>
      </c>
    </row>
    <row r="73" spans="1:21" ht="28" customHeight="1" x14ac:dyDescent="0.2">
      <c r="A73">
        <v>3746</v>
      </c>
      <c r="B73" s="3" t="s">
        <v>3743</v>
      </c>
      <c r="C73" s="3" t="s">
        <v>7856</v>
      </c>
      <c r="D73" s="6">
        <v>8500</v>
      </c>
      <c r="E73" s="8">
        <v>202</v>
      </c>
      <c r="F73" s="10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>
        <v>202</v>
      </c>
      <c r="Q73" s="12" t="s">
        <v>8310</v>
      </c>
      <c r="R73" s="12" t="s">
        <v>8334</v>
      </c>
      <c r="S73" s="17">
        <v>42621.389340277776</v>
      </c>
      <c r="T73" s="17">
        <v>42651.389340277776</v>
      </c>
      <c r="U73">
        <v>30</v>
      </c>
    </row>
    <row r="74" spans="1:21" ht="28" customHeight="1" x14ac:dyDescent="0.2">
      <c r="A74">
        <v>3911</v>
      </c>
      <c r="B74" s="3" t="s">
        <v>3908</v>
      </c>
      <c r="C74" s="3" t="s">
        <v>8019</v>
      </c>
      <c r="D74" s="6">
        <v>8000</v>
      </c>
      <c r="E74" s="8">
        <v>2993</v>
      </c>
      <c r="F74" s="10" t="s">
        <v>8220</v>
      </c>
      <c r="G74" t="s">
        <v>8223</v>
      </c>
      <c r="H74" t="s">
        <v>8245</v>
      </c>
      <c r="I74">
        <v>1417033777</v>
      </c>
      <c r="J74">
        <v>1414438177</v>
      </c>
      <c r="K74" t="b">
        <v>0</v>
      </c>
      <c r="L74">
        <v>36</v>
      </c>
      <c r="M74" t="b">
        <v>0</v>
      </c>
      <c r="N74" t="s">
        <v>8269</v>
      </c>
      <c r="O74">
        <v>37</v>
      </c>
      <c r="P74">
        <v>83.14</v>
      </c>
      <c r="Q74" s="12" t="s">
        <v>8310</v>
      </c>
      <c r="R74" s="12" t="s">
        <v>8334</v>
      </c>
      <c r="S74" s="17">
        <v>41939.8122337963</v>
      </c>
      <c r="T74" s="17">
        <v>41969.853900462964</v>
      </c>
      <c r="U74">
        <v>30</v>
      </c>
    </row>
    <row r="75" spans="1:21" ht="28" customHeight="1" x14ac:dyDescent="0.2">
      <c r="A75">
        <v>4040</v>
      </c>
      <c r="B75" s="3" t="s">
        <v>4036</v>
      </c>
      <c r="C75" s="3" t="s">
        <v>8144</v>
      </c>
      <c r="D75" s="6">
        <v>8000</v>
      </c>
      <c r="E75" s="8">
        <v>2500</v>
      </c>
      <c r="F75" s="10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v>31</v>
      </c>
      <c r="P75">
        <v>1250</v>
      </c>
      <c r="Q75" s="12" t="s">
        <v>8310</v>
      </c>
      <c r="R75" s="12" t="s">
        <v>8334</v>
      </c>
      <c r="S75" s="17">
        <v>42144.231527777782</v>
      </c>
      <c r="T75" s="17">
        <v>42203.125</v>
      </c>
      <c r="U75">
        <v>59</v>
      </c>
    </row>
    <row r="76" spans="1:21" ht="28" customHeight="1" x14ac:dyDescent="0.2">
      <c r="A76">
        <v>2850</v>
      </c>
      <c r="B76" s="3" t="s">
        <v>2850</v>
      </c>
      <c r="C76" s="3" t="s">
        <v>6960</v>
      </c>
      <c r="D76" s="6">
        <v>8000</v>
      </c>
      <c r="E76" s="8">
        <v>311</v>
      </c>
      <c r="F76" s="10" t="s">
        <v>8220</v>
      </c>
      <c r="G76" t="s">
        <v>8223</v>
      </c>
      <c r="H76" t="s">
        <v>8245</v>
      </c>
      <c r="I76">
        <v>1409962211</v>
      </c>
      <c r="J76">
        <v>1407370211</v>
      </c>
      <c r="K76" t="b">
        <v>0</v>
      </c>
      <c r="L76">
        <v>13</v>
      </c>
      <c r="M76" t="b">
        <v>0</v>
      </c>
      <c r="N76" t="s">
        <v>8269</v>
      </c>
      <c r="O76">
        <v>4</v>
      </c>
      <c r="P76">
        <v>23.92</v>
      </c>
      <c r="Q76" s="12" t="s">
        <v>8310</v>
      </c>
      <c r="R76" s="12" t="s">
        <v>8334</v>
      </c>
      <c r="S76" s="17">
        <v>41858.007071759261</v>
      </c>
      <c r="T76" s="17">
        <v>41888.007071759261</v>
      </c>
      <c r="U76">
        <v>30</v>
      </c>
    </row>
    <row r="77" spans="1:21" ht="28" customHeight="1" x14ac:dyDescent="0.2">
      <c r="A77">
        <v>3889</v>
      </c>
      <c r="B77" s="3" t="s">
        <v>3886</v>
      </c>
      <c r="C77" s="3" t="s">
        <v>7997</v>
      </c>
      <c r="D77" s="6">
        <v>8000</v>
      </c>
      <c r="E77" s="8">
        <v>118</v>
      </c>
      <c r="F77" s="10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8269</v>
      </c>
      <c r="O77">
        <v>1</v>
      </c>
      <c r="P77">
        <v>13.11</v>
      </c>
      <c r="Q77" s="12" t="s">
        <v>8310</v>
      </c>
      <c r="R77" s="12" t="s">
        <v>8334</v>
      </c>
      <c r="S77" s="17">
        <v>41977.004976851851</v>
      </c>
      <c r="T77" s="17">
        <v>42008.976388888885</v>
      </c>
      <c r="U77">
        <v>32</v>
      </c>
    </row>
    <row r="78" spans="1:21" ht="28" customHeight="1" x14ac:dyDescent="0.2">
      <c r="A78">
        <v>4000</v>
      </c>
      <c r="B78" s="3" t="s">
        <v>3996</v>
      </c>
      <c r="C78" s="3" t="s">
        <v>8106</v>
      </c>
      <c r="D78" s="6">
        <v>8000</v>
      </c>
      <c r="E78" s="8">
        <v>10</v>
      </c>
      <c r="F78" s="10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10</v>
      </c>
      <c r="Q78" s="12" t="s">
        <v>8310</v>
      </c>
      <c r="R78" s="12" t="s">
        <v>8334</v>
      </c>
      <c r="S78" s="17">
        <v>42437.64534722222</v>
      </c>
      <c r="T78" s="17">
        <v>42497.603680555556</v>
      </c>
      <c r="U78">
        <v>60</v>
      </c>
    </row>
    <row r="79" spans="1:21" ht="28" customHeight="1" x14ac:dyDescent="0.2">
      <c r="A79">
        <v>2846</v>
      </c>
      <c r="B79" s="3" t="s">
        <v>2846</v>
      </c>
      <c r="C79" s="3" t="s">
        <v>6956</v>
      </c>
      <c r="D79" s="6">
        <v>8000</v>
      </c>
      <c r="E79" s="8">
        <v>0</v>
      </c>
      <c r="F79" s="10" t="s">
        <v>8220</v>
      </c>
      <c r="G79" t="s">
        <v>8223</v>
      </c>
      <c r="H79" t="s">
        <v>8245</v>
      </c>
      <c r="I79">
        <v>1432917394</v>
      </c>
      <c r="J79">
        <v>1429029394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2" t="s">
        <v>8310</v>
      </c>
      <c r="R79" s="12" t="s">
        <v>8334</v>
      </c>
      <c r="S79" s="17">
        <v>42108.692060185189</v>
      </c>
      <c r="T79" s="17">
        <v>42153.692060185189</v>
      </c>
      <c r="U79">
        <v>45</v>
      </c>
    </row>
    <row r="80" spans="1:21" ht="28" customHeight="1" x14ac:dyDescent="0.2">
      <c r="A80">
        <v>3931</v>
      </c>
      <c r="B80" s="3" t="s">
        <v>3928</v>
      </c>
      <c r="C80" s="3" t="s">
        <v>8039</v>
      </c>
      <c r="D80" s="6">
        <v>8000</v>
      </c>
      <c r="E80" s="8">
        <v>0</v>
      </c>
      <c r="F80" s="10" t="s">
        <v>8220</v>
      </c>
      <c r="G80" t="s">
        <v>8223</v>
      </c>
      <c r="H80" t="s">
        <v>8245</v>
      </c>
      <c r="I80">
        <v>1441510707</v>
      </c>
      <c r="J80">
        <v>1439350707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>
        <v>0</v>
      </c>
      <c r="Q80" s="12" t="s">
        <v>8310</v>
      </c>
      <c r="R80" s="12" t="s">
        <v>8334</v>
      </c>
      <c r="S80" s="17">
        <v>42228.151701388888</v>
      </c>
      <c r="T80" s="17">
        <v>42253.151701388888</v>
      </c>
      <c r="U80">
        <v>25</v>
      </c>
    </row>
    <row r="81" spans="1:21" ht="28" customHeight="1" x14ac:dyDescent="0.2">
      <c r="A81">
        <v>2845</v>
      </c>
      <c r="B81" s="3" t="s">
        <v>2845</v>
      </c>
      <c r="C81" s="3" t="s">
        <v>6955</v>
      </c>
      <c r="D81" s="6">
        <v>7500</v>
      </c>
      <c r="E81" s="8">
        <v>2366</v>
      </c>
      <c r="F81" s="10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>
        <v>60.67</v>
      </c>
      <c r="Q81" s="12" t="s">
        <v>8310</v>
      </c>
      <c r="R81" s="12" t="s">
        <v>8334</v>
      </c>
      <c r="S81" s="17">
        <v>42103.016585648147</v>
      </c>
      <c r="T81" s="17">
        <v>42163.016585648147</v>
      </c>
      <c r="U81">
        <v>60</v>
      </c>
    </row>
    <row r="82" spans="1:21" ht="28" customHeight="1" x14ac:dyDescent="0.2">
      <c r="A82">
        <v>2898</v>
      </c>
      <c r="B82" s="3" t="s">
        <v>2898</v>
      </c>
      <c r="C82" s="3" t="s">
        <v>7008</v>
      </c>
      <c r="D82" s="6">
        <v>7500</v>
      </c>
      <c r="E82" s="8">
        <v>316</v>
      </c>
      <c r="F82" s="10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>
        <v>26.33</v>
      </c>
      <c r="Q82" s="12" t="s">
        <v>8310</v>
      </c>
      <c r="R82" s="12" t="s">
        <v>8334</v>
      </c>
      <c r="S82" s="17">
        <v>42278.664965277778</v>
      </c>
      <c r="T82" s="17">
        <v>42308.664965277778</v>
      </c>
      <c r="U82">
        <v>30</v>
      </c>
    </row>
    <row r="83" spans="1:21" ht="28" customHeight="1" x14ac:dyDescent="0.2">
      <c r="A83">
        <v>3966</v>
      </c>
      <c r="B83" s="3" t="s">
        <v>3963</v>
      </c>
      <c r="C83" s="3" t="s">
        <v>8073</v>
      </c>
      <c r="D83" s="6">
        <v>7500</v>
      </c>
      <c r="E83" s="8">
        <v>45</v>
      </c>
      <c r="F83" s="10" t="s">
        <v>8220</v>
      </c>
      <c r="G83" t="s">
        <v>8223</v>
      </c>
      <c r="H83" t="s">
        <v>8245</v>
      </c>
      <c r="I83">
        <v>1406170740</v>
      </c>
      <c r="J83">
        <v>1402506278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>
        <v>22.5</v>
      </c>
      <c r="Q83" s="12" t="s">
        <v>8310</v>
      </c>
      <c r="R83" s="12" t="s">
        <v>8334</v>
      </c>
      <c r="S83" s="17">
        <v>41801.711550925924</v>
      </c>
      <c r="T83" s="17">
        <v>41844.124305555553</v>
      </c>
      <c r="U83">
        <v>42</v>
      </c>
    </row>
    <row r="84" spans="1:21" ht="28" customHeight="1" x14ac:dyDescent="0.2">
      <c r="A84">
        <v>3862</v>
      </c>
      <c r="B84" s="3" t="s">
        <v>3859</v>
      </c>
      <c r="C84" s="3" t="s">
        <v>7971</v>
      </c>
      <c r="D84" s="6">
        <v>7500</v>
      </c>
      <c r="E84" s="8">
        <v>1</v>
      </c>
      <c r="F84" s="10" t="s">
        <v>8220</v>
      </c>
      <c r="G84" t="s">
        <v>8223</v>
      </c>
      <c r="H84" t="s">
        <v>8245</v>
      </c>
      <c r="I84">
        <v>1473699540</v>
      </c>
      <c r="J84">
        <v>1472451356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</v>
      </c>
      <c r="Q84" s="12" t="s">
        <v>8310</v>
      </c>
      <c r="R84" s="12" t="s">
        <v>8334</v>
      </c>
      <c r="S84" s="17">
        <v>42611.261064814811</v>
      </c>
      <c r="T84" s="17">
        <v>42625.707638888889</v>
      </c>
      <c r="U84">
        <v>14</v>
      </c>
    </row>
    <row r="85" spans="1:21" ht="28" customHeight="1" x14ac:dyDescent="0.2">
      <c r="A85">
        <v>4010</v>
      </c>
      <c r="B85" s="3" t="s">
        <v>4006</v>
      </c>
      <c r="C85" s="3" t="s">
        <v>8115</v>
      </c>
      <c r="D85" s="6">
        <v>7200</v>
      </c>
      <c r="E85" s="8">
        <v>1742</v>
      </c>
      <c r="F85" s="10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>
        <v>45.84</v>
      </c>
      <c r="Q85" s="12" t="s">
        <v>8310</v>
      </c>
      <c r="R85" s="12" t="s">
        <v>8334</v>
      </c>
      <c r="S85" s="17">
        <v>41921.770439814813</v>
      </c>
      <c r="T85" s="17">
        <v>41938.770439814813</v>
      </c>
      <c r="U85">
        <v>17</v>
      </c>
    </row>
    <row r="86" spans="1:21" ht="28" customHeight="1" x14ac:dyDescent="0.2">
      <c r="A86">
        <v>3999</v>
      </c>
      <c r="B86" s="3" t="s">
        <v>3995</v>
      </c>
      <c r="C86" s="3" t="s">
        <v>8105</v>
      </c>
      <c r="D86" s="6">
        <v>7000</v>
      </c>
      <c r="E86" s="8">
        <v>1156</v>
      </c>
      <c r="F86" s="10" t="s">
        <v>8220</v>
      </c>
      <c r="G86" t="s">
        <v>8223</v>
      </c>
      <c r="H86" t="s">
        <v>8245</v>
      </c>
      <c r="I86">
        <v>1409514709</v>
      </c>
      <c r="J86">
        <v>1406058798</v>
      </c>
      <c r="K86" t="b">
        <v>0</v>
      </c>
      <c r="L86">
        <v>14</v>
      </c>
      <c r="M86" t="b">
        <v>0</v>
      </c>
      <c r="N86" t="s">
        <v>8269</v>
      </c>
      <c r="O86">
        <v>17</v>
      </c>
      <c r="P86">
        <v>82.57</v>
      </c>
      <c r="Q86" s="12" t="s">
        <v>8310</v>
      </c>
      <c r="R86" s="12" t="s">
        <v>8334</v>
      </c>
      <c r="S86" s="17">
        <v>41842.828680555554</v>
      </c>
      <c r="T86" s="17">
        <v>41882.827650462961</v>
      </c>
      <c r="U86">
        <v>40</v>
      </c>
    </row>
    <row r="87" spans="1:21" ht="28" customHeight="1" x14ac:dyDescent="0.2">
      <c r="A87">
        <v>3933</v>
      </c>
      <c r="B87" s="3" t="s">
        <v>3930</v>
      </c>
      <c r="C87" s="3" t="s">
        <v>8041</v>
      </c>
      <c r="D87" s="6">
        <v>7000</v>
      </c>
      <c r="E87" s="8">
        <v>1102</v>
      </c>
      <c r="F87" s="10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>
        <v>91.83</v>
      </c>
      <c r="Q87" s="12" t="s">
        <v>8310</v>
      </c>
      <c r="R87" s="12" t="s">
        <v>8334</v>
      </c>
      <c r="S87" s="17">
        <v>42538.968310185184</v>
      </c>
      <c r="T87" s="17">
        <v>42568.029861111107</v>
      </c>
      <c r="U87">
        <v>29</v>
      </c>
    </row>
    <row r="88" spans="1:21" ht="28" customHeight="1" x14ac:dyDescent="0.2">
      <c r="A88">
        <v>3846</v>
      </c>
      <c r="B88" s="3" t="s">
        <v>3843</v>
      </c>
      <c r="C88" s="3" t="s">
        <v>7955</v>
      </c>
      <c r="D88" s="6">
        <v>7000</v>
      </c>
      <c r="E88" s="8">
        <v>189</v>
      </c>
      <c r="F88" s="10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  <c r="M88" t="b">
        <v>0</v>
      </c>
      <c r="N88" t="s">
        <v>8269</v>
      </c>
      <c r="O88">
        <v>3</v>
      </c>
      <c r="P88">
        <v>23.63</v>
      </c>
      <c r="Q88" s="12" t="s">
        <v>8310</v>
      </c>
      <c r="R88" s="12" t="s">
        <v>8334</v>
      </c>
      <c r="S88" s="17">
        <v>41885.221550925926</v>
      </c>
      <c r="T88" s="17">
        <v>41916.290972222225</v>
      </c>
      <c r="U88">
        <v>31</v>
      </c>
    </row>
    <row r="89" spans="1:21" ht="28" customHeight="1" x14ac:dyDescent="0.2">
      <c r="A89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s="10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8310</v>
      </c>
      <c r="R89" s="12" t="s">
        <v>8334</v>
      </c>
      <c r="S89" s="17">
        <v>42174.780821759254</v>
      </c>
      <c r="T89" s="17">
        <v>42204.780821759254</v>
      </c>
      <c r="U89">
        <v>30</v>
      </c>
    </row>
    <row r="90" spans="1:21" ht="28" customHeight="1" x14ac:dyDescent="0.2">
      <c r="A90">
        <v>4023</v>
      </c>
      <c r="B90" s="3" t="s">
        <v>4019</v>
      </c>
      <c r="C90" s="3" t="s">
        <v>8128</v>
      </c>
      <c r="D90" s="6">
        <v>7000</v>
      </c>
      <c r="E90" s="8">
        <v>0</v>
      </c>
      <c r="F90" s="1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>
        <v>0</v>
      </c>
      <c r="Q90" s="12" t="s">
        <v>8310</v>
      </c>
      <c r="R90" s="12" t="s">
        <v>8334</v>
      </c>
      <c r="S90" s="17">
        <v>42408.999571759254</v>
      </c>
      <c r="T90" s="17">
        <v>42453.957905092597</v>
      </c>
      <c r="U90">
        <v>45</v>
      </c>
    </row>
    <row r="91" spans="1:21" ht="28" customHeight="1" x14ac:dyDescent="0.2">
      <c r="A91">
        <v>4032</v>
      </c>
      <c r="B91" s="3" t="s">
        <v>4028</v>
      </c>
      <c r="C91" s="3" t="s">
        <v>8137</v>
      </c>
      <c r="D91" s="6">
        <v>6048</v>
      </c>
      <c r="E91" s="8">
        <v>413</v>
      </c>
      <c r="F91" s="10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>
        <v>59</v>
      </c>
      <c r="Q91" s="12" t="s">
        <v>8310</v>
      </c>
      <c r="R91" s="12" t="s">
        <v>8334</v>
      </c>
      <c r="S91" s="17">
        <v>42293.809212962966</v>
      </c>
      <c r="T91" s="17">
        <v>42353.85087962963</v>
      </c>
      <c r="U91">
        <v>60</v>
      </c>
    </row>
    <row r="92" spans="1:21" ht="28" customHeight="1" x14ac:dyDescent="0.2">
      <c r="A92">
        <v>4036</v>
      </c>
      <c r="B92" s="3" t="s">
        <v>4032</v>
      </c>
      <c r="C92" s="3" t="s">
        <v>7438</v>
      </c>
      <c r="D92" s="6">
        <v>6000</v>
      </c>
      <c r="E92" s="8">
        <v>2823</v>
      </c>
      <c r="F92" s="10" t="s">
        <v>8220</v>
      </c>
      <c r="G92" t="s">
        <v>8223</v>
      </c>
      <c r="H92" t="s">
        <v>8245</v>
      </c>
      <c r="I92">
        <v>1404253800</v>
      </c>
      <c r="J92">
        <v>1402784964</v>
      </c>
      <c r="K92" t="b">
        <v>0</v>
      </c>
      <c r="L92">
        <v>17</v>
      </c>
      <c r="M92" t="b">
        <v>0</v>
      </c>
      <c r="N92" t="s">
        <v>8269</v>
      </c>
      <c r="O92">
        <v>47</v>
      </c>
      <c r="P92">
        <v>166.06</v>
      </c>
      <c r="Q92" s="12" t="s">
        <v>8310</v>
      </c>
      <c r="R92" s="12" t="s">
        <v>8334</v>
      </c>
      <c r="S92" s="17">
        <v>41804.937083333331</v>
      </c>
      <c r="T92" s="17">
        <v>41821.9375</v>
      </c>
      <c r="U92">
        <v>17</v>
      </c>
    </row>
    <row r="93" spans="1:21" ht="28" customHeight="1" x14ac:dyDescent="0.2">
      <c r="A93">
        <v>3860</v>
      </c>
      <c r="B93" s="3" t="s">
        <v>3857</v>
      </c>
      <c r="C93" s="3" t="s">
        <v>7969</v>
      </c>
      <c r="D93" s="6">
        <v>6000</v>
      </c>
      <c r="E93" s="8">
        <v>1060</v>
      </c>
      <c r="F93" s="10" t="s">
        <v>8220</v>
      </c>
      <c r="G93" t="s">
        <v>8223</v>
      </c>
      <c r="H93" t="s">
        <v>8245</v>
      </c>
      <c r="I93">
        <v>1407858710</v>
      </c>
      <c r="J93">
        <v>1405266710</v>
      </c>
      <c r="K93" t="b">
        <v>0</v>
      </c>
      <c r="L93">
        <v>13</v>
      </c>
      <c r="M93" t="b">
        <v>0</v>
      </c>
      <c r="N93" t="s">
        <v>8269</v>
      </c>
      <c r="O93">
        <v>18</v>
      </c>
      <c r="P93">
        <v>81.540000000000006</v>
      </c>
      <c r="Q93" s="12" t="s">
        <v>8310</v>
      </c>
      <c r="R93" s="12" t="s">
        <v>8334</v>
      </c>
      <c r="S93" s="17">
        <v>41833.660995370366</v>
      </c>
      <c r="T93" s="17">
        <v>41863.660995370366</v>
      </c>
      <c r="U93">
        <v>30</v>
      </c>
    </row>
    <row r="94" spans="1:21" ht="28" customHeight="1" x14ac:dyDescent="0.2">
      <c r="A94">
        <v>2877</v>
      </c>
      <c r="B94" s="3" t="s">
        <v>2877</v>
      </c>
      <c r="C94" s="3" t="s">
        <v>6987</v>
      </c>
      <c r="D94" s="6">
        <v>6000</v>
      </c>
      <c r="E94" s="8">
        <v>650</v>
      </c>
      <c r="F94" s="10" t="s">
        <v>8220</v>
      </c>
      <c r="G94" t="s">
        <v>8223</v>
      </c>
      <c r="H94" t="s">
        <v>8245</v>
      </c>
      <c r="I94">
        <v>1480525200</v>
      </c>
      <c r="J94">
        <v>1477781724</v>
      </c>
      <c r="K94" t="b">
        <v>0</v>
      </c>
      <c r="L94">
        <v>6</v>
      </c>
      <c r="M94" t="b">
        <v>0</v>
      </c>
      <c r="N94" t="s">
        <v>8269</v>
      </c>
      <c r="O94">
        <v>11</v>
      </c>
      <c r="P94">
        <v>108.33</v>
      </c>
      <c r="Q94" s="12" t="s">
        <v>8310</v>
      </c>
      <c r="R94" s="12" t="s">
        <v>8334</v>
      </c>
      <c r="S94" s="17">
        <v>42672.955138888887</v>
      </c>
      <c r="T94" s="17">
        <v>42704.708333333328</v>
      </c>
      <c r="U94">
        <v>32</v>
      </c>
    </row>
    <row r="95" spans="1:21" ht="28" customHeight="1" x14ac:dyDescent="0.2">
      <c r="A95">
        <v>2906</v>
      </c>
      <c r="B95" s="3" t="s">
        <v>2906</v>
      </c>
      <c r="C95" s="3" t="s">
        <v>7016</v>
      </c>
      <c r="D95" s="6">
        <v>6000</v>
      </c>
      <c r="E95" s="8">
        <v>565</v>
      </c>
      <c r="F95" s="10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  <c r="M95" t="b">
        <v>0</v>
      </c>
      <c r="N95" t="s">
        <v>8269</v>
      </c>
      <c r="O95">
        <v>9</v>
      </c>
      <c r="P95">
        <v>80.709999999999994</v>
      </c>
      <c r="Q95" s="12" t="s">
        <v>8310</v>
      </c>
      <c r="R95" s="12" t="s">
        <v>8334</v>
      </c>
      <c r="S95" s="17">
        <v>42199.648912037039</v>
      </c>
      <c r="T95" s="17">
        <v>42217.041666666672</v>
      </c>
      <c r="U95">
        <v>17</v>
      </c>
    </row>
    <row r="96" spans="1:21" ht="28" customHeight="1" x14ac:dyDescent="0.2">
      <c r="A96">
        <v>3946</v>
      </c>
      <c r="B96" s="3" t="s">
        <v>3943</v>
      </c>
      <c r="C96" s="3" t="s">
        <v>8054</v>
      </c>
      <c r="D96" s="6">
        <v>6000</v>
      </c>
      <c r="E96" s="8">
        <v>195</v>
      </c>
      <c r="F96" s="10" t="s">
        <v>8220</v>
      </c>
      <c r="G96" t="s">
        <v>8223</v>
      </c>
      <c r="H96" t="s">
        <v>8245</v>
      </c>
      <c r="I96">
        <v>1425110400</v>
      </c>
      <c r="J96">
        <v>1422388822</v>
      </c>
      <c r="K96" t="b">
        <v>0</v>
      </c>
      <c r="L96">
        <v>5</v>
      </c>
      <c r="M96" t="b">
        <v>0</v>
      </c>
      <c r="N96" t="s">
        <v>8269</v>
      </c>
      <c r="O96">
        <v>3</v>
      </c>
      <c r="P96">
        <v>39</v>
      </c>
      <c r="Q96" s="12" t="s">
        <v>8310</v>
      </c>
      <c r="R96" s="12" t="s">
        <v>8334</v>
      </c>
      <c r="S96" s="17">
        <v>42031.833587962959</v>
      </c>
      <c r="T96" s="17">
        <v>42063.333333333328</v>
      </c>
      <c r="U96">
        <v>31</v>
      </c>
    </row>
    <row r="97" spans="1:21" ht="28" customHeight="1" x14ac:dyDescent="0.2">
      <c r="A97">
        <v>3910</v>
      </c>
      <c r="B97" s="3" t="s">
        <v>3907</v>
      </c>
      <c r="C97" s="3" t="s">
        <v>8018</v>
      </c>
      <c r="D97" s="6">
        <v>6000</v>
      </c>
      <c r="E97" s="8">
        <v>185</v>
      </c>
      <c r="F97" s="10" t="s">
        <v>8220</v>
      </c>
      <c r="G97" t="s">
        <v>8223</v>
      </c>
      <c r="H97" t="s">
        <v>8245</v>
      </c>
      <c r="I97">
        <v>1441649397</v>
      </c>
      <c r="J97">
        <v>1439057397</v>
      </c>
      <c r="K97" t="b">
        <v>0</v>
      </c>
      <c r="L97">
        <v>3</v>
      </c>
      <c r="M97" t="b">
        <v>0</v>
      </c>
      <c r="N97" t="s">
        <v>8269</v>
      </c>
      <c r="O97">
        <v>3</v>
      </c>
      <c r="P97">
        <v>61.67</v>
      </c>
      <c r="Q97" s="12" t="s">
        <v>8310</v>
      </c>
      <c r="R97" s="12" t="s">
        <v>8334</v>
      </c>
      <c r="S97" s="17">
        <v>42224.756909722222</v>
      </c>
      <c r="T97" s="17">
        <v>42254.756909722222</v>
      </c>
      <c r="U97">
        <v>30</v>
      </c>
    </row>
    <row r="98" spans="1:21" ht="28" customHeight="1" x14ac:dyDescent="0.2">
      <c r="A98">
        <v>3863</v>
      </c>
      <c r="B98" s="3" t="s">
        <v>3860</v>
      </c>
      <c r="C98" s="3" t="s">
        <v>7972</v>
      </c>
      <c r="D98" s="6">
        <v>6000</v>
      </c>
      <c r="E98" s="8">
        <v>0</v>
      </c>
      <c r="F98" s="10" t="s">
        <v>8220</v>
      </c>
      <c r="G98" t="s">
        <v>8223</v>
      </c>
      <c r="H98" t="s">
        <v>8245</v>
      </c>
      <c r="I98">
        <v>1446739905</v>
      </c>
      <c r="J98">
        <v>1441552305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12" t="s">
        <v>8310</v>
      </c>
      <c r="R98" s="12" t="s">
        <v>8334</v>
      </c>
      <c r="S98" s="17">
        <v>42253.633159722223</v>
      </c>
      <c r="T98" s="17">
        <v>42313.674826388888</v>
      </c>
      <c r="U98">
        <v>60</v>
      </c>
    </row>
    <row r="99" spans="1:21" ht="28" customHeight="1" x14ac:dyDescent="0.2">
      <c r="A99">
        <v>4046</v>
      </c>
      <c r="B99" s="3" t="s">
        <v>4042</v>
      </c>
      <c r="C99" s="3" t="s">
        <v>8150</v>
      </c>
      <c r="D99" s="6">
        <v>5600</v>
      </c>
      <c r="E99" s="8">
        <v>460</v>
      </c>
      <c r="F99" s="10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>
        <v>38.33</v>
      </c>
      <c r="Q99" s="12" t="s">
        <v>8310</v>
      </c>
      <c r="R99" s="12" t="s">
        <v>8334</v>
      </c>
      <c r="S99" s="17">
        <v>41904.650578703702</v>
      </c>
      <c r="T99" s="17">
        <v>41934.650578703702</v>
      </c>
      <c r="U99">
        <v>30</v>
      </c>
    </row>
    <row r="100" spans="1:21" ht="28" customHeight="1" x14ac:dyDescent="0.2">
      <c r="A100">
        <v>2900</v>
      </c>
      <c r="B100" s="3" t="s">
        <v>2900</v>
      </c>
      <c r="C100" s="3" t="s">
        <v>7010</v>
      </c>
      <c r="D100" s="6">
        <v>5500</v>
      </c>
      <c r="E100" s="8">
        <v>3405</v>
      </c>
      <c r="F100" s="10" t="s">
        <v>8220</v>
      </c>
      <c r="G100" t="s">
        <v>8223</v>
      </c>
      <c r="H100" t="s">
        <v>8245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8269</v>
      </c>
      <c r="O100">
        <v>62</v>
      </c>
      <c r="P100">
        <v>486.43</v>
      </c>
      <c r="Q100" s="12" t="s">
        <v>8310</v>
      </c>
      <c r="R100" s="12" t="s">
        <v>8334</v>
      </c>
      <c r="S100" s="17">
        <v>41830.234166666669</v>
      </c>
      <c r="T100" s="17">
        <v>41860.234166666669</v>
      </c>
      <c r="U100">
        <v>30</v>
      </c>
    </row>
    <row r="101" spans="1:21" ht="28" customHeight="1" x14ac:dyDescent="0.2">
      <c r="A101">
        <v>3731</v>
      </c>
      <c r="B101" s="3" t="s">
        <v>3728</v>
      </c>
      <c r="C101" s="3" t="s">
        <v>7841</v>
      </c>
      <c r="D101" s="6">
        <v>5500</v>
      </c>
      <c r="E101" s="8">
        <v>620</v>
      </c>
      <c r="F101" s="10" t="s">
        <v>8220</v>
      </c>
      <c r="G101" t="s">
        <v>8223</v>
      </c>
      <c r="H101" t="s">
        <v>8245</v>
      </c>
      <c r="I101">
        <v>1420860180</v>
      </c>
      <c r="J101">
        <v>1418234646</v>
      </c>
      <c r="K101" t="b">
        <v>0</v>
      </c>
      <c r="L101">
        <v>12</v>
      </c>
      <c r="M101" t="b">
        <v>0</v>
      </c>
      <c r="N101" t="s">
        <v>8269</v>
      </c>
      <c r="O101">
        <v>11</v>
      </c>
      <c r="P101">
        <v>51.67</v>
      </c>
      <c r="Q101" s="12" t="s">
        <v>8310</v>
      </c>
      <c r="R101" s="12" t="s">
        <v>8334</v>
      </c>
      <c r="S101" s="17">
        <v>41983.752847222218</v>
      </c>
      <c r="T101" s="17">
        <v>42014.140972222223</v>
      </c>
      <c r="U101">
        <v>30</v>
      </c>
    </row>
    <row r="102" spans="1:21" ht="28" customHeight="1" x14ac:dyDescent="0.2">
      <c r="A102">
        <v>2892</v>
      </c>
      <c r="B102" s="3" t="s">
        <v>2892</v>
      </c>
      <c r="C102" s="3" t="s">
        <v>7002</v>
      </c>
      <c r="D102" s="6">
        <v>5500</v>
      </c>
      <c r="E102" s="8">
        <v>500</v>
      </c>
      <c r="F102" s="10" t="s">
        <v>8220</v>
      </c>
      <c r="G102" t="s">
        <v>8223</v>
      </c>
      <c r="H102" t="s">
        <v>8245</v>
      </c>
      <c r="I102">
        <v>1409000400</v>
      </c>
      <c r="J102">
        <v>1408381704</v>
      </c>
      <c r="K102" t="b">
        <v>0</v>
      </c>
      <c r="L102">
        <v>17</v>
      </c>
      <c r="M102" t="b">
        <v>0</v>
      </c>
      <c r="N102" t="s">
        <v>8269</v>
      </c>
      <c r="O102">
        <v>9</v>
      </c>
      <c r="P102">
        <v>29.41</v>
      </c>
      <c r="Q102" s="12" t="s">
        <v>8310</v>
      </c>
      <c r="R102" s="12" t="s">
        <v>8334</v>
      </c>
      <c r="S102" s="17">
        <v>41869.714166666665</v>
      </c>
      <c r="T102" s="17">
        <v>41876.875</v>
      </c>
      <c r="U102">
        <v>7</v>
      </c>
    </row>
    <row r="103" spans="1:21" ht="28" customHeight="1" x14ac:dyDescent="0.2">
      <c r="A103">
        <v>3941</v>
      </c>
      <c r="B103" s="3" t="s">
        <v>3938</v>
      </c>
      <c r="C103" s="3" t="s">
        <v>8049</v>
      </c>
      <c r="D103" s="6">
        <v>5500</v>
      </c>
      <c r="E103" s="8">
        <v>50</v>
      </c>
      <c r="F103" s="10" t="s">
        <v>8220</v>
      </c>
      <c r="G103" t="s">
        <v>8223</v>
      </c>
      <c r="H103" t="s">
        <v>8245</v>
      </c>
      <c r="I103">
        <v>1416877200</v>
      </c>
      <c r="J103">
        <v>1414505137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25</v>
      </c>
      <c r="Q103" s="12" t="s">
        <v>8310</v>
      </c>
      <c r="R103" s="12" t="s">
        <v>8334</v>
      </c>
      <c r="S103" s="17">
        <v>41940.587233796294</v>
      </c>
      <c r="T103" s="17">
        <v>41968.041666666672</v>
      </c>
      <c r="U103">
        <v>27</v>
      </c>
    </row>
    <row r="104" spans="1:21" ht="28" customHeight="1" x14ac:dyDescent="0.2">
      <c r="A104">
        <v>2881</v>
      </c>
      <c r="B104" s="3" t="s">
        <v>2881</v>
      </c>
      <c r="C104" s="3" t="s">
        <v>6991</v>
      </c>
      <c r="D104" s="6">
        <v>5500</v>
      </c>
      <c r="E104" s="8">
        <v>0</v>
      </c>
      <c r="F104" s="10" t="s">
        <v>8220</v>
      </c>
      <c r="G104" t="s">
        <v>8223</v>
      </c>
      <c r="H104" t="s">
        <v>8245</v>
      </c>
      <c r="I104">
        <v>1417620036</v>
      </c>
      <c r="J104">
        <v>1412432436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2" t="s">
        <v>8310</v>
      </c>
      <c r="R104" s="12" t="s">
        <v>8334</v>
      </c>
      <c r="S104" s="17">
        <v>41916.597638888888</v>
      </c>
      <c r="T104" s="17">
        <v>41976.639305555553</v>
      </c>
      <c r="U104">
        <v>60</v>
      </c>
    </row>
    <row r="105" spans="1:21" ht="28" customHeight="1" x14ac:dyDescent="0.2">
      <c r="A105">
        <v>3956</v>
      </c>
      <c r="B105" s="3" t="s">
        <v>3953</v>
      </c>
      <c r="C105" s="3" t="s">
        <v>8063</v>
      </c>
      <c r="D105" s="6">
        <v>5500</v>
      </c>
      <c r="E105" s="8">
        <v>0</v>
      </c>
      <c r="F105" s="10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s="12" t="s">
        <v>8310</v>
      </c>
      <c r="R105" s="12" t="s">
        <v>8334</v>
      </c>
      <c r="S105" s="17">
        <v>42457.932025462964</v>
      </c>
      <c r="T105" s="17">
        <v>42485.013888888891</v>
      </c>
      <c r="U105">
        <v>27</v>
      </c>
    </row>
    <row r="106" spans="1:21" ht="28" customHeight="1" x14ac:dyDescent="0.2">
      <c r="A106">
        <v>3973</v>
      </c>
      <c r="B106" s="3" t="s">
        <v>3970</v>
      </c>
      <c r="C106" s="3" t="s">
        <v>8080</v>
      </c>
      <c r="D106" s="6">
        <v>5000</v>
      </c>
      <c r="E106" s="8">
        <v>3905</v>
      </c>
      <c r="F106" s="10" t="s">
        <v>8220</v>
      </c>
      <c r="G106" t="s">
        <v>8223</v>
      </c>
      <c r="H106" t="s">
        <v>8245</v>
      </c>
      <c r="I106">
        <v>1462766400</v>
      </c>
      <c r="J106">
        <v>1460219110</v>
      </c>
      <c r="K106" t="b">
        <v>0</v>
      </c>
      <c r="L106">
        <v>37</v>
      </c>
      <c r="M106" t="b">
        <v>0</v>
      </c>
      <c r="N106" t="s">
        <v>8269</v>
      </c>
      <c r="O106">
        <v>78</v>
      </c>
      <c r="P106">
        <v>105.54</v>
      </c>
      <c r="Q106" s="12" t="s">
        <v>8310</v>
      </c>
      <c r="R106" s="12" t="s">
        <v>8334</v>
      </c>
      <c r="S106" s="17">
        <v>42469.68414351852</v>
      </c>
      <c r="T106" s="17">
        <v>42499.166666666672</v>
      </c>
      <c r="U106">
        <v>29</v>
      </c>
    </row>
    <row r="107" spans="1:21" ht="28" customHeight="1" x14ac:dyDescent="0.2">
      <c r="A107">
        <v>4106</v>
      </c>
      <c r="B107" s="3" t="s">
        <v>4102</v>
      </c>
      <c r="C107" s="3" t="s">
        <v>8209</v>
      </c>
      <c r="D107" s="6">
        <v>5000</v>
      </c>
      <c r="E107" s="8">
        <v>3530</v>
      </c>
      <c r="F107" s="10" t="s">
        <v>8220</v>
      </c>
      <c r="G107" t="s">
        <v>8223</v>
      </c>
      <c r="H107" t="s">
        <v>8245</v>
      </c>
      <c r="I107">
        <v>1427936400</v>
      </c>
      <c r="J107">
        <v>1424221866</v>
      </c>
      <c r="K107" t="b">
        <v>0</v>
      </c>
      <c r="L107">
        <v>33</v>
      </c>
      <c r="M107" t="b">
        <v>0</v>
      </c>
      <c r="N107" t="s">
        <v>8269</v>
      </c>
      <c r="O107">
        <v>71</v>
      </c>
      <c r="P107">
        <v>106.97</v>
      </c>
      <c r="Q107" s="12" t="s">
        <v>8310</v>
      </c>
      <c r="R107" s="12" t="s">
        <v>8334</v>
      </c>
      <c r="S107" s="17">
        <v>42053.049375000002</v>
      </c>
      <c r="T107" s="17">
        <v>42096.041666666672</v>
      </c>
      <c r="U107">
        <v>43</v>
      </c>
    </row>
    <row r="108" spans="1:21" ht="28" customHeight="1" x14ac:dyDescent="0.2">
      <c r="A108">
        <v>4067</v>
      </c>
      <c r="B108" s="3" t="s">
        <v>4063</v>
      </c>
      <c r="C108" s="3" t="s">
        <v>7998</v>
      </c>
      <c r="D108" s="6">
        <v>5000</v>
      </c>
      <c r="E108" s="8">
        <v>3045</v>
      </c>
      <c r="F108" s="10" t="s">
        <v>8220</v>
      </c>
      <c r="G108" t="s">
        <v>8223</v>
      </c>
      <c r="H108" t="s">
        <v>8245</v>
      </c>
      <c r="I108">
        <v>1443408550</v>
      </c>
      <c r="J108">
        <v>1439952550</v>
      </c>
      <c r="K108" t="b">
        <v>0</v>
      </c>
      <c r="L108">
        <v>17</v>
      </c>
      <c r="M108" t="b">
        <v>0</v>
      </c>
      <c r="N108" t="s">
        <v>8269</v>
      </c>
      <c r="O108">
        <v>61</v>
      </c>
      <c r="P108">
        <v>179.12</v>
      </c>
      <c r="Q108" s="12" t="s">
        <v>8310</v>
      </c>
      <c r="R108" s="12" t="s">
        <v>8334</v>
      </c>
      <c r="S108" s="17">
        <v>42235.117476851854</v>
      </c>
      <c r="T108" s="17">
        <v>42275.117476851854</v>
      </c>
      <c r="U108">
        <v>40</v>
      </c>
    </row>
    <row r="109" spans="1:21" ht="28" customHeight="1" x14ac:dyDescent="0.2">
      <c r="A109">
        <v>3943</v>
      </c>
      <c r="B109" s="3" t="s">
        <v>3940</v>
      </c>
      <c r="C109" s="3" t="s">
        <v>8051</v>
      </c>
      <c r="D109" s="6">
        <v>5000</v>
      </c>
      <c r="E109" s="8">
        <v>1782</v>
      </c>
      <c r="F109" s="10" t="s">
        <v>8220</v>
      </c>
      <c r="G109" t="s">
        <v>8223</v>
      </c>
      <c r="H109" t="s">
        <v>8245</v>
      </c>
      <c r="I109">
        <v>1446483000</v>
      </c>
      <c r="J109">
        <v>1443811268</v>
      </c>
      <c r="K109" t="b">
        <v>0</v>
      </c>
      <c r="L109">
        <v>13</v>
      </c>
      <c r="M109" t="b">
        <v>0</v>
      </c>
      <c r="N109" t="s">
        <v>8269</v>
      </c>
      <c r="O109">
        <v>36</v>
      </c>
      <c r="P109">
        <v>137.08000000000001</v>
      </c>
      <c r="Q109" s="12" t="s">
        <v>8310</v>
      </c>
      <c r="R109" s="12" t="s">
        <v>8334</v>
      </c>
      <c r="S109" s="17">
        <v>42279.778564814813</v>
      </c>
      <c r="T109" s="17">
        <v>42310.701388888891</v>
      </c>
      <c r="U109">
        <v>31</v>
      </c>
    </row>
    <row r="110" spans="1:21" ht="28" customHeight="1" x14ac:dyDescent="0.2">
      <c r="A110">
        <v>2918</v>
      </c>
      <c r="B110" s="3" t="s">
        <v>2918</v>
      </c>
      <c r="C110" s="3" t="s">
        <v>7028</v>
      </c>
      <c r="D110" s="6">
        <v>5000</v>
      </c>
      <c r="E110" s="8">
        <v>1362</v>
      </c>
      <c r="F110" s="10" t="s">
        <v>8220</v>
      </c>
      <c r="G110" t="s">
        <v>8223</v>
      </c>
      <c r="H110" t="s">
        <v>8245</v>
      </c>
      <c r="I110">
        <v>1446131207</v>
      </c>
      <c r="J110">
        <v>1443712007</v>
      </c>
      <c r="K110" t="b">
        <v>0</v>
      </c>
      <c r="L110">
        <v>20</v>
      </c>
      <c r="M110" t="b">
        <v>0</v>
      </c>
      <c r="N110" t="s">
        <v>8269</v>
      </c>
      <c r="O110">
        <v>27</v>
      </c>
      <c r="P110">
        <v>68.099999999999994</v>
      </c>
      <c r="Q110" s="12" t="s">
        <v>8310</v>
      </c>
      <c r="R110" s="12" t="s">
        <v>8334</v>
      </c>
      <c r="S110" s="17">
        <v>42278.629710648151</v>
      </c>
      <c r="T110" s="17">
        <v>42306.629710648151</v>
      </c>
      <c r="U110">
        <v>28</v>
      </c>
    </row>
    <row r="111" spans="1:21" ht="28" customHeight="1" x14ac:dyDescent="0.2">
      <c r="A111">
        <v>3843</v>
      </c>
      <c r="B111" s="3" t="s">
        <v>3840</v>
      </c>
      <c r="C111" s="3" t="s">
        <v>7952</v>
      </c>
      <c r="D111" s="6">
        <v>5000</v>
      </c>
      <c r="E111" s="8">
        <v>1065</v>
      </c>
      <c r="F111" s="10" t="s">
        <v>8220</v>
      </c>
      <c r="G111" t="s">
        <v>8223</v>
      </c>
      <c r="H111" t="s">
        <v>8245</v>
      </c>
      <c r="I111">
        <v>1401587064</v>
      </c>
      <c r="J111">
        <v>1399427064</v>
      </c>
      <c r="K111" t="b">
        <v>1</v>
      </c>
      <c r="L111">
        <v>19</v>
      </c>
      <c r="M111" t="b">
        <v>0</v>
      </c>
      <c r="N111" t="s">
        <v>8269</v>
      </c>
      <c r="O111">
        <v>21</v>
      </c>
      <c r="P111">
        <v>56.05</v>
      </c>
      <c r="Q111" s="12" t="s">
        <v>8310</v>
      </c>
      <c r="R111" s="12" t="s">
        <v>8334</v>
      </c>
      <c r="S111" s="17">
        <v>41766.072500000002</v>
      </c>
      <c r="T111" s="17">
        <v>41791.072500000002</v>
      </c>
      <c r="U111">
        <v>25</v>
      </c>
    </row>
    <row r="112" spans="1:21" ht="28" customHeight="1" x14ac:dyDescent="0.2">
      <c r="A112">
        <v>2870</v>
      </c>
      <c r="B112" s="3" t="s">
        <v>2870</v>
      </c>
      <c r="C112" s="3" t="s">
        <v>6980</v>
      </c>
      <c r="D112" s="6">
        <v>5000</v>
      </c>
      <c r="E112" s="8">
        <v>750</v>
      </c>
      <c r="F112" s="10" t="s">
        <v>8220</v>
      </c>
      <c r="G112" t="s">
        <v>8223</v>
      </c>
      <c r="H112" t="s">
        <v>8245</v>
      </c>
      <c r="I112">
        <v>1400301165</v>
      </c>
      <c r="J112">
        <v>1397709165</v>
      </c>
      <c r="K112" t="b">
        <v>0</v>
      </c>
      <c r="L112">
        <v>9</v>
      </c>
      <c r="M112" t="b">
        <v>0</v>
      </c>
      <c r="N112" t="s">
        <v>8269</v>
      </c>
      <c r="O112">
        <v>15</v>
      </c>
      <c r="P112">
        <v>83.33</v>
      </c>
      <c r="Q112" s="12" t="s">
        <v>8310</v>
      </c>
      <c r="R112" s="12" t="s">
        <v>8334</v>
      </c>
      <c r="S112" s="17">
        <v>41746.189409722225</v>
      </c>
      <c r="T112" s="17">
        <v>41776.189409722225</v>
      </c>
      <c r="U112">
        <v>30</v>
      </c>
    </row>
    <row r="113" spans="1:21" ht="28" customHeight="1" x14ac:dyDescent="0.2">
      <c r="A113">
        <v>3928</v>
      </c>
      <c r="B113" s="3" t="s">
        <v>3925</v>
      </c>
      <c r="C113" s="3" t="s">
        <v>8036</v>
      </c>
      <c r="D113" s="6">
        <v>5000</v>
      </c>
      <c r="E113" s="8">
        <v>651</v>
      </c>
      <c r="F113" s="10" t="s">
        <v>8220</v>
      </c>
      <c r="G113" t="s">
        <v>8223</v>
      </c>
      <c r="H113" t="s">
        <v>8245</v>
      </c>
      <c r="I113">
        <v>1444971540</v>
      </c>
      <c r="J113">
        <v>1442593427</v>
      </c>
      <c r="K113" t="b">
        <v>0</v>
      </c>
      <c r="L113">
        <v>7</v>
      </c>
      <c r="M113" t="b">
        <v>0</v>
      </c>
      <c r="N113" t="s">
        <v>8269</v>
      </c>
      <c r="O113">
        <v>13</v>
      </c>
      <c r="P113">
        <v>93</v>
      </c>
      <c r="Q113" s="12" t="s">
        <v>8310</v>
      </c>
      <c r="R113" s="12" t="s">
        <v>8334</v>
      </c>
      <c r="S113" s="17">
        <v>42265.683182870373</v>
      </c>
      <c r="T113" s="17">
        <v>42293.207638888889</v>
      </c>
      <c r="U113">
        <v>28</v>
      </c>
    </row>
    <row r="114" spans="1:21" ht="28" customHeight="1" x14ac:dyDescent="0.2">
      <c r="A114">
        <v>3934</v>
      </c>
      <c r="B114" s="3" t="s">
        <v>3931</v>
      </c>
      <c r="C114" s="3" t="s">
        <v>8042</v>
      </c>
      <c r="D114" s="6">
        <v>5000</v>
      </c>
      <c r="E114" s="8">
        <v>550</v>
      </c>
      <c r="F114" s="10" t="s">
        <v>8220</v>
      </c>
      <c r="G114" t="s">
        <v>8223</v>
      </c>
      <c r="H114" t="s">
        <v>8245</v>
      </c>
      <c r="I114">
        <v>1443704400</v>
      </c>
      <c r="J114">
        <v>1439827639</v>
      </c>
      <c r="K114" t="b">
        <v>0</v>
      </c>
      <c r="L114">
        <v>12</v>
      </c>
      <c r="M114" t="b">
        <v>0</v>
      </c>
      <c r="N114" t="s">
        <v>8269</v>
      </c>
      <c r="O114">
        <v>11</v>
      </c>
      <c r="P114">
        <v>45.83</v>
      </c>
      <c r="Q114" s="12" t="s">
        <v>8310</v>
      </c>
      <c r="R114" s="12" t="s">
        <v>8334</v>
      </c>
      <c r="S114" s="17">
        <v>42233.671747685185</v>
      </c>
      <c r="T114" s="17">
        <v>42278.541666666672</v>
      </c>
      <c r="U114">
        <v>45</v>
      </c>
    </row>
    <row r="115" spans="1:21" ht="28" customHeight="1" x14ac:dyDescent="0.2">
      <c r="A115">
        <v>3968</v>
      </c>
      <c r="B115" s="3" t="s">
        <v>3965</v>
      </c>
      <c r="C115" s="3" t="s">
        <v>8075</v>
      </c>
      <c r="D115" s="6">
        <v>5000</v>
      </c>
      <c r="E115" s="8">
        <v>527</v>
      </c>
      <c r="F115" s="10" t="s">
        <v>8220</v>
      </c>
      <c r="G115" t="s">
        <v>8223</v>
      </c>
      <c r="H115" t="s">
        <v>8245</v>
      </c>
      <c r="I115">
        <v>1463945673</v>
      </c>
      <c r="J115">
        <v>1458761673</v>
      </c>
      <c r="K115" t="b">
        <v>0</v>
      </c>
      <c r="L115">
        <v>11</v>
      </c>
      <c r="M115" t="b">
        <v>0</v>
      </c>
      <c r="N115" t="s">
        <v>8269</v>
      </c>
      <c r="O115">
        <v>11</v>
      </c>
      <c r="P115">
        <v>47.91</v>
      </c>
      <c r="Q115" s="12" t="s">
        <v>8310</v>
      </c>
      <c r="R115" s="12" t="s">
        <v>8334</v>
      </c>
      <c r="S115" s="17">
        <v>42452.815659722226</v>
      </c>
      <c r="T115" s="17">
        <v>42512.815659722226</v>
      </c>
      <c r="U115">
        <v>60</v>
      </c>
    </row>
    <row r="116" spans="1:21" ht="28" customHeight="1" x14ac:dyDescent="0.2">
      <c r="A116">
        <v>3729</v>
      </c>
      <c r="B116" s="3" t="s">
        <v>3726</v>
      </c>
      <c r="C116" s="3" t="s">
        <v>7839</v>
      </c>
      <c r="D116" s="6">
        <v>5000</v>
      </c>
      <c r="E116" s="8">
        <v>362</v>
      </c>
      <c r="F116" s="10" t="s">
        <v>8220</v>
      </c>
      <c r="G116" t="s">
        <v>8223</v>
      </c>
      <c r="H116" t="s">
        <v>8245</v>
      </c>
      <c r="I116">
        <v>1427082912</v>
      </c>
      <c r="J116">
        <v>1423198512</v>
      </c>
      <c r="K116" t="b">
        <v>0</v>
      </c>
      <c r="L116">
        <v>5</v>
      </c>
      <c r="M116" t="b">
        <v>0</v>
      </c>
      <c r="N116" t="s">
        <v>8269</v>
      </c>
      <c r="O116">
        <v>7</v>
      </c>
      <c r="P116">
        <v>72.400000000000006</v>
      </c>
      <c r="Q116" s="12" t="s">
        <v>8310</v>
      </c>
      <c r="R116" s="12" t="s">
        <v>8334</v>
      </c>
      <c r="S116" s="17">
        <v>42041.205000000002</v>
      </c>
      <c r="T116" s="17">
        <v>42086.16333333333</v>
      </c>
      <c r="U116">
        <v>45</v>
      </c>
    </row>
    <row r="117" spans="1:21" ht="28" customHeight="1" x14ac:dyDescent="0.2">
      <c r="A117">
        <v>2874</v>
      </c>
      <c r="B117" s="3" t="s">
        <v>2874</v>
      </c>
      <c r="C117" s="3" t="s">
        <v>6984</v>
      </c>
      <c r="D117" s="6">
        <v>5000</v>
      </c>
      <c r="E117" s="8">
        <v>271</v>
      </c>
      <c r="F117" s="10" t="s">
        <v>8220</v>
      </c>
      <c r="G117" t="s">
        <v>8223</v>
      </c>
      <c r="H117" t="s">
        <v>8245</v>
      </c>
      <c r="I117">
        <v>1484684186</v>
      </c>
      <c r="J117">
        <v>1482092186</v>
      </c>
      <c r="K117" t="b">
        <v>0</v>
      </c>
      <c r="L117">
        <v>3</v>
      </c>
      <c r="M117" t="b">
        <v>0</v>
      </c>
      <c r="N117" t="s">
        <v>8269</v>
      </c>
      <c r="O117">
        <v>5</v>
      </c>
      <c r="P117">
        <v>90.33</v>
      </c>
      <c r="Q117" s="12" t="s">
        <v>8310</v>
      </c>
      <c r="R117" s="12" t="s">
        <v>8334</v>
      </c>
      <c r="S117" s="17">
        <v>42722.84474537037</v>
      </c>
      <c r="T117" s="17">
        <v>42752.84474537037</v>
      </c>
      <c r="U117">
        <v>30</v>
      </c>
    </row>
    <row r="118" spans="1:21" ht="28" customHeight="1" x14ac:dyDescent="0.2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s="10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2" t="s">
        <v>8310</v>
      </c>
      <c r="R118" s="12" t="s">
        <v>8334</v>
      </c>
      <c r="S118" s="17">
        <v>41829.73715277778</v>
      </c>
      <c r="T118" s="17">
        <v>41852.716666666667</v>
      </c>
      <c r="U118">
        <v>23</v>
      </c>
    </row>
    <row r="119" spans="1:21" ht="28" customHeight="1" x14ac:dyDescent="0.2">
      <c r="A119">
        <v>4089</v>
      </c>
      <c r="B119" s="3" t="s">
        <v>4085</v>
      </c>
      <c r="C119" s="3" t="s">
        <v>8192</v>
      </c>
      <c r="D119" s="6">
        <v>5000</v>
      </c>
      <c r="E119" s="8">
        <v>240</v>
      </c>
      <c r="F119" s="10" t="s">
        <v>8220</v>
      </c>
      <c r="G119" t="s">
        <v>8223</v>
      </c>
      <c r="H119" t="s">
        <v>8245</v>
      </c>
      <c r="I119">
        <v>1433093700</v>
      </c>
      <c r="J119">
        <v>1430242488</v>
      </c>
      <c r="K119" t="b">
        <v>0</v>
      </c>
      <c r="L119">
        <v>8</v>
      </c>
      <c r="M119" t="b">
        <v>0</v>
      </c>
      <c r="N119" t="s">
        <v>8269</v>
      </c>
      <c r="O119">
        <v>5</v>
      </c>
      <c r="P119">
        <v>30</v>
      </c>
      <c r="Q119" s="12" t="s">
        <v>8310</v>
      </c>
      <c r="R119" s="12" t="s">
        <v>8334</v>
      </c>
      <c r="S119" s="17">
        <v>42122.732499999998</v>
      </c>
      <c r="T119" s="17">
        <v>42155.732638888891</v>
      </c>
      <c r="U119">
        <v>33</v>
      </c>
    </row>
    <row r="120" spans="1:21" ht="28" customHeight="1" x14ac:dyDescent="0.2">
      <c r="A120">
        <v>4047</v>
      </c>
      <c r="B120" s="3" t="s">
        <v>4043</v>
      </c>
      <c r="C120" s="3" t="s">
        <v>8151</v>
      </c>
      <c r="D120" s="6">
        <v>5000</v>
      </c>
      <c r="E120" s="8">
        <v>110</v>
      </c>
      <c r="F120" s="1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27.5</v>
      </c>
      <c r="Q120" s="12" t="s">
        <v>8310</v>
      </c>
      <c r="R120" s="12" t="s">
        <v>8334</v>
      </c>
      <c r="S120" s="17">
        <v>41991.022488425922</v>
      </c>
      <c r="T120" s="17">
        <v>42015.041666666672</v>
      </c>
      <c r="U120">
        <v>24</v>
      </c>
    </row>
    <row r="121" spans="1:21" ht="28" customHeight="1" x14ac:dyDescent="0.2">
      <c r="A121">
        <v>3742</v>
      </c>
      <c r="B121" s="3" t="s">
        <v>3739</v>
      </c>
      <c r="C121" s="3" t="s">
        <v>7852</v>
      </c>
      <c r="D121" s="6">
        <v>5000</v>
      </c>
      <c r="E121" s="8">
        <v>100</v>
      </c>
      <c r="F121" s="10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>
        <v>25</v>
      </c>
      <c r="Q121" s="12" t="s">
        <v>8310</v>
      </c>
      <c r="R121" s="12" t="s">
        <v>8334</v>
      </c>
      <c r="S121" s="17">
        <v>41858.214629629627</v>
      </c>
      <c r="T121" s="17">
        <v>41888.214629629627</v>
      </c>
      <c r="U121">
        <v>30</v>
      </c>
    </row>
    <row r="122" spans="1:21" ht="28" customHeight="1" x14ac:dyDescent="0.2">
      <c r="A122">
        <v>2852</v>
      </c>
      <c r="B122" s="3" t="s">
        <v>2852</v>
      </c>
      <c r="C122" s="3" t="s">
        <v>6962</v>
      </c>
      <c r="D122" s="6">
        <v>5000</v>
      </c>
      <c r="E122" s="8">
        <v>95</v>
      </c>
      <c r="F122" s="10" t="s">
        <v>8220</v>
      </c>
      <c r="G122" t="s">
        <v>8223</v>
      </c>
      <c r="H122" t="s">
        <v>8245</v>
      </c>
      <c r="I122">
        <v>1403312703</v>
      </c>
      <c r="J122">
        <v>1400720703</v>
      </c>
      <c r="K122" t="b">
        <v>0</v>
      </c>
      <c r="L122">
        <v>6</v>
      </c>
      <c r="M122" t="b">
        <v>0</v>
      </c>
      <c r="N122" t="s">
        <v>8269</v>
      </c>
      <c r="O122">
        <v>2</v>
      </c>
      <c r="P122">
        <v>15.83</v>
      </c>
      <c r="Q122" s="12" t="s">
        <v>8310</v>
      </c>
      <c r="R122" s="12" t="s">
        <v>8334</v>
      </c>
      <c r="S122" s="17">
        <v>41781.045173611114</v>
      </c>
      <c r="T122" s="17">
        <v>41811.045173611114</v>
      </c>
      <c r="U122">
        <v>30</v>
      </c>
    </row>
    <row r="123" spans="1:21" ht="28" customHeight="1" x14ac:dyDescent="0.2">
      <c r="A123">
        <v>3864</v>
      </c>
      <c r="B123" s="3" t="s">
        <v>3861</v>
      </c>
      <c r="C123" s="3" t="s">
        <v>7973</v>
      </c>
      <c r="D123" s="6">
        <v>5000</v>
      </c>
      <c r="E123" s="8">
        <v>60</v>
      </c>
      <c r="F123" s="10" t="s">
        <v>8220</v>
      </c>
      <c r="G123" t="s">
        <v>8223</v>
      </c>
      <c r="H123" t="s">
        <v>8245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t="s">
        <v>8269</v>
      </c>
      <c r="O123">
        <v>1</v>
      </c>
      <c r="P123">
        <v>20</v>
      </c>
      <c r="Q123" s="12" t="s">
        <v>8310</v>
      </c>
      <c r="R123" s="12" t="s">
        <v>8334</v>
      </c>
      <c r="S123" s="17">
        <v>42295.891828703709</v>
      </c>
      <c r="T123" s="17">
        <v>42325.933495370366</v>
      </c>
      <c r="U123">
        <v>30</v>
      </c>
    </row>
    <row r="124" spans="1:21" ht="28" customHeight="1" x14ac:dyDescent="0.2">
      <c r="A124">
        <v>2866</v>
      </c>
      <c r="B124" s="3" t="s">
        <v>2866</v>
      </c>
      <c r="C124" s="3" t="s">
        <v>6976</v>
      </c>
      <c r="D124" s="6">
        <v>5000</v>
      </c>
      <c r="E124" s="8">
        <v>45</v>
      </c>
      <c r="F124" s="10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>
        <v>1</v>
      </c>
      <c r="P124">
        <v>22.5</v>
      </c>
      <c r="Q124" s="12" t="s">
        <v>8310</v>
      </c>
      <c r="R124" s="12" t="s">
        <v>8334</v>
      </c>
      <c r="S124" s="17">
        <v>42627.955104166671</v>
      </c>
      <c r="T124" s="17">
        <v>42657.916666666672</v>
      </c>
      <c r="U124">
        <v>30</v>
      </c>
    </row>
    <row r="125" spans="1:21" ht="28" customHeight="1" x14ac:dyDescent="0.2">
      <c r="A125">
        <v>2903</v>
      </c>
      <c r="B125" s="3" t="s">
        <v>2903</v>
      </c>
      <c r="C125" s="3" t="s">
        <v>7013</v>
      </c>
      <c r="D125" s="6">
        <v>5000</v>
      </c>
      <c r="E125" s="8">
        <v>39</v>
      </c>
      <c r="F125" s="10" t="s">
        <v>8220</v>
      </c>
      <c r="G125" t="s">
        <v>8223</v>
      </c>
      <c r="H125" t="s">
        <v>8245</v>
      </c>
      <c r="I125">
        <v>1441771218</v>
      </c>
      <c r="J125">
        <v>1436587218</v>
      </c>
      <c r="K125" t="b">
        <v>0</v>
      </c>
      <c r="L125">
        <v>4</v>
      </c>
      <c r="M125" t="b">
        <v>0</v>
      </c>
      <c r="N125" t="s">
        <v>8269</v>
      </c>
      <c r="O125">
        <v>1</v>
      </c>
      <c r="P125">
        <v>9.75</v>
      </c>
      <c r="Q125" s="12" t="s">
        <v>8310</v>
      </c>
      <c r="R125" s="12" t="s">
        <v>8334</v>
      </c>
      <c r="S125" s="17">
        <v>42196.166874999995</v>
      </c>
      <c r="T125" s="17">
        <v>42256.166874999995</v>
      </c>
      <c r="U125">
        <v>60</v>
      </c>
    </row>
    <row r="126" spans="1:21" ht="28" customHeight="1" x14ac:dyDescent="0.2">
      <c r="A126">
        <v>2893</v>
      </c>
      <c r="B126" s="3" t="s">
        <v>2893</v>
      </c>
      <c r="C126" s="3" t="s">
        <v>7003</v>
      </c>
      <c r="D126" s="6">
        <v>5000</v>
      </c>
      <c r="E126" s="8">
        <v>25</v>
      </c>
      <c r="F126" s="10" t="s">
        <v>8220</v>
      </c>
      <c r="G126" t="s">
        <v>8223</v>
      </c>
      <c r="H126" t="s">
        <v>8245</v>
      </c>
      <c r="I126">
        <v>1420768800</v>
      </c>
      <c r="J126">
        <v>1415644395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12.5</v>
      </c>
      <c r="Q126" s="12" t="s">
        <v>8310</v>
      </c>
      <c r="R126" s="12" t="s">
        <v>8334</v>
      </c>
      <c r="S126" s="17">
        <v>41953.773090277777</v>
      </c>
      <c r="T126" s="17">
        <v>42013.083333333328</v>
      </c>
      <c r="U126">
        <v>59</v>
      </c>
    </row>
    <row r="127" spans="1:21" ht="28" customHeight="1" x14ac:dyDescent="0.2">
      <c r="A127">
        <v>3940</v>
      </c>
      <c r="B127" s="3" t="s">
        <v>3937</v>
      </c>
      <c r="C127" s="3" t="s">
        <v>8048</v>
      </c>
      <c r="D127" s="6">
        <v>5000</v>
      </c>
      <c r="E127" s="8">
        <v>11</v>
      </c>
      <c r="F127" s="10" t="s">
        <v>8220</v>
      </c>
      <c r="G127" t="s">
        <v>8223</v>
      </c>
      <c r="H127" t="s">
        <v>8245</v>
      </c>
      <c r="I127">
        <v>1420199351</v>
      </c>
      <c r="J127">
        <v>1416311351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>
        <v>5.5</v>
      </c>
      <c r="Q127" s="12" t="s">
        <v>8310</v>
      </c>
      <c r="R127" s="12" t="s">
        <v>8334</v>
      </c>
      <c r="S127" s="17">
        <v>41961.492488425924</v>
      </c>
      <c r="T127" s="17">
        <v>42006.492488425924</v>
      </c>
      <c r="U127">
        <v>45</v>
      </c>
    </row>
    <row r="128" spans="1:21" ht="28" customHeight="1" x14ac:dyDescent="0.2">
      <c r="A128">
        <v>3856</v>
      </c>
      <c r="B128" s="3" t="s">
        <v>3853</v>
      </c>
      <c r="C128" s="3" t="s">
        <v>7965</v>
      </c>
      <c r="D128" s="6">
        <v>5000</v>
      </c>
      <c r="E128" s="8">
        <v>1</v>
      </c>
      <c r="F128" s="10" t="s">
        <v>8220</v>
      </c>
      <c r="G128" t="s">
        <v>8223</v>
      </c>
      <c r="H128" t="s">
        <v>8245</v>
      </c>
      <c r="I128">
        <v>1425833403</v>
      </c>
      <c r="J128">
        <v>1423245003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>
        <v>1</v>
      </c>
      <c r="Q128" s="12" t="s">
        <v>8310</v>
      </c>
      <c r="R128" s="12" t="s">
        <v>8334</v>
      </c>
      <c r="S128" s="17">
        <v>42041.743090277778</v>
      </c>
      <c r="T128" s="17">
        <v>42071.701423611114</v>
      </c>
      <c r="U128">
        <v>30</v>
      </c>
    </row>
    <row r="129" spans="1:21" ht="28" customHeight="1" x14ac:dyDescent="0.2">
      <c r="A129">
        <v>3944</v>
      </c>
      <c r="B129" s="3" t="s">
        <v>3941</v>
      </c>
      <c r="C129" s="3" t="s">
        <v>8052</v>
      </c>
      <c r="D129" s="6">
        <v>5000</v>
      </c>
      <c r="E129" s="8">
        <v>0</v>
      </c>
      <c r="F129" s="10" t="s">
        <v>8220</v>
      </c>
      <c r="G129" t="s">
        <v>8223</v>
      </c>
      <c r="H129" t="s">
        <v>8245</v>
      </c>
      <c r="I129">
        <v>1440690875</v>
      </c>
      <c r="J129">
        <v>1438098875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>
        <v>0</v>
      </c>
      <c r="Q129" s="12" t="s">
        <v>8310</v>
      </c>
      <c r="R129" s="12" t="s">
        <v>8334</v>
      </c>
      <c r="S129" s="17">
        <v>42213.662905092591</v>
      </c>
      <c r="T129" s="17">
        <v>42243.662905092591</v>
      </c>
      <c r="U129">
        <v>30</v>
      </c>
    </row>
    <row r="130" spans="1:21" ht="28" customHeight="1" x14ac:dyDescent="0.2">
      <c r="A130">
        <v>4031</v>
      </c>
      <c r="B130" s="3" t="s">
        <v>4027</v>
      </c>
      <c r="C130" s="3" t="s">
        <v>8136</v>
      </c>
      <c r="D130" s="6">
        <v>5000</v>
      </c>
      <c r="E130" s="8">
        <v>0</v>
      </c>
      <c r="F130" s="10" t="s">
        <v>8220</v>
      </c>
      <c r="G130" t="s">
        <v>8223</v>
      </c>
      <c r="H130" t="s">
        <v>8245</v>
      </c>
      <c r="I130">
        <v>1418914964</v>
      </c>
      <c r="J130">
        <v>1414591364</v>
      </c>
      <c r="K130" t="b">
        <v>0</v>
      </c>
      <c r="L130">
        <v>0</v>
      </c>
      <c r="M130" t="b">
        <v>0</v>
      </c>
      <c r="N130" t="s">
        <v>8269</v>
      </c>
      <c r="O130">
        <v>0</v>
      </c>
      <c r="P130">
        <v>0</v>
      </c>
      <c r="Q130" s="12" t="s">
        <v>8310</v>
      </c>
      <c r="R130" s="12" t="s">
        <v>8334</v>
      </c>
      <c r="S130" s="17">
        <v>41941.585231481484</v>
      </c>
      <c r="T130" s="17">
        <v>41991.626898148148</v>
      </c>
      <c r="U130">
        <v>50</v>
      </c>
    </row>
    <row r="131" spans="1:21" ht="28" customHeight="1" x14ac:dyDescent="0.2">
      <c r="A131">
        <v>4099</v>
      </c>
      <c r="B131" s="3" t="s">
        <v>4095</v>
      </c>
      <c r="C131" s="3" t="s">
        <v>8202</v>
      </c>
      <c r="D131" s="6">
        <v>4500</v>
      </c>
      <c r="E131" s="8">
        <v>50</v>
      </c>
      <c r="F131" s="10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>
        <v>50</v>
      </c>
      <c r="Q131" s="12" t="s">
        <v>8310</v>
      </c>
      <c r="R131" s="12" t="s">
        <v>8334</v>
      </c>
      <c r="S131" s="17">
        <v>42570.850381944445</v>
      </c>
      <c r="T131" s="17">
        <v>42615.850381944445</v>
      </c>
      <c r="U131">
        <v>45</v>
      </c>
    </row>
    <row r="132" spans="1:21" ht="28" customHeight="1" x14ac:dyDescent="0.2">
      <c r="A132">
        <v>2860</v>
      </c>
      <c r="B132" s="3" t="s">
        <v>2860</v>
      </c>
      <c r="C132" s="3" t="s">
        <v>6970</v>
      </c>
      <c r="D132" s="6">
        <v>4000</v>
      </c>
      <c r="E132" s="8">
        <v>266</v>
      </c>
      <c r="F132" s="10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>
        <v>29.56</v>
      </c>
      <c r="Q132" s="12" t="s">
        <v>8310</v>
      </c>
      <c r="R132" s="12" t="s">
        <v>8334</v>
      </c>
      <c r="S132" s="17">
        <v>42480.800648148142</v>
      </c>
      <c r="T132" s="17">
        <v>42540.800648148142</v>
      </c>
      <c r="U132">
        <v>60</v>
      </c>
    </row>
    <row r="133" spans="1:21" ht="28" customHeight="1" x14ac:dyDescent="0.2">
      <c r="A133">
        <v>4065</v>
      </c>
      <c r="B133" s="3" t="s">
        <v>4061</v>
      </c>
      <c r="C133" s="3" t="s">
        <v>8169</v>
      </c>
      <c r="D133" s="6">
        <v>4000</v>
      </c>
      <c r="E133" s="8">
        <v>27</v>
      </c>
      <c r="F133" s="10" t="s">
        <v>8220</v>
      </c>
      <c r="G133" t="s">
        <v>8223</v>
      </c>
      <c r="H133" t="s">
        <v>8245</v>
      </c>
      <c r="I133">
        <v>1407883811</v>
      </c>
      <c r="J133">
        <v>1405291811</v>
      </c>
      <c r="K133" t="b">
        <v>0</v>
      </c>
      <c r="L133">
        <v>4</v>
      </c>
      <c r="M133" t="b">
        <v>0</v>
      </c>
      <c r="N133" t="s">
        <v>8269</v>
      </c>
      <c r="O133">
        <v>1</v>
      </c>
      <c r="P133">
        <v>6.75</v>
      </c>
      <c r="Q133" s="12" t="s">
        <v>8310</v>
      </c>
      <c r="R133" s="12" t="s">
        <v>8334</v>
      </c>
      <c r="S133" s="17">
        <v>41833.951516203706</v>
      </c>
      <c r="T133" s="17">
        <v>41863.951516203706</v>
      </c>
      <c r="U133">
        <v>30</v>
      </c>
    </row>
    <row r="134" spans="1:21" ht="28" customHeight="1" x14ac:dyDescent="0.2">
      <c r="A134">
        <v>3950</v>
      </c>
      <c r="B134" s="3" t="s">
        <v>3947</v>
      </c>
      <c r="C134" s="3" t="s">
        <v>8058</v>
      </c>
      <c r="D134" s="6">
        <v>4000</v>
      </c>
      <c r="E134" s="8">
        <v>25</v>
      </c>
      <c r="F134" s="10" t="s">
        <v>8220</v>
      </c>
      <c r="G134" t="s">
        <v>8223</v>
      </c>
      <c r="H134" t="s">
        <v>8245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>
        <v>25</v>
      </c>
      <c r="Q134" s="12" t="s">
        <v>8310</v>
      </c>
      <c r="R134" s="12" t="s">
        <v>8334</v>
      </c>
      <c r="S134" s="17">
        <v>42439.702314814815</v>
      </c>
      <c r="T134" s="17">
        <v>42468.774305555555</v>
      </c>
      <c r="U134">
        <v>29</v>
      </c>
    </row>
    <row r="135" spans="1:21" ht="28" customHeight="1" x14ac:dyDescent="0.2">
      <c r="A135">
        <v>4026</v>
      </c>
      <c r="B135" s="3" t="s">
        <v>4022</v>
      </c>
      <c r="C135" s="3" t="s">
        <v>8131</v>
      </c>
      <c r="D135" s="6">
        <v>4000</v>
      </c>
      <c r="E135" s="8">
        <v>0</v>
      </c>
      <c r="F135" s="10" t="s">
        <v>8220</v>
      </c>
      <c r="G135" t="s">
        <v>8223</v>
      </c>
      <c r="H135" t="s">
        <v>8245</v>
      </c>
      <c r="I135">
        <v>1449247439</v>
      </c>
      <c r="J135">
        <v>1444059839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8310</v>
      </c>
      <c r="R135" s="12" t="s">
        <v>8334</v>
      </c>
      <c r="S135" s="17">
        <v>42282.655543981484</v>
      </c>
      <c r="T135" s="17">
        <v>42342.697210648148</v>
      </c>
      <c r="U135">
        <v>60</v>
      </c>
    </row>
    <row r="136" spans="1:21" ht="28" customHeight="1" x14ac:dyDescent="0.2">
      <c r="A136">
        <v>4058</v>
      </c>
      <c r="B136" s="3" t="s">
        <v>4054</v>
      </c>
      <c r="C136" s="3" t="s">
        <v>8162</v>
      </c>
      <c r="D136" s="6">
        <v>3750</v>
      </c>
      <c r="E136" s="8">
        <v>95</v>
      </c>
      <c r="F136" s="10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>
        <v>23.75</v>
      </c>
      <c r="Q136" s="12" t="s">
        <v>8310</v>
      </c>
      <c r="R136" s="12" t="s">
        <v>8334</v>
      </c>
      <c r="S136" s="17">
        <v>42446.060694444444</v>
      </c>
      <c r="T136" s="17">
        <v>42461.165972222225</v>
      </c>
      <c r="U136">
        <v>15</v>
      </c>
    </row>
    <row r="137" spans="1:21" ht="28" customHeight="1" x14ac:dyDescent="0.2">
      <c r="A137">
        <v>4083</v>
      </c>
      <c r="B137" s="3" t="s">
        <v>4079</v>
      </c>
      <c r="C137" s="3" t="s">
        <v>8186</v>
      </c>
      <c r="D137" s="6">
        <v>3500</v>
      </c>
      <c r="E137" s="8">
        <v>759</v>
      </c>
      <c r="F137" s="10" t="s">
        <v>8220</v>
      </c>
      <c r="G137" t="s">
        <v>8223</v>
      </c>
      <c r="H137" t="s">
        <v>8245</v>
      </c>
      <c r="I137">
        <v>1452795416</v>
      </c>
      <c r="J137">
        <v>1450203416</v>
      </c>
      <c r="K137" t="b">
        <v>0</v>
      </c>
      <c r="L137">
        <v>6</v>
      </c>
      <c r="M137" t="b">
        <v>0</v>
      </c>
      <c r="N137" t="s">
        <v>8269</v>
      </c>
      <c r="O137">
        <v>22</v>
      </c>
      <c r="P137">
        <v>126.5</v>
      </c>
      <c r="Q137" s="12" t="s">
        <v>8310</v>
      </c>
      <c r="R137" s="12" t="s">
        <v>8334</v>
      </c>
      <c r="S137" s="17">
        <v>42353.761759259258</v>
      </c>
      <c r="T137" s="17">
        <v>42383.761759259258</v>
      </c>
      <c r="U137">
        <v>30</v>
      </c>
    </row>
    <row r="138" spans="1:21" ht="28" customHeight="1" x14ac:dyDescent="0.2">
      <c r="A138">
        <v>2905</v>
      </c>
      <c r="B138" s="3" t="s">
        <v>2905</v>
      </c>
      <c r="C138" s="3" t="s">
        <v>7015</v>
      </c>
      <c r="D138" s="6">
        <v>3500</v>
      </c>
      <c r="E138" s="8">
        <v>622</v>
      </c>
      <c r="F138" s="10" t="s">
        <v>8220</v>
      </c>
      <c r="G138" t="s">
        <v>8223</v>
      </c>
      <c r="H138" t="s">
        <v>8245</v>
      </c>
      <c r="I138">
        <v>1473211313</v>
      </c>
      <c r="J138">
        <v>1472001713</v>
      </c>
      <c r="K138" t="b">
        <v>0</v>
      </c>
      <c r="L138">
        <v>17</v>
      </c>
      <c r="M138" t="b">
        <v>0</v>
      </c>
      <c r="N138" t="s">
        <v>8269</v>
      </c>
      <c r="O138">
        <v>18</v>
      </c>
      <c r="P138">
        <v>36.590000000000003</v>
      </c>
      <c r="Q138" s="12" t="s">
        <v>8310</v>
      </c>
      <c r="R138" s="12" t="s">
        <v>8334</v>
      </c>
      <c r="S138" s="17">
        <v>42606.056863425925</v>
      </c>
      <c r="T138" s="17">
        <v>42620.056863425925</v>
      </c>
      <c r="U138">
        <v>14</v>
      </c>
    </row>
    <row r="139" spans="1:21" ht="28" customHeight="1" x14ac:dyDescent="0.2">
      <c r="A139">
        <v>4073</v>
      </c>
      <c r="B139" s="3" t="s">
        <v>4069</v>
      </c>
      <c r="C139" s="3" t="s">
        <v>8176</v>
      </c>
      <c r="D139" s="6">
        <v>3500</v>
      </c>
      <c r="E139" s="8">
        <v>37</v>
      </c>
      <c r="F139" s="10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>
        <v>18.5</v>
      </c>
      <c r="Q139" s="12" t="s">
        <v>8310</v>
      </c>
      <c r="R139" s="12" t="s">
        <v>8334</v>
      </c>
      <c r="S139" s="17">
        <v>42078.34520833334</v>
      </c>
      <c r="T139" s="17">
        <v>42133.166666666672</v>
      </c>
      <c r="U139">
        <v>55</v>
      </c>
    </row>
    <row r="140" spans="1:21" ht="28" customHeight="1" x14ac:dyDescent="0.2">
      <c r="A140">
        <v>4019</v>
      </c>
      <c r="B140" s="3" t="s">
        <v>4015</v>
      </c>
      <c r="C140" s="3" t="s">
        <v>8124</v>
      </c>
      <c r="D140" s="6">
        <v>3500</v>
      </c>
      <c r="E140" s="8">
        <v>29</v>
      </c>
      <c r="F140" s="1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>
        <v>1</v>
      </c>
      <c r="P140">
        <v>7.25</v>
      </c>
      <c r="Q140" s="12" t="s">
        <v>8310</v>
      </c>
      <c r="R140" s="12" t="s">
        <v>8334</v>
      </c>
      <c r="S140" s="17">
        <v>42417.675879629634</v>
      </c>
      <c r="T140" s="17">
        <v>42475.686111111107</v>
      </c>
      <c r="U140">
        <v>58</v>
      </c>
    </row>
    <row r="141" spans="1:21" ht="28" customHeight="1" x14ac:dyDescent="0.2">
      <c r="A141">
        <v>4085</v>
      </c>
      <c r="B141" s="3" t="s">
        <v>4081</v>
      </c>
      <c r="C141" s="3" t="s">
        <v>8188</v>
      </c>
      <c r="D141" s="6">
        <v>3500</v>
      </c>
      <c r="E141" s="8">
        <v>10</v>
      </c>
      <c r="F141" s="10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>
        <v>10</v>
      </c>
      <c r="Q141" s="12" t="s">
        <v>8310</v>
      </c>
      <c r="R141" s="12" t="s">
        <v>8334</v>
      </c>
      <c r="S141" s="17">
        <v>42058.603877314818</v>
      </c>
      <c r="T141" s="17">
        <v>42087.165972222225</v>
      </c>
      <c r="U141">
        <v>29</v>
      </c>
    </row>
    <row r="142" spans="1:21" ht="28" customHeight="1" x14ac:dyDescent="0.2">
      <c r="A142">
        <v>4068</v>
      </c>
      <c r="B142" s="3" t="s">
        <v>4064</v>
      </c>
      <c r="C142" s="3" t="s">
        <v>8171</v>
      </c>
      <c r="D142" s="6">
        <v>3495</v>
      </c>
      <c r="E142" s="8">
        <v>34.950000000000003</v>
      </c>
      <c r="F142" s="10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34.950000000000003</v>
      </c>
      <c r="Q142" s="12" t="s">
        <v>8310</v>
      </c>
      <c r="R142" s="12" t="s">
        <v>8334</v>
      </c>
      <c r="S142" s="17">
        <v>42718.963599537034</v>
      </c>
      <c r="T142" s="17">
        <v>42748.961805555555</v>
      </c>
      <c r="U142">
        <v>30</v>
      </c>
    </row>
    <row r="143" spans="1:21" ht="28" customHeight="1" x14ac:dyDescent="0.2">
      <c r="A143">
        <v>3938</v>
      </c>
      <c r="B143" s="3" t="s">
        <v>3935</v>
      </c>
      <c r="C143" s="3" t="s">
        <v>8046</v>
      </c>
      <c r="D143" s="6">
        <v>3255</v>
      </c>
      <c r="E143" s="8">
        <v>397</v>
      </c>
      <c r="F143" s="10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>
        <v>79.400000000000006</v>
      </c>
      <c r="Q143" s="12" t="s">
        <v>8310</v>
      </c>
      <c r="R143" s="12" t="s">
        <v>8334</v>
      </c>
      <c r="S143" s="17">
        <v>42151.905717592599</v>
      </c>
      <c r="T143" s="17">
        <v>42182.905717592599</v>
      </c>
      <c r="U143">
        <v>31</v>
      </c>
    </row>
    <row r="144" spans="1:21" ht="28" customHeight="1" x14ac:dyDescent="0.2">
      <c r="A144">
        <v>2889</v>
      </c>
      <c r="B144" s="3" t="s">
        <v>2889</v>
      </c>
      <c r="C144" s="3" t="s">
        <v>6999</v>
      </c>
      <c r="D144" s="6">
        <v>3000</v>
      </c>
      <c r="E144" s="8">
        <v>1142</v>
      </c>
      <c r="F144" s="10" t="s">
        <v>8220</v>
      </c>
      <c r="G144" t="s">
        <v>8223</v>
      </c>
      <c r="H144" t="s">
        <v>8245</v>
      </c>
      <c r="I144">
        <v>1409344985</v>
      </c>
      <c r="J144">
        <v>1406752985</v>
      </c>
      <c r="K144" t="b">
        <v>0</v>
      </c>
      <c r="L144">
        <v>14</v>
      </c>
      <c r="M144" t="b">
        <v>0</v>
      </c>
      <c r="N144" t="s">
        <v>8269</v>
      </c>
      <c r="O144">
        <v>38</v>
      </c>
      <c r="P144">
        <v>81.569999999999993</v>
      </c>
      <c r="Q144" s="12" t="s">
        <v>8310</v>
      </c>
      <c r="R144" s="12" t="s">
        <v>8334</v>
      </c>
      <c r="S144" s="17">
        <v>41850.863252314812</v>
      </c>
      <c r="T144" s="17">
        <v>41880.863252314812</v>
      </c>
      <c r="U144">
        <v>30</v>
      </c>
    </row>
    <row r="145" spans="1:21" ht="28" customHeight="1" x14ac:dyDescent="0.2">
      <c r="A145">
        <v>4052</v>
      </c>
      <c r="B145" s="3" t="s">
        <v>4048</v>
      </c>
      <c r="C145" s="3" t="s">
        <v>8156</v>
      </c>
      <c r="D145" s="6">
        <v>3000</v>
      </c>
      <c r="E145" s="8">
        <v>1126</v>
      </c>
      <c r="F145" s="10" t="s">
        <v>8220</v>
      </c>
      <c r="G145" t="s">
        <v>8223</v>
      </c>
      <c r="H145" t="s">
        <v>8245</v>
      </c>
      <c r="I145">
        <v>1413234316</v>
      </c>
      <c r="J145">
        <v>1408050316</v>
      </c>
      <c r="K145" t="b">
        <v>0</v>
      </c>
      <c r="L145">
        <v>13</v>
      </c>
      <c r="M145" t="b">
        <v>0</v>
      </c>
      <c r="N145" t="s">
        <v>8269</v>
      </c>
      <c r="O145">
        <v>38</v>
      </c>
      <c r="P145">
        <v>86.62</v>
      </c>
      <c r="Q145" s="12" t="s">
        <v>8310</v>
      </c>
      <c r="R145" s="12" t="s">
        <v>8334</v>
      </c>
      <c r="S145" s="17">
        <v>41865.878657407404</v>
      </c>
      <c r="T145" s="17">
        <v>41925.878657407404</v>
      </c>
      <c r="U145">
        <v>60</v>
      </c>
    </row>
    <row r="146" spans="1:21" ht="28" customHeight="1" x14ac:dyDescent="0.2">
      <c r="A146">
        <v>2896</v>
      </c>
      <c r="B146" s="3" t="s">
        <v>2896</v>
      </c>
      <c r="C146" s="3" t="s">
        <v>7006</v>
      </c>
      <c r="D146" s="6">
        <v>3000</v>
      </c>
      <c r="E146" s="8">
        <v>625</v>
      </c>
      <c r="F146" s="10" t="s">
        <v>8220</v>
      </c>
      <c r="G146" t="s">
        <v>8223</v>
      </c>
      <c r="H146" t="s">
        <v>8245</v>
      </c>
      <c r="I146">
        <v>1481522400</v>
      </c>
      <c r="J146">
        <v>1480283321</v>
      </c>
      <c r="K146" t="b">
        <v>0</v>
      </c>
      <c r="L146">
        <v>12</v>
      </c>
      <c r="M146" t="b">
        <v>0</v>
      </c>
      <c r="N146" t="s">
        <v>8269</v>
      </c>
      <c r="O146">
        <v>21</v>
      </c>
      <c r="P146">
        <v>52.08</v>
      </c>
      <c r="Q146" s="12" t="s">
        <v>8310</v>
      </c>
      <c r="R146" s="12" t="s">
        <v>8334</v>
      </c>
      <c r="S146" s="17">
        <v>42701.908807870372</v>
      </c>
      <c r="T146" s="17">
        <v>42716.25</v>
      </c>
      <c r="U146">
        <v>14</v>
      </c>
    </row>
    <row r="147" spans="1:21" ht="28" customHeight="1" x14ac:dyDescent="0.2">
      <c r="A147">
        <v>3996</v>
      </c>
      <c r="B147" s="3" t="s">
        <v>3992</v>
      </c>
      <c r="C147" s="3" t="s">
        <v>8102</v>
      </c>
      <c r="D147" s="6">
        <v>3000</v>
      </c>
      <c r="E147" s="8">
        <v>497</v>
      </c>
      <c r="F147" s="10" t="s">
        <v>8220</v>
      </c>
      <c r="G147" t="s">
        <v>8223</v>
      </c>
      <c r="H147" t="s">
        <v>8245</v>
      </c>
      <c r="I147">
        <v>1416499440</v>
      </c>
      <c r="J147">
        <v>1415341464</v>
      </c>
      <c r="K147" t="b">
        <v>0</v>
      </c>
      <c r="L147">
        <v>17</v>
      </c>
      <c r="M147" t="b">
        <v>0</v>
      </c>
      <c r="N147" t="s">
        <v>8269</v>
      </c>
      <c r="O147">
        <v>17</v>
      </c>
      <c r="P147">
        <v>29.24</v>
      </c>
      <c r="Q147" s="12" t="s">
        <v>8310</v>
      </c>
      <c r="R147" s="12" t="s">
        <v>8334</v>
      </c>
      <c r="S147" s="17">
        <v>41950.26694444444</v>
      </c>
      <c r="T147" s="17">
        <v>41963.669444444444</v>
      </c>
      <c r="U147">
        <v>13</v>
      </c>
    </row>
    <row r="148" spans="1:21" ht="28" customHeight="1" x14ac:dyDescent="0.2">
      <c r="A148">
        <v>4027</v>
      </c>
      <c r="B148" s="3" t="s">
        <v>4023</v>
      </c>
      <c r="C148" s="3" t="s">
        <v>8132</v>
      </c>
      <c r="D148" s="6">
        <v>3000</v>
      </c>
      <c r="E148" s="8">
        <v>215</v>
      </c>
      <c r="F148" s="10" t="s">
        <v>8220</v>
      </c>
      <c r="G148" t="s">
        <v>8223</v>
      </c>
      <c r="H148" t="s">
        <v>8245</v>
      </c>
      <c r="I148">
        <v>1487811600</v>
      </c>
      <c r="J148">
        <v>1486077481</v>
      </c>
      <c r="K148" t="b">
        <v>0</v>
      </c>
      <c r="L148">
        <v>7</v>
      </c>
      <c r="M148" t="b">
        <v>0</v>
      </c>
      <c r="N148" t="s">
        <v>8269</v>
      </c>
      <c r="O148">
        <v>7</v>
      </c>
      <c r="P148">
        <v>30.71</v>
      </c>
      <c r="Q148" s="12" t="s">
        <v>8310</v>
      </c>
      <c r="R148" s="12" t="s">
        <v>8334</v>
      </c>
      <c r="S148" s="17">
        <v>42768.97084490741</v>
      </c>
      <c r="T148" s="17">
        <v>42789.041666666672</v>
      </c>
      <c r="U148">
        <v>20</v>
      </c>
    </row>
    <row r="149" spans="1:21" ht="28" customHeight="1" x14ac:dyDescent="0.2">
      <c r="A149">
        <v>2856</v>
      </c>
      <c r="B149" s="3" t="s">
        <v>2856</v>
      </c>
      <c r="C149" s="3" t="s">
        <v>6966</v>
      </c>
      <c r="D149" s="6">
        <v>3000</v>
      </c>
      <c r="E149" s="8">
        <v>146</v>
      </c>
      <c r="F149" s="10" t="s">
        <v>8220</v>
      </c>
      <c r="G149" t="s">
        <v>8223</v>
      </c>
      <c r="H149" t="s">
        <v>8245</v>
      </c>
      <c r="I149">
        <v>1439069640</v>
      </c>
      <c r="J149">
        <v>1433897647</v>
      </c>
      <c r="K149" t="b">
        <v>0</v>
      </c>
      <c r="L149">
        <v>6</v>
      </c>
      <c r="M149" t="b">
        <v>0</v>
      </c>
      <c r="N149" t="s">
        <v>8269</v>
      </c>
      <c r="O149">
        <v>5</v>
      </c>
      <c r="P149">
        <v>24.33</v>
      </c>
      <c r="Q149" s="12" t="s">
        <v>8310</v>
      </c>
      <c r="R149" s="12" t="s">
        <v>8334</v>
      </c>
      <c r="S149" s="17">
        <v>42165.037581018521</v>
      </c>
      <c r="T149" s="17">
        <v>42224.898611111115</v>
      </c>
      <c r="U149">
        <v>60</v>
      </c>
    </row>
    <row r="150" spans="1:21" ht="28" customHeight="1" x14ac:dyDescent="0.2">
      <c r="A150">
        <v>3947</v>
      </c>
      <c r="B150" s="3" t="s">
        <v>3944</v>
      </c>
      <c r="C150" s="3" t="s">
        <v>8055</v>
      </c>
      <c r="D150" s="6">
        <v>3000</v>
      </c>
      <c r="E150" s="8">
        <v>101</v>
      </c>
      <c r="F150" s="1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>
        <v>50.5</v>
      </c>
      <c r="Q150" s="12" t="s">
        <v>8310</v>
      </c>
      <c r="R150" s="12" t="s">
        <v>8334</v>
      </c>
      <c r="S150" s="17">
        <v>42615.142870370371</v>
      </c>
      <c r="T150" s="17">
        <v>42645.142870370371</v>
      </c>
      <c r="U150">
        <v>30</v>
      </c>
    </row>
    <row r="151" spans="1:21" ht="28" customHeight="1" x14ac:dyDescent="0.2">
      <c r="A151">
        <v>4111</v>
      </c>
      <c r="B151" s="3" t="s">
        <v>4107</v>
      </c>
      <c r="C151" s="3" t="s">
        <v>8214</v>
      </c>
      <c r="D151" s="6">
        <v>3000</v>
      </c>
      <c r="E151" s="8">
        <v>94</v>
      </c>
      <c r="F151" s="10" t="s">
        <v>8220</v>
      </c>
      <c r="G151" t="s">
        <v>8223</v>
      </c>
      <c r="H151" t="s">
        <v>8245</v>
      </c>
      <c r="I151">
        <v>1424747740</v>
      </c>
      <c r="J151">
        <v>1422155740</v>
      </c>
      <c r="K151" t="b">
        <v>0</v>
      </c>
      <c r="L151">
        <v>6</v>
      </c>
      <c r="M151" t="b">
        <v>0</v>
      </c>
      <c r="N151" t="s">
        <v>8269</v>
      </c>
      <c r="O151">
        <v>3</v>
      </c>
      <c r="P151">
        <v>15.67</v>
      </c>
      <c r="Q151" s="12" t="s">
        <v>8310</v>
      </c>
      <c r="R151" s="12" t="s">
        <v>8334</v>
      </c>
      <c r="S151" s="17">
        <v>42029.135879629626</v>
      </c>
      <c r="T151" s="17">
        <v>42059.135879629626</v>
      </c>
      <c r="U151">
        <v>30</v>
      </c>
    </row>
    <row r="152" spans="1:21" ht="28" customHeight="1" x14ac:dyDescent="0.2">
      <c r="A152">
        <v>4108</v>
      </c>
      <c r="B152" s="3" t="s">
        <v>4104</v>
      </c>
      <c r="C152" s="3" t="s">
        <v>8211</v>
      </c>
      <c r="D152" s="6">
        <v>3000</v>
      </c>
      <c r="E152" s="8">
        <v>59</v>
      </c>
      <c r="F152" s="10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  <c r="M152" t="b">
        <v>0</v>
      </c>
      <c r="N152" t="s">
        <v>8269</v>
      </c>
      <c r="O152">
        <v>2</v>
      </c>
      <c r="P152">
        <v>59</v>
      </c>
      <c r="Q152" s="12" t="s">
        <v>8310</v>
      </c>
      <c r="R152" s="12" t="s">
        <v>8334</v>
      </c>
      <c r="S152" s="17">
        <v>42767.031678240746</v>
      </c>
      <c r="T152" s="17">
        <v>42797.208333333328</v>
      </c>
      <c r="U152">
        <v>30</v>
      </c>
    </row>
    <row r="153" spans="1:21" ht="28" customHeight="1" x14ac:dyDescent="0.2">
      <c r="A153">
        <v>3960</v>
      </c>
      <c r="B153" s="3" t="s">
        <v>3957</v>
      </c>
      <c r="C153" s="3" t="s">
        <v>8067</v>
      </c>
      <c r="D153" s="6">
        <v>3000</v>
      </c>
      <c r="E153" s="8">
        <v>45</v>
      </c>
      <c r="F153" s="10" t="s">
        <v>8220</v>
      </c>
      <c r="G153" t="s">
        <v>8223</v>
      </c>
      <c r="H153" t="s">
        <v>8245</v>
      </c>
      <c r="I153">
        <v>1451852256</v>
      </c>
      <c r="J153">
        <v>1449260256</v>
      </c>
      <c r="K153" t="b">
        <v>0</v>
      </c>
      <c r="L153">
        <v>4</v>
      </c>
      <c r="M153" t="b">
        <v>0</v>
      </c>
      <c r="N153" t="s">
        <v>8269</v>
      </c>
      <c r="O153">
        <v>2</v>
      </c>
      <c r="P153">
        <v>11.25</v>
      </c>
      <c r="Q153" s="12" t="s">
        <v>8310</v>
      </c>
      <c r="R153" s="12" t="s">
        <v>8334</v>
      </c>
      <c r="S153" s="17">
        <v>42342.845555555556</v>
      </c>
      <c r="T153" s="17">
        <v>42372.845555555556</v>
      </c>
      <c r="U153">
        <v>30</v>
      </c>
    </row>
    <row r="154" spans="1:21" ht="28" customHeight="1" x14ac:dyDescent="0.2">
      <c r="A154">
        <v>4005</v>
      </c>
      <c r="B154" s="3" t="s">
        <v>4001</v>
      </c>
      <c r="C154" s="3" t="s">
        <v>8110</v>
      </c>
      <c r="D154" s="6">
        <v>3000</v>
      </c>
      <c r="E154" s="8">
        <v>40</v>
      </c>
      <c r="F154" s="10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20</v>
      </c>
      <c r="Q154" s="12" t="s">
        <v>8310</v>
      </c>
      <c r="R154" s="12" t="s">
        <v>8334</v>
      </c>
      <c r="S154" s="17">
        <v>41872.807696759257</v>
      </c>
      <c r="T154" s="17">
        <v>41932.807696759257</v>
      </c>
      <c r="U154">
        <v>60</v>
      </c>
    </row>
    <row r="155" spans="1:21" ht="28" customHeight="1" x14ac:dyDescent="0.2">
      <c r="A155">
        <v>3901</v>
      </c>
      <c r="B155" s="3" t="s">
        <v>3898</v>
      </c>
      <c r="C155" s="3" t="s">
        <v>8009</v>
      </c>
      <c r="D155" s="6">
        <v>3000</v>
      </c>
      <c r="E155" s="8">
        <v>25</v>
      </c>
      <c r="F155" s="10" t="s">
        <v>8220</v>
      </c>
      <c r="G155" t="s">
        <v>8223</v>
      </c>
      <c r="H155" t="s">
        <v>8245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8269</v>
      </c>
      <c r="O155">
        <v>1</v>
      </c>
      <c r="P155">
        <v>25</v>
      </c>
      <c r="Q155" s="12" t="s">
        <v>8310</v>
      </c>
      <c r="R155" s="12" t="s">
        <v>8334</v>
      </c>
      <c r="S155" s="17">
        <v>42317.826377314821</v>
      </c>
      <c r="T155" s="17">
        <v>42357.826377314821</v>
      </c>
      <c r="U155">
        <v>40</v>
      </c>
    </row>
    <row r="156" spans="1:21" ht="28" customHeight="1" x14ac:dyDescent="0.2">
      <c r="A156">
        <v>2887</v>
      </c>
      <c r="B156" s="3" t="s">
        <v>2887</v>
      </c>
      <c r="C156" s="3" t="s">
        <v>6997</v>
      </c>
      <c r="D156" s="6">
        <v>3000</v>
      </c>
      <c r="E156" s="8">
        <v>5</v>
      </c>
      <c r="F156" s="10" t="s">
        <v>8220</v>
      </c>
      <c r="G156" t="s">
        <v>8223</v>
      </c>
      <c r="H156" t="s">
        <v>8245</v>
      </c>
      <c r="I156">
        <v>1420971324</v>
      </c>
      <c r="J156">
        <v>1418379324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2" t="s">
        <v>8310</v>
      </c>
      <c r="R156" s="12" t="s">
        <v>8334</v>
      </c>
      <c r="S156" s="17">
        <v>41985.427361111113</v>
      </c>
      <c r="T156" s="17">
        <v>42015.427361111113</v>
      </c>
      <c r="U156">
        <v>30</v>
      </c>
    </row>
    <row r="157" spans="1:21" ht="28" customHeight="1" x14ac:dyDescent="0.2">
      <c r="A157">
        <v>4079</v>
      </c>
      <c r="B157" s="3" t="s">
        <v>4075</v>
      </c>
      <c r="C157" s="3" t="s">
        <v>8182</v>
      </c>
      <c r="D157" s="6">
        <v>3000</v>
      </c>
      <c r="E157" s="8">
        <v>5</v>
      </c>
      <c r="F157" s="10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>
        <v>5</v>
      </c>
      <c r="Q157" s="12" t="s">
        <v>8310</v>
      </c>
      <c r="R157" s="12" t="s">
        <v>8334</v>
      </c>
      <c r="S157" s="17">
        <v>42510.938900462963</v>
      </c>
      <c r="T157" s="17">
        <v>42540.938900462963</v>
      </c>
      <c r="U157">
        <v>30</v>
      </c>
    </row>
    <row r="158" spans="1:21" ht="28" customHeight="1" x14ac:dyDescent="0.2">
      <c r="A158">
        <v>2872</v>
      </c>
      <c r="B158" s="3" t="s">
        <v>2872</v>
      </c>
      <c r="C158" s="3" t="s">
        <v>6982</v>
      </c>
      <c r="D158" s="6">
        <v>3000</v>
      </c>
      <c r="E158" s="8">
        <v>0</v>
      </c>
      <c r="F158" s="10" t="s">
        <v>8220</v>
      </c>
      <c r="G158" t="s">
        <v>8223</v>
      </c>
      <c r="H158" t="s">
        <v>8245</v>
      </c>
      <c r="I158">
        <v>1434768438</v>
      </c>
      <c r="J158">
        <v>1429584438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8310</v>
      </c>
      <c r="R158" s="12" t="s">
        <v>8334</v>
      </c>
      <c r="S158" s="17">
        <v>42115.11618055556</v>
      </c>
      <c r="T158" s="17">
        <v>42175.11618055556</v>
      </c>
      <c r="U158">
        <v>60</v>
      </c>
    </row>
    <row r="159" spans="1:21" ht="28" customHeight="1" x14ac:dyDescent="0.2">
      <c r="A159">
        <v>3989</v>
      </c>
      <c r="B159" s="3" t="s">
        <v>3985</v>
      </c>
      <c r="C159" s="3" t="s">
        <v>8095</v>
      </c>
      <c r="D159" s="6">
        <v>3000</v>
      </c>
      <c r="E159" s="8">
        <v>0</v>
      </c>
      <c r="F159" s="10" t="s">
        <v>8220</v>
      </c>
      <c r="G159" t="s">
        <v>8223</v>
      </c>
      <c r="H159" t="s">
        <v>8245</v>
      </c>
      <c r="I159">
        <v>1447009181</v>
      </c>
      <c r="J159">
        <v>1444413581</v>
      </c>
      <c r="K159" t="b">
        <v>0</v>
      </c>
      <c r="L159">
        <v>0</v>
      </c>
      <c r="M159" t="b">
        <v>0</v>
      </c>
      <c r="N159" t="s">
        <v>8269</v>
      </c>
      <c r="O159">
        <v>0</v>
      </c>
      <c r="P159">
        <v>0</v>
      </c>
      <c r="Q159" s="12" t="s">
        <v>8310</v>
      </c>
      <c r="R159" s="12" t="s">
        <v>8334</v>
      </c>
      <c r="S159" s="17">
        <v>42286.749780092592</v>
      </c>
      <c r="T159" s="17">
        <v>42316.791446759264</v>
      </c>
      <c r="U159">
        <v>30</v>
      </c>
    </row>
    <row r="160" spans="1:21" ht="28" customHeight="1" x14ac:dyDescent="0.2">
      <c r="A160">
        <v>4080</v>
      </c>
      <c r="B160" s="3" t="s">
        <v>4076</v>
      </c>
      <c r="C160" s="3" t="s">
        <v>8183</v>
      </c>
      <c r="D160" s="6">
        <v>3000</v>
      </c>
      <c r="E160" s="8">
        <v>0</v>
      </c>
      <c r="F160" s="10" t="s">
        <v>8220</v>
      </c>
      <c r="G160" t="s">
        <v>8223</v>
      </c>
      <c r="H160" t="s">
        <v>8245</v>
      </c>
      <c r="I160">
        <v>1465930440</v>
      </c>
      <c r="J160">
        <v>1463849116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2" t="s">
        <v>8310</v>
      </c>
      <c r="R160" s="12" t="s">
        <v>8334</v>
      </c>
      <c r="S160" s="17">
        <v>42511.698101851856</v>
      </c>
      <c r="T160" s="17">
        <v>42535.787500000006</v>
      </c>
      <c r="U160">
        <v>24</v>
      </c>
    </row>
    <row r="161" spans="1:21" ht="28" customHeight="1" x14ac:dyDescent="0.2">
      <c r="A161">
        <v>2865</v>
      </c>
      <c r="B161" s="3" t="s">
        <v>2865</v>
      </c>
      <c r="C161" s="3" t="s">
        <v>6975</v>
      </c>
      <c r="D161" s="6">
        <v>2888</v>
      </c>
      <c r="E161" s="8">
        <v>0</v>
      </c>
      <c r="F161" s="10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>
        <v>0</v>
      </c>
      <c r="Q161" s="12" t="s">
        <v>8310</v>
      </c>
      <c r="R161" s="12" t="s">
        <v>8334</v>
      </c>
      <c r="S161" s="17">
        <v>41950.114108796297</v>
      </c>
      <c r="T161" s="17">
        <v>42010.114108796297</v>
      </c>
      <c r="U161">
        <v>60</v>
      </c>
    </row>
    <row r="162" spans="1:21" ht="28" customHeight="1" x14ac:dyDescent="0.2">
      <c r="A162">
        <v>3937</v>
      </c>
      <c r="B162" s="3" t="s">
        <v>3934</v>
      </c>
      <c r="C162" s="3" t="s">
        <v>8045</v>
      </c>
      <c r="D162" s="6">
        <v>2885</v>
      </c>
      <c r="E162" s="8">
        <v>2485</v>
      </c>
      <c r="F162" s="10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>
        <v>248.5</v>
      </c>
      <c r="Q162" s="12" t="s">
        <v>8310</v>
      </c>
      <c r="R162" s="12" t="s">
        <v>8334</v>
      </c>
      <c r="S162" s="17">
        <v>42534.631481481483</v>
      </c>
      <c r="T162" s="17">
        <v>42562.631481481483</v>
      </c>
      <c r="U162">
        <v>28</v>
      </c>
    </row>
    <row r="163" spans="1:21" ht="28" customHeight="1" x14ac:dyDescent="0.2">
      <c r="A163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s="10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>
        <v>35.17</v>
      </c>
      <c r="Q163" s="12" t="s">
        <v>8310</v>
      </c>
      <c r="R163" s="12" t="s">
        <v>8334</v>
      </c>
      <c r="S163" s="17">
        <v>42601.854699074072</v>
      </c>
      <c r="T163" s="17">
        <v>42611.163194444445</v>
      </c>
      <c r="U163">
        <v>9</v>
      </c>
    </row>
    <row r="164" spans="1:21" ht="28" customHeight="1" x14ac:dyDescent="0.2">
      <c r="A164">
        <v>2873</v>
      </c>
      <c r="B164" s="3" t="s">
        <v>2873</v>
      </c>
      <c r="C164" s="3" t="s">
        <v>6983</v>
      </c>
      <c r="D164" s="6">
        <v>2500</v>
      </c>
      <c r="E164" s="8">
        <v>953</v>
      </c>
      <c r="F164" s="10" t="s">
        <v>8220</v>
      </c>
      <c r="G164" t="s">
        <v>8223</v>
      </c>
      <c r="H164" t="s">
        <v>8245</v>
      </c>
      <c r="I164">
        <v>1422473831</v>
      </c>
      <c r="J164">
        <v>1419881831</v>
      </c>
      <c r="K164" t="b">
        <v>0</v>
      </c>
      <c r="L164">
        <v>8</v>
      </c>
      <c r="M164" t="b">
        <v>0</v>
      </c>
      <c r="N164" t="s">
        <v>8269</v>
      </c>
      <c r="O164">
        <v>38</v>
      </c>
      <c r="P164">
        <v>119.13</v>
      </c>
      <c r="Q164" s="12" t="s">
        <v>8310</v>
      </c>
      <c r="R164" s="12" t="s">
        <v>8334</v>
      </c>
      <c r="S164" s="17">
        <v>42002.817488425921</v>
      </c>
      <c r="T164" s="17">
        <v>42032.817488425921</v>
      </c>
      <c r="U164">
        <v>30</v>
      </c>
    </row>
    <row r="165" spans="1:21" ht="28" customHeight="1" x14ac:dyDescent="0.2">
      <c r="A165">
        <v>2867</v>
      </c>
      <c r="B165" s="3" t="s">
        <v>2867</v>
      </c>
      <c r="C165" s="3" t="s">
        <v>6977</v>
      </c>
      <c r="D165" s="6">
        <v>2500</v>
      </c>
      <c r="E165" s="8">
        <v>504</v>
      </c>
      <c r="F165" s="10" t="s">
        <v>8220</v>
      </c>
      <c r="G165" t="s">
        <v>8223</v>
      </c>
      <c r="H165" t="s">
        <v>8245</v>
      </c>
      <c r="I165">
        <v>1467604800</v>
      </c>
      <c r="J165">
        <v>1465533672</v>
      </c>
      <c r="K165" t="b">
        <v>0</v>
      </c>
      <c r="L165">
        <v>10</v>
      </c>
      <c r="M165" t="b">
        <v>0</v>
      </c>
      <c r="N165" t="s">
        <v>8269</v>
      </c>
      <c r="O165">
        <v>20</v>
      </c>
      <c r="P165">
        <v>50.4</v>
      </c>
      <c r="Q165" s="12" t="s">
        <v>8310</v>
      </c>
      <c r="R165" s="12" t="s">
        <v>8334</v>
      </c>
      <c r="S165" s="17">
        <v>42531.195277777777</v>
      </c>
      <c r="T165" s="17">
        <v>42555.166666666672</v>
      </c>
      <c r="U165">
        <v>24</v>
      </c>
    </row>
    <row r="166" spans="1:21" ht="28" customHeight="1" x14ac:dyDescent="0.2">
      <c r="A166">
        <v>3980</v>
      </c>
      <c r="B166" s="3" t="s">
        <v>3977</v>
      </c>
      <c r="C166" s="3" t="s">
        <v>8087</v>
      </c>
      <c r="D166" s="6">
        <v>2500</v>
      </c>
      <c r="E166" s="8">
        <v>450</v>
      </c>
      <c r="F166" s="10" t="s">
        <v>8220</v>
      </c>
      <c r="G166" t="s">
        <v>8223</v>
      </c>
      <c r="H166" t="s">
        <v>8245</v>
      </c>
      <c r="I166">
        <v>1404570147</v>
      </c>
      <c r="J166">
        <v>1401978147</v>
      </c>
      <c r="K166" t="b">
        <v>0</v>
      </c>
      <c r="L166">
        <v>7</v>
      </c>
      <c r="M166" t="b">
        <v>0</v>
      </c>
      <c r="N166" t="s">
        <v>8269</v>
      </c>
      <c r="O166">
        <v>18</v>
      </c>
      <c r="P166">
        <v>64.290000000000006</v>
      </c>
      <c r="Q166" s="12" t="s">
        <v>8310</v>
      </c>
      <c r="R166" s="12" t="s">
        <v>8334</v>
      </c>
      <c r="S166" s="17">
        <v>41795.598923611113</v>
      </c>
      <c r="T166" s="17">
        <v>41825.598923611113</v>
      </c>
      <c r="U166">
        <v>30</v>
      </c>
    </row>
    <row r="167" spans="1:21" ht="28" customHeight="1" x14ac:dyDescent="0.2">
      <c r="A167">
        <v>4030</v>
      </c>
      <c r="B167" s="3" t="s">
        <v>4026</v>
      </c>
      <c r="C167" s="3" t="s">
        <v>8135</v>
      </c>
      <c r="D167" s="6">
        <v>2500</v>
      </c>
      <c r="E167" s="8">
        <v>400</v>
      </c>
      <c r="F167" s="10" t="s">
        <v>8220</v>
      </c>
      <c r="G167" t="s">
        <v>8223</v>
      </c>
      <c r="H167" t="s">
        <v>8245</v>
      </c>
      <c r="I167">
        <v>1454525340</v>
      </c>
      <c r="J167">
        <v>1452008599</v>
      </c>
      <c r="K167" t="b">
        <v>0</v>
      </c>
      <c r="L167">
        <v>6</v>
      </c>
      <c r="M167" t="b">
        <v>0</v>
      </c>
      <c r="N167" t="s">
        <v>8269</v>
      </c>
      <c r="O167">
        <v>16</v>
      </c>
      <c r="P167">
        <v>66.67</v>
      </c>
      <c r="Q167" s="12" t="s">
        <v>8310</v>
      </c>
      <c r="R167" s="12" t="s">
        <v>8334</v>
      </c>
      <c r="S167" s="17">
        <v>42374.655081018514</v>
      </c>
      <c r="T167" s="17">
        <v>42403.784027777772</v>
      </c>
      <c r="U167">
        <v>29</v>
      </c>
    </row>
    <row r="168" spans="1:21" ht="28" customHeight="1" x14ac:dyDescent="0.2">
      <c r="A168">
        <v>4038</v>
      </c>
      <c r="B168" s="3" t="s">
        <v>4034</v>
      </c>
      <c r="C168" s="3" t="s">
        <v>8142</v>
      </c>
      <c r="D168" s="6">
        <v>2500</v>
      </c>
      <c r="E168" s="8">
        <v>301</v>
      </c>
      <c r="F168" s="10" t="s">
        <v>8220</v>
      </c>
      <c r="G168" t="s">
        <v>8223</v>
      </c>
      <c r="H168" t="s">
        <v>8245</v>
      </c>
      <c r="I168">
        <v>1413573010</v>
      </c>
      <c r="J168">
        <v>1408389010</v>
      </c>
      <c r="K168" t="b">
        <v>0</v>
      </c>
      <c r="L168">
        <v>4</v>
      </c>
      <c r="M168" t="b">
        <v>0</v>
      </c>
      <c r="N168" t="s">
        <v>8269</v>
      </c>
      <c r="O168">
        <v>12</v>
      </c>
      <c r="P168">
        <v>75.25</v>
      </c>
      <c r="Q168" s="12" t="s">
        <v>8310</v>
      </c>
      <c r="R168" s="12" t="s">
        <v>8334</v>
      </c>
      <c r="S168" s="17">
        <v>41869.798726851855</v>
      </c>
      <c r="T168" s="17">
        <v>41929.798726851855</v>
      </c>
      <c r="U168">
        <v>60</v>
      </c>
    </row>
    <row r="169" spans="1:21" ht="28" customHeight="1" x14ac:dyDescent="0.2">
      <c r="A169">
        <v>3900</v>
      </c>
      <c r="B169" s="3" t="s">
        <v>3897</v>
      </c>
      <c r="C169" s="3" t="s">
        <v>8008</v>
      </c>
      <c r="D169" s="6">
        <v>2500</v>
      </c>
      <c r="E169" s="8">
        <v>135</v>
      </c>
      <c r="F169" s="10" t="s">
        <v>8220</v>
      </c>
      <c r="G169" t="s">
        <v>8223</v>
      </c>
      <c r="H169" t="s">
        <v>8245</v>
      </c>
      <c r="I169">
        <v>1433988791</v>
      </c>
      <c r="J169">
        <v>1431396791</v>
      </c>
      <c r="K169" t="b">
        <v>0</v>
      </c>
      <c r="L169">
        <v>5</v>
      </c>
      <c r="M169" t="b">
        <v>0</v>
      </c>
      <c r="N169" t="s">
        <v>8269</v>
      </c>
      <c r="O169">
        <v>5</v>
      </c>
      <c r="P169">
        <v>27</v>
      </c>
      <c r="Q169" s="12" t="s">
        <v>8310</v>
      </c>
      <c r="R169" s="12" t="s">
        <v>8334</v>
      </c>
      <c r="S169" s="17">
        <v>42136.092488425929</v>
      </c>
      <c r="T169" s="17">
        <v>42166.092488425929</v>
      </c>
      <c r="U169">
        <v>30</v>
      </c>
    </row>
    <row r="170" spans="1:21" ht="28" customHeight="1" x14ac:dyDescent="0.2">
      <c r="A170">
        <v>2907</v>
      </c>
      <c r="B170" s="3" t="s">
        <v>2907</v>
      </c>
      <c r="C170" s="3" t="s">
        <v>7017</v>
      </c>
      <c r="D170" s="6">
        <v>2500</v>
      </c>
      <c r="E170" s="8">
        <v>2</v>
      </c>
      <c r="F170" s="10" t="s">
        <v>8220</v>
      </c>
      <c r="G170" t="s">
        <v>8223</v>
      </c>
      <c r="H170" t="s">
        <v>8245</v>
      </c>
      <c r="I170">
        <v>1463259837</v>
      </c>
      <c r="J170">
        <v>1458075837</v>
      </c>
      <c r="K170" t="b">
        <v>0</v>
      </c>
      <c r="L170">
        <v>2</v>
      </c>
      <c r="M170" t="b">
        <v>0</v>
      </c>
      <c r="N170" t="s">
        <v>8269</v>
      </c>
      <c r="O170">
        <v>0</v>
      </c>
      <c r="P170">
        <v>1</v>
      </c>
      <c r="Q170" s="12" t="s">
        <v>8310</v>
      </c>
      <c r="R170" s="12" t="s">
        <v>8334</v>
      </c>
      <c r="S170" s="17">
        <v>42444.877743055549</v>
      </c>
      <c r="T170" s="17">
        <v>42504.877743055549</v>
      </c>
      <c r="U170">
        <v>60</v>
      </c>
    </row>
    <row r="171" spans="1:21" ht="28" customHeight="1" x14ac:dyDescent="0.2">
      <c r="A171">
        <v>3859</v>
      </c>
      <c r="B171" s="3" t="s">
        <v>3856</v>
      </c>
      <c r="C171" s="3" t="s">
        <v>7968</v>
      </c>
      <c r="D171" s="6">
        <v>2500</v>
      </c>
      <c r="E171" s="8">
        <v>1</v>
      </c>
      <c r="F171" s="10" t="s">
        <v>8220</v>
      </c>
      <c r="G171" t="s">
        <v>8223</v>
      </c>
      <c r="H171" t="s">
        <v>8245</v>
      </c>
      <c r="I171">
        <v>1403730000</v>
      </c>
      <c r="J171">
        <v>1401485207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2" t="s">
        <v>8310</v>
      </c>
      <c r="R171" s="12" t="s">
        <v>8334</v>
      </c>
      <c r="S171" s="17">
        <v>41789.893599537041</v>
      </c>
      <c r="T171" s="17">
        <v>41815.875</v>
      </c>
      <c r="U171">
        <v>26</v>
      </c>
    </row>
    <row r="172" spans="1:21" ht="28" customHeight="1" x14ac:dyDescent="0.2">
      <c r="A172">
        <v>4081</v>
      </c>
      <c r="B172" s="3" t="s">
        <v>4077</v>
      </c>
      <c r="C172" s="3" t="s">
        <v>8184</v>
      </c>
      <c r="D172" s="6">
        <v>2224</v>
      </c>
      <c r="E172" s="8">
        <v>350</v>
      </c>
      <c r="F172" s="10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>
        <v>29.17</v>
      </c>
      <c r="Q172" s="12" t="s">
        <v>8310</v>
      </c>
      <c r="R172" s="12" t="s">
        <v>8334</v>
      </c>
      <c r="S172" s="17">
        <v>42041.581307870365</v>
      </c>
      <c r="T172" s="17">
        <v>42071.539641203708</v>
      </c>
      <c r="U172">
        <v>30</v>
      </c>
    </row>
    <row r="173" spans="1:21" ht="28" customHeight="1" x14ac:dyDescent="0.2">
      <c r="A173">
        <v>3743</v>
      </c>
      <c r="B173" s="3" t="s">
        <v>3740</v>
      </c>
      <c r="C173" s="3" t="s">
        <v>7853</v>
      </c>
      <c r="D173" s="6">
        <v>2200</v>
      </c>
      <c r="E173" s="8">
        <v>0</v>
      </c>
      <c r="F173" s="10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2" t="s">
        <v>8310</v>
      </c>
      <c r="R173" s="12" t="s">
        <v>8334</v>
      </c>
      <c r="S173" s="17">
        <v>41793.710231481484</v>
      </c>
      <c r="T173" s="17">
        <v>41823.710231481484</v>
      </c>
      <c r="U173">
        <v>30</v>
      </c>
    </row>
    <row r="174" spans="1:21" ht="28" customHeight="1" x14ac:dyDescent="0.2">
      <c r="A174">
        <v>4094</v>
      </c>
      <c r="B174" s="3" t="s">
        <v>4090</v>
      </c>
      <c r="C174" s="3" t="s">
        <v>8197</v>
      </c>
      <c r="D174" s="6">
        <v>2000</v>
      </c>
      <c r="E174" s="8">
        <v>730</v>
      </c>
      <c r="F174" s="10" t="s">
        <v>8220</v>
      </c>
      <c r="G174" t="s">
        <v>8223</v>
      </c>
      <c r="H174" t="s">
        <v>8245</v>
      </c>
      <c r="I174">
        <v>1413953940</v>
      </c>
      <c r="J174">
        <v>1410141900</v>
      </c>
      <c r="K174" t="b">
        <v>0</v>
      </c>
      <c r="L174">
        <v>8</v>
      </c>
      <c r="M174" t="b">
        <v>0</v>
      </c>
      <c r="N174" t="s">
        <v>8269</v>
      </c>
      <c r="O174">
        <v>37</v>
      </c>
      <c r="P174">
        <v>91.25</v>
      </c>
      <c r="Q174" s="12" t="s">
        <v>8310</v>
      </c>
      <c r="R174" s="12" t="s">
        <v>8334</v>
      </c>
      <c r="S174" s="17">
        <v>41890.086805555555</v>
      </c>
      <c r="T174" s="17">
        <v>41934.207638888889</v>
      </c>
      <c r="U174">
        <v>44</v>
      </c>
    </row>
    <row r="175" spans="1:21" ht="28" customHeight="1" x14ac:dyDescent="0.2">
      <c r="A175">
        <v>3958</v>
      </c>
      <c r="B175" s="3" t="s">
        <v>3955</v>
      </c>
      <c r="C175" s="3" t="s">
        <v>8065</v>
      </c>
      <c r="D175" s="6">
        <v>2000</v>
      </c>
      <c r="E175" s="8">
        <v>641</v>
      </c>
      <c r="F175" s="10" t="s">
        <v>8220</v>
      </c>
      <c r="G175" t="s">
        <v>8223</v>
      </c>
      <c r="H175" t="s">
        <v>8245</v>
      </c>
      <c r="I175">
        <v>1406988000</v>
      </c>
      <c r="J175">
        <v>1403822912</v>
      </c>
      <c r="K175" t="b">
        <v>0</v>
      </c>
      <c r="L175">
        <v>16</v>
      </c>
      <c r="M175" t="b">
        <v>0</v>
      </c>
      <c r="N175" t="s">
        <v>8269</v>
      </c>
      <c r="O175">
        <v>32</v>
      </c>
      <c r="P175">
        <v>40.06</v>
      </c>
      <c r="Q175" s="12" t="s">
        <v>8310</v>
      </c>
      <c r="R175" s="12" t="s">
        <v>8334</v>
      </c>
      <c r="S175" s="17">
        <v>41816.950370370374</v>
      </c>
      <c r="T175" s="17">
        <v>41853.583333333336</v>
      </c>
      <c r="U175">
        <v>37</v>
      </c>
    </row>
    <row r="176" spans="1:21" ht="28" customHeight="1" x14ac:dyDescent="0.2">
      <c r="A176">
        <v>3985</v>
      </c>
      <c r="B176" s="3" t="s">
        <v>3981</v>
      </c>
      <c r="C176" s="3" t="s">
        <v>8091</v>
      </c>
      <c r="D176" s="6">
        <v>2000</v>
      </c>
      <c r="E176" s="8">
        <v>641</v>
      </c>
      <c r="F176" s="10" t="s">
        <v>8220</v>
      </c>
      <c r="G176" t="s">
        <v>8223</v>
      </c>
      <c r="H176" t="s">
        <v>8245</v>
      </c>
      <c r="I176">
        <v>1456002300</v>
      </c>
      <c r="J176">
        <v>1454173120</v>
      </c>
      <c r="K176" t="b">
        <v>0</v>
      </c>
      <c r="L176">
        <v>19</v>
      </c>
      <c r="M176" t="b">
        <v>0</v>
      </c>
      <c r="N176" t="s">
        <v>8269</v>
      </c>
      <c r="O176">
        <v>32</v>
      </c>
      <c r="P176">
        <v>33.74</v>
      </c>
      <c r="Q176" s="12" t="s">
        <v>8310</v>
      </c>
      <c r="R176" s="12" t="s">
        <v>8334</v>
      </c>
      <c r="S176" s="17">
        <v>42399.707407407404</v>
      </c>
      <c r="T176" s="17">
        <v>42420.878472222219</v>
      </c>
      <c r="U176">
        <v>21</v>
      </c>
    </row>
    <row r="177" spans="1:21" ht="28" customHeight="1" x14ac:dyDescent="0.2">
      <c r="A177">
        <v>4028</v>
      </c>
      <c r="B177" s="3" t="s">
        <v>4024</v>
      </c>
      <c r="C177" s="3" t="s">
        <v>8133</v>
      </c>
      <c r="D177" s="6">
        <v>2000</v>
      </c>
      <c r="E177" s="8">
        <v>561</v>
      </c>
      <c r="F177" s="10" t="s">
        <v>8220</v>
      </c>
      <c r="G177" t="s">
        <v>8223</v>
      </c>
      <c r="H177" t="s">
        <v>8245</v>
      </c>
      <c r="I177">
        <v>1402007500</v>
      </c>
      <c r="J177">
        <v>1399415500</v>
      </c>
      <c r="K177" t="b">
        <v>0</v>
      </c>
      <c r="L177">
        <v>11</v>
      </c>
      <c r="M177" t="b">
        <v>0</v>
      </c>
      <c r="N177" t="s">
        <v>8269</v>
      </c>
      <c r="O177">
        <v>28</v>
      </c>
      <c r="P177">
        <v>51</v>
      </c>
      <c r="Q177" s="12" t="s">
        <v>8310</v>
      </c>
      <c r="R177" s="12" t="s">
        <v>8334</v>
      </c>
      <c r="S177" s="17">
        <v>41765.938657407409</v>
      </c>
      <c r="T177" s="17">
        <v>41795.938657407409</v>
      </c>
      <c r="U177">
        <v>30</v>
      </c>
    </row>
    <row r="178" spans="1:21" ht="28" customHeight="1" x14ac:dyDescent="0.2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s="10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2" t="s">
        <v>8310</v>
      </c>
      <c r="R178" s="12" t="s">
        <v>8334</v>
      </c>
      <c r="S178" s="17">
        <v>42245.234340277777</v>
      </c>
      <c r="T178" s="17">
        <v>42263.234340277777</v>
      </c>
      <c r="U178">
        <v>18</v>
      </c>
    </row>
    <row r="179" spans="1:21" ht="28" customHeight="1" x14ac:dyDescent="0.2">
      <c r="A179">
        <v>3740</v>
      </c>
      <c r="B179" s="3" t="s">
        <v>3737</v>
      </c>
      <c r="C179" s="3" t="s">
        <v>7850</v>
      </c>
      <c r="D179" s="6">
        <v>2000</v>
      </c>
      <c r="E179" s="8">
        <v>358</v>
      </c>
      <c r="F179" s="10" t="s">
        <v>8220</v>
      </c>
      <c r="G179" t="s">
        <v>8223</v>
      </c>
      <c r="H179" t="s">
        <v>8245</v>
      </c>
      <c r="I179">
        <v>1407808438</v>
      </c>
      <c r="J179">
        <v>1405217355</v>
      </c>
      <c r="K179" t="b">
        <v>0</v>
      </c>
      <c r="L179">
        <v>14</v>
      </c>
      <c r="M179" t="b">
        <v>0</v>
      </c>
      <c r="N179" t="s">
        <v>8269</v>
      </c>
      <c r="O179">
        <v>18</v>
      </c>
      <c r="P179">
        <v>25.57</v>
      </c>
      <c r="Q179" s="12" t="s">
        <v>8310</v>
      </c>
      <c r="R179" s="12" t="s">
        <v>8334</v>
      </c>
      <c r="S179" s="17">
        <v>41833.089756944442</v>
      </c>
      <c r="T179" s="17">
        <v>41863.079143518517</v>
      </c>
      <c r="U179">
        <v>30</v>
      </c>
    </row>
    <row r="180" spans="1:21" ht="28" customHeight="1" x14ac:dyDescent="0.2">
      <c r="A180">
        <v>3965</v>
      </c>
      <c r="B180" s="3" t="s">
        <v>3962</v>
      </c>
      <c r="C180" s="3" t="s">
        <v>8072</v>
      </c>
      <c r="D180" s="6">
        <v>2000</v>
      </c>
      <c r="E180" s="8">
        <v>285</v>
      </c>
      <c r="F180" s="10" t="s">
        <v>8220</v>
      </c>
      <c r="G180" t="s">
        <v>8223</v>
      </c>
      <c r="H180" t="s">
        <v>8245</v>
      </c>
      <c r="I180">
        <v>1460608780</v>
      </c>
      <c r="J180">
        <v>1455428380</v>
      </c>
      <c r="K180" t="b">
        <v>0</v>
      </c>
      <c r="L180">
        <v>4</v>
      </c>
      <c r="M180" t="b">
        <v>0</v>
      </c>
      <c r="N180" t="s">
        <v>8269</v>
      </c>
      <c r="O180">
        <v>14</v>
      </c>
      <c r="P180">
        <v>71.25</v>
      </c>
      <c r="Q180" s="12" t="s">
        <v>8310</v>
      </c>
      <c r="R180" s="12" t="s">
        <v>8334</v>
      </c>
      <c r="S180" s="17">
        <v>42414.235879629632</v>
      </c>
      <c r="T180" s="17">
        <v>42474.194212962961</v>
      </c>
      <c r="U180">
        <v>60</v>
      </c>
    </row>
    <row r="181" spans="1:21" ht="28" customHeight="1" x14ac:dyDescent="0.2">
      <c r="A181">
        <v>3867</v>
      </c>
      <c r="B181" s="3" t="s">
        <v>3864</v>
      </c>
      <c r="C181" s="3" t="s">
        <v>7976</v>
      </c>
      <c r="D181" s="6">
        <v>2000</v>
      </c>
      <c r="E181" s="8">
        <v>251</v>
      </c>
      <c r="F181" s="10" t="s">
        <v>8220</v>
      </c>
      <c r="G181" t="s">
        <v>8223</v>
      </c>
      <c r="H181" t="s">
        <v>8245</v>
      </c>
      <c r="I181">
        <v>1466278339</v>
      </c>
      <c r="J181">
        <v>1463686339</v>
      </c>
      <c r="K181" t="b">
        <v>0</v>
      </c>
      <c r="L181">
        <v>5</v>
      </c>
      <c r="M181" t="b">
        <v>0</v>
      </c>
      <c r="N181" t="s">
        <v>8269</v>
      </c>
      <c r="O181">
        <v>13</v>
      </c>
      <c r="P181">
        <v>50.2</v>
      </c>
      <c r="Q181" s="12" t="s">
        <v>8310</v>
      </c>
      <c r="R181" s="12" t="s">
        <v>8334</v>
      </c>
      <c r="S181" s="17">
        <v>42509.814108796301</v>
      </c>
      <c r="T181" s="17">
        <v>42539.814108796301</v>
      </c>
      <c r="U181">
        <v>30</v>
      </c>
    </row>
    <row r="182" spans="1:21" ht="28" customHeight="1" x14ac:dyDescent="0.2">
      <c r="A182">
        <v>3978</v>
      </c>
      <c r="B182" s="3" t="s">
        <v>3975</v>
      </c>
      <c r="C182" s="3" t="s">
        <v>8085</v>
      </c>
      <c r="D182" s="6">
        <v>2000</v>
      </c>
      <c r="E182" s="8">
        <v>214</v>
      </c>
      <c r="F182" s="10" t="s">
        <v>8220</v>
      </c>
      <c r="G182" t="s">
        <v>8223</v>
      </c>
      <c r="H182" t="s">
        <v>8245</v>
      </c>
      <c r="I182">
        <v>1422717953</v>
      </c>
      <c r="J182">
        <v>1417533953</v>
      </c>
      <c r="K182" t="b">
        <v>0</v>
      </c>
      <c r="L182">
        <v>8</v>
      </c>
      <c r="M182" t="b">
        <v>0</v>
      </c>
      <c r="N182" t="s">
        <v>8269</v>
      </c>
      <c r="O182">
        <v>11</v>
      </c>
      <c r="P182">
        <v>26.75</v>
      </c>
      <c r="Q182" s="12" t="s">
        <v>8310</v>
      </c>
      <c r="R182" s="12" t="s">
        <v>8334</v>
      </c>
      <c r="S182" s="17">
        <v>41975.642974537041</v>
      </c>
      <c r="T182" s="17">
        <v>42035.642974537041</v>
      </c>
      <c r="U182">
        <v>60</v>
      </c>
    </row>
    <row r="183" spans="1:21" ht="28" customHeight="1" x14ac:dyDescent="0.2">
      <c r="A183">
        <v>4003</v>
      </c>
      <c r="B183" s="3" t="s">
        <v>3999</v>
      </c>
      <c r="C183" s="3" t="s">
        <v>8071</v>
      </c>
      <c r="D183" s="6">
        <v>2000</v>
      </c>
      <c r="E183" s="8">
        <v>201</v>
      </c>
      <c r="F183" s="10" t="s">
        <v>8220</v>
      </c>
      <c r="G183" t="s">
        <v>8223</v>
      </c>
      <c r="H183" t="s">
        <v>8245</v>
      </c>
      <c r="I183">
        <v>1424009147</v>
      </c>
      <c r="J183">
        <v>1421417147</v>
      </c>
      <c r="K183" t="b">
        <v>0</v>
      </c>
      <c r="L183">
        <v>2</v>
      </c>
      <c r="M183" t="b">
        <v>0</v>
      </c>
      <c r="N183" t="s">
        <v>8269</v>
      </c>
      <c r="O183">
        <v>10</v>
      </c>
      <c r="P183">
        <v>100.5</v>
      </c>
      <c r="Q183" s="12" t="s">
        <v>8310</v>
      </c>
      <c r="R183" s="12" t="s">
        <v>8334</v>
      </c>
      <c r="S183" s="17">
        <v>42020.587349537032</v>
      </c>
      <c r="T183" s="17">
        <v>42050.587349537032</v>
      </c>
      <c r="U183">
        <v>30</v>
      </c>
    </row>
    <row r="184" spans="1:21" ht="28" customHeight="1" x14ac:dyDescent="0.2">
      <c r="A184">
        <v>3964</v>
      </c>
      <c r="B184" s="3" t="s">
        <v>3961</v>
      </c>
      <c r="C184" s="3" t="s">
        <v>8071</v>
      </c>
      <c r="D184" s="6">
        <v>2000</v>
      </c>
      <c r="E184" s="8">
        <v>126</v>
      </c>
      <c r="F184" s="10" t="s">
        <v>8220</v>
      </c>
      <c r="G184" t="s">
        <v>8223</v>
      </c>
      <c r="H184" t="s">
        <v>8245</v>
      </c>
      <c r="I184">
        <v>1429460386</v>
      </c>
      <c r="J184">
        <v>1424279986</v>
      </c>
      <c r="K184" t="b">
        <v>0</v>
      </c>
      <c r="L184">
        <v>3</v>
      </c>
      <c r="M184" t="b">
        <v>0</v>
      </c>
      <c r="N184" t="s">
        <v>8269</v>
      </c>
      <c r="O184">
        <v>6</v>
      </c>
      <c r="P184">
        <v>42</v>
      </c>
      <c r="Q184" s="12" t="s">
        <v>8310</v>
      </c>
      <c r="R184" s="12" t="s">
        <v>8334</v>
      </c>
      <c r="S184" s="17">
        <v>42053.722060185188</v>
      </c>
      <c r="T184" s="17">
        <v>42113.680393518516</v>
      </c>
      <c r="U184">
        <v>60</v>
      </c>
    </row>
    <row r="185" spans="1:21" ht="28" customHeight="1" x14ac:dyDescent="0.2">
      <c r="A185">
        <v>3861</v>
      </c>
      <c r="B185" s="3" t="s">
        <v>3858</v>
      </c>
      <c r="C185" s="3" t="s">
        <v>7970</v>
      </c>
      <c r="D185" s="6">
        <v>2000</v>
      </c>
      <c r="E185" s="8">
        <v>100</v>
      </c>
      <c r="F185" s="10" t="s">
        <v>8220</v>
      </c>
      <c r="G185" t="s">
        <v>8223</v>
      </c>
      <c r="H185" t="s">
        <v>8245</v>
      </c>
      <c r="I185">
        <v>1415828820</v>
      </c>
      <c r="J185">
        <v>1412258977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100</v>
      </c>
      <c r="Q185" s="12" t="s">
        <v>8310</v>
      </c>
      <c r="R185" s="12" t="s">
        <v>8334</v>
      </c>
      <c r="S185" s="17">
        <v>41914.590011574073</v>
      </c>
      <c r="T185" s="17">
        <v>41955.907638888893</v>
      </c>
      <c r="U185">
        <v>41</v>
      </c>
    </row>
    <row r="186" spans="1:21" ht="28" customHeight="1" x14ac:dyDescent="0.2">
      <c r="A186">
        <v>4107</v>
      </c>
      <c r="B186" s="3" t="s">
        <v>4103</v>
      </c>
      <c r="C186" s="3" t="s">
        <v>8210</v>
      </c>
      <c r="D186" s="6">
        <v>2000</v>
      </c>
      <c r="E186" s="8">
        <v>41</v>
      </c>
      <c r="F186" s="10" t="s">
        <v>8220</v>
      </c>
      <c r="G186" t="s">
        <v>8223</v>
      </c>
      <c r="H186" t="s">
        <v>8245</v>
      </c>
      <c r="I186">
        <v>1411596001</v>
      </c>
      <c r="J186">
        <v>1409608801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10.25</v>
      </c>
      <c r="Q186" s="12" t="s">
        <v>8310</v>
      </c>
      <c r="R186" s="12" t="s">
        <v>8334</v>
      </c>
      <c r="S186" s="17">
        <v>41883.916678240741</v>
      </c>
      <c r="T186" s="17">
        <v>41906.916678240741</v>
      </c>
      <c r="U186">
        <v>23</v>
      </c>
    </row>
    <row r="187" spans="1:21" ht="28" customHeight="1" x14ac:dyDescent="0.2">
      <c r="A187">
        <v>4013</v>
      </c>
      <c r="B187" s="3" t="s">
        <v>4009</v>
      </c>
      <c r="C187" s="3" t="s">
        <v>8118</v>
      </c>
      <c r="D187" s="6">
        <v>2000</v>
      </c>
      <c r="E187" s="8">
        <v>26</v>
      </c>
      <c r="F187" s="10" t="s">
        <v>8220</v>
      </c>
      <c r="G187" t="s">
        <v>8223</v>
      </c>
      <c r="H187" t="s">
        <v>8245</v>
      </c>
      <c r="I187">
        <v>1424070823</v>
      </c>
      <c r="J187">
        <v>1421478823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13</v>
      </c>
      <c r="Q187" s="12" t="s">
        <v>8310</v>
      </c>
      <c r="R187" s="12" t="s">
        <v>8334</v>
      </c>
      <c r="S187" s="17">
        <v>42021.301192129627</v>
      </c>
      <c r="T187" s="17">
        <v>42051.301192129627</v>
      </c>
      <c r="U187">
        <v>30</v>
      </c>
    </row>
    <row r="188" spans="1:21" ht="28" customHeight="1" x14ac:dyDescent="0.2">
      <c r="A188">
        <v>2890</v>
      </c>
      <c r="B188" s="3" t="s">
        <v>2890</v>
      </c>
      <c r="C188" s="3" t="s">
        <v>7000</v>
      </c>
      <c r="D188" s="6">
        <v>2000</v>
      </c>
      <c r="E188" s="8">
        <v>21</v>
      </c>
      <c r="F188" s="10" t="s">
        <v>8220</v>
      </c>
      <c r="G188" t="s">
        <v>8223</v>
      </c>
      <c r="H188" t="s">
        <v>8245</v>
      </c>
      <c r="I188">
        <v>1407553200</v>
      </c>
      <c r="J188">
        <v>1405100992</v>
      </c>
      <c r="K188" t="b">
        <v>0</v>
      </c>
      <c r="L188">
        <v>3</v>
      </c>
      <c r="M188" t="b">
        <v>0</v>
      </c>
      <c r="N188" t="s">
        <v>8269</v>
      </c>
      <c r="O188">
        <v>1</v>
      </c>
      <c r="P188">
        <v>7</v>
      </c>
      <c r="Q188" s="12" t="s">
        <v>8310</v>
      </c>
      <c r="R188" s="12" t="s">
        <v>8334</v>
      </c>
      <c r="S188" s="17">
        <v>41831.742962962962</v>
      </c>
      <c r="T188" s="17">
        <v>41860.125</v>
      </c>
      <c r="U188">
        <v>28</v>
      </c>
    </row>
    <row r="189" spans="1:21" ht="28" customHeight="1" x14ac:dyDescent="0.2">
      <c r="A189">
        <v>3866</v>
      </c>
      <c r="B189" s="3" t="s">
        <v>3863</v>
      </c>
      <c r="C189" s="3" t="s">
        <v>7975</v>
      </c>
      <c r="D189" s="6">
        <v>2000</v>
      </c>
      <c r="E189" s="8">
        <v>11</v>
      </c>
      <c r="F189" s="10" t="s">
        <v>8220</v>
      </c>
      <c r="G189" t="s">
        <v>8223</v>
      </c>
      <c r="H189" t="s">
        <v>8245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5.5</v>
      </c>
      <c r="Q189" s="12" t="s">
        <v>8310</v>
      </c>
      <c r="R189" s="12" t="s">
        <v>8334</v>
      </c>
      <c r="S189" s="17">
        <v>42402.947002314817</v>
      </c>
      <c r="T189" s="17">
        <v>42452.145138888889</v>
      </c>
      <c r="U189">
        <v>49</v>
      </c>
    </row>
    <row r="190" spans="1:21" ht="28" customHeight="1" x14ac:dyDescent="0.2">
      <c r="A190">
        <v>3945</v>
      </c>
      <c r="B190" s="3" t="s">
        <v>3942</v>
      </c>
      <c r="C190" s="3" t="s">
        <v>8053</v>
      </c>
      <c r="D190" s="6">
        <v>2000</v>
      </c>
      <c r="E190" s="8">
        <v>5</v>
      </c>
      <c r="F190" s="10" t="s">
        <v>8220</v>
      </c>
      <c r="G190" t="s">
        <v>8223</v>
      </c>
      <c r="H190" t="s">
        <v>8245</v>
      </c>
      <c r="I190">
        <v>1431717268</v>
      </c>
      <c r="J190">
        <v>1429125268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5</v>
      </c>
      <c r="Q190" s="12" t="s">
        <v>8310</v>
      </c>
      <c r="R190" s="12" t="s">
        <v>8334</v>
      </c>
      <c r="S190" s="17">
        <v>42109.801712962959</v>
      </c>
      <c r="T190" s="17">
        <v>42139.801712962959</v>
      </c>
      <c r="U190">
        <v>30</v>
      </c>
    </row>
    <row r="191" spans="1:21" ht="28" customHeight="1" x14ac:dyDescent="0.2">
      <c r="A191">
        <v>3994</v>
      </c>
      <c r="B191" s="3" t="s">
        <v>3990</v>
      </c>
      <c r="C191" s="3" t="s">
        <v>8100</v>
      </c>
      <c r="D191" s="6">
        <v>2000</v>
      </c>
      <c r="E191" s="8">
        <v>5</v>
      </c>
      <c r="F191" s="10" t="s">
        <v>8220</v>
      </c>
      <c r="G191" t="s">
        <v>8223</v>
      </c>
      <c r="H191" t="s">
        <v>8245</v>
      </c>
      <c r="I191">
        <v>1405761690</v>
      </c>
      <c r="J191">
        <v>1403169690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5</v>
      </c>
      <c r="Q191" s="12" t="s">
        <v>8310</v>
      </c>
      <c r="R191" s="12" t="s">
        <v>8334</v>
      </c>
      <c r="S191" s="17">
        <v>41809.389930555553</v>
      </c>
      <c r="T191" s="17">
        <v>41839.389930555553</v>
      </c>
      <c r="U191">
        <v>30</v>
      </c>
    </row>
    <row r="192" spans="1:21" ht="28" customHeight="1" x14ac:dyDescent="0.2">
      <c r="A192">
        <v>4007</v>
      </c>
      <c r="B192" s="3" t="s">
        <v>4003</v>
      </c>
      <c r="C192" s="3" t="s">
        <v>8112</v>
      </c>
      <c r="D192" s="6">
        <v>2000</v>
      </c>
      <c r="E192" s="8">
        <v>5</v>
      </c>
      <c r="F192" s="10" t="s">
        <v>8220</v>
      </c>
      <c r="G192" t="s">
        <v>8223</v>
      </c>
      <c r="H192" t="s">
        <v>8245</v>
      </c>
      <c r="I192">
        <v>1409070480</v>
      </c>
      <c r="J192">
        <v>1406572381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5</v>
      </c>
      <c r="Q192" s="12" t="s">
        <v>8310</v>
      </c>
      <c r="R192" s="12" t="s">
        <v>8334</v>
      </c>
      <c r="S192" s="17">
        <v>41848.772928240738</v>
      </c>
      <c r="T192" s="17">
        <v>41877.686111111114</v>
      </c>
      <c r="U192">
        <v>29</v>
      </c>
    </row>
    <row r="193" spans="1:21" ht="28" customHeight="1" x14ac:dyDescent="0.2">
      <c r="A193">
        <v>2847</v>
      </c>
      <c r="B193" s="3" t="s">
        <v>2847</v>
      </c>
      <c r="C193" s="3" t="s">
        <v>6957</v>
      </c>
      <c r="D193" s="6">
        <v>2000</v>
      </c>
      <c r="E193" s="8">
        <v>0</v>
      </c>
      <c r="F193" s="10" t="s">
        <v>8220</v>
      </c>
      <c r="G193" t="s">
        <v>8223</v>
      </c>
      <c r="H193" t="s">
        <v>8245</v>
      </c>
      <c r="I193">
        <v>1464031265</v>
      </c>
      <c r="J193">
        <v>1458847265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8310</v>
      </c>
      <c r="R193" s="12" t="s">
        <v>8334</v>
      </c>
      <c r="S193" s="17">
        <v>42453.806307870371</v>
      </c>
      <c r="T193" s="17">
        <v>42513.806307870371</v>
      </c>
      <c r="U193">
        <v>60</v>
      </c>
    </row>
    <row r="194" spans="1:21" ht="28" customHeight="1" x14ac:dyDescent="0.2">
      <c r="A194">
        <v>2911</v>
      </c>
      <c r="B194" s="3" t="s">
        <v>2911</v>
      </c>
      <c r="C194" s="3" t="s">
        <v>7021</v>
      </c>
      <c r="D194" s="6">
        <v>1800</v>
      </c>
      <c r="E194" s="8">
        <v>657</v>
      </c>
      <c r="F194" s="10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>
        <v>46.93</v>
      </c>
      <c r="Q194" s="12" t="s">
        <v>8310</v>
      </c>
      <c r="R194" s="12" t="s">
        <v>8334</v>
      </c>
      <c r="S194" s="17">
        <v>42142.768819444449</v>
      </c>
      <c r="T194" s="17">
        <v>42182.768819444449</v>
      </c>
      <c r="U194">
        <v>40</v>
      </c>
    </row>
    <row r="195" spans="1:21" ht="28" customHeight="1" x14ac:dyDescent="0.2">
      <c r="A195">
        <v>3955</v>
      </c>
      <c r="B195" s="3" t="s">
        <v>3952</v>
      </c>
      <c r="C195" s="3" t="s">
        <v>8062</v>
      </c>
      <c r="D195" s="6">
        <v>1750</v>
      </c>
      <c r="E195" s="8">
        <v>425</v>
      </c>
      <c r="F195" s="10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>
        <v>53.13</v>
      </c>
      <c r="Q195" s="12" t="s">
        <v>8310</v>
      </c>
      <c r="R195" s="12" t="s">
        <v>8334</v>
      </c>
      <c r="S195" s="17">
        <v>42306.848854166667</v>
      </c>
      <c r="T195" s="17">
        <v>42336.890520833331</v>
      </c>
      <c r="U195">
        <v>30</v>
      </c>
    </row>
    <row r="196" spans="1:21" ht="28" customHeight="1" x14ac:dyDescent="0.2">
      <c r="A196">
        <v>3967</v>
      </c>
      <c r="B196" s="3" t="s">
        <v>3964</v>
      </c>
      <c r="C196" s="3" t="s">
        <v>8074</v>
      </c>
      <c r="D196" s="6">
        <v>1700</v>
      </c>
      <c r="E196" s="8">
        <v>410</v>
      </c>
      <c r="F196" s="10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>
        <v>41</v>
      </c>
      <c r="Q196" s="12" t="s">
        <v>8310</v>
      </c>
      <c r="R196" s="12" t="s">
        <v>8334</v>
      </c>
      <c r="S196" s="17">
        <v>42770.290590277778</v>
      </c>
      <c r="T196" s="17">
        <v>42800.290590277778</v>
      </c>
      <c r="U196">
        <v>30</v>
      </c>
    </row>
    <row r="197" spans="1:21" ht="28" customHeight="1" x14ac:dyDescent="0.2">
      <c r="A197">
        <v>4091</v>
      </c>
      <c r="B197" s="3" t="s">
        <v>4087</v>
      </c>
      <c r="C197" s="3" t="s">
        <v>8194</v>
      </c>
      <c r="D197" s="6">
        <v>1600</v>
      </c>
      <c r="E197" s="8">
        <v>204</v>
      </c>
      <c r="F197" s="10" t="s">
        <v>8220</v>
      </c>
      <c r="G197" t="s">
        <v>8223</v>
      </c>
      <c r="H197" t="s">
        <v>8245</v>
      </c>
      <c r="I197">
        <v>1421410151</v>
      </c>
      <c r="J197">
        <v>1418818151</v>
      </c>
      <c r="K197" t="b">
        <v>0</v>
      </c>
      <c r="L197">
        <v>8</v>
      </c>
      <c r="M197" t="b">
        <v>0</v>
      </c>
      <c r="N197" t="s">
        <v>8269</v>
      </c>
      <c r="O197">
        <v>13</v>
      </c>
      <c r="P197">
        <v>25.5</v>
      </c>
      <c r="Q197" s="12" t="s">
        <v>8310</v>
      </c>
      <c r="R197" s="12" t="s">
        <v>8334</v>
      </c>
      <c r="S197" s="17">
        <v>41990.506377314814</v>
      </c>
      <c r="T197" s="17">
        <v>42020.506377314814</v>
      </c>
      <c r="U197">
        <v>30</v>
      </c>
    </row>
    <row r="198" spans="1:21" ht="28" customHeight="1" x14ac:dyDescent="0.2">
      <c r="A198">
        <v>3896</v>
      </c>
      <c r="B198" s="3" t="s">
        <v>3893</v>
      </c>
      <c r="C198" s="3" t="s">
        <v>8004</v>
      </c>
      <c r="D198" s="6">
        <v>1600</v>
      </c>
      <c r="E198" s="8">
        <v>170</v>
      </c>
      <c r="F198" s="10" t="s">
        <v>8220</v>
      </c>
      <c r="G198" t="s">
        <v>8223</v>
      </c>
      <c r="H198" t="s">
        <v>8245</v>
      </c>
      <c r="I198">
        <v>1402979778</v>
      </c>
      <c r="J198">
        <v>1401770178</v>
      </c>
      <c r="K198" t="b">
        <v>0</v>
      </c>
      <c r="L198">
        <v>4</v>
      </c>
      <c r="M198" t="b">
        <v>0</v>
      </c>
      <c r="N198" t="s">
        <v>8269</v>
      </c>
      <c r="O198">
        <v>11</v>
      </c>
      <c r="P198">
        <v>42.5</v>
      </c>
      <c r="Q198" s="12" t="s">
        <v>8310</v>
      </c>
      <c r="R198" s="12" t="s">
        <v>8334</v>
      </c>
      <c r="S198" s="17">
        <v>41793.191875000004</v>
      </c>
      <c r="T198" s="17">
        <v>41807.191875000004</v>
      </c>
      <c r="U198">
        <v>14</v>
      </c>
    </row>
    <row r="199" spans="1:21" ht="28" customHeight="1" x14ac:dyDescent="0.2">
      <c r="A199">
        <v>4056</v>
      </c>
      <c r="B199" s="3" t="s">
        <v>4052</v>
      </c>
      <c r="C199" s="3" t="s">
        <v>8160</v>
      </c>
      <c r="D199" s="6">
        <v>1500</v>
      </c>
      <c r="E199" s="8">
        <v>795</v>
      </c>
      <c r="F199" s="10" t="s">
        <v>8220</v>
      </c>
      <c r="G199" t="s">
        <v>8223</v>
      </c>
      <c r="H199" t="s">
        <v>8245</v>
      </c>
      <c r="I199">
        <v>1467575940</v>
      </c>
      <c r="J199">
        <v>1465856639</v>
      </c>
      <c r="K199" t="b">
        <v>0</v>
      </c>
      <c r="L199">
        <v>9</v>
      </c>
      <c r="M199" t="b">
        <v>0</v>
      </c>
      <c r="N199" t="s">
        <v>8269</v>
      </c>
      <c r="O199">
        <v>53</v>
      </c>
      <c r="P199">
        <v>88.33</v>
      </c>
      <c r="Q199" s="12" t="s">
        <v>8310</v>
      </c>
      <c r="R199" s="12" t="s">
        <v>8334</v>
      </c>
      <c r="S199" s="17">
        <v>42534.933321759265</v>
      </c>
      <c r="T199" s="17">
        <v>42554.832638888889</v>
      </c>
      <c r="U199">
        <v>20</v>
      </c>
    </row>
    <row r="200" spans="1:21" ht="28" customHeight="1" x14ac:dyDescent="0.2">
      <c r="A200">
        <v>3734</v>
      </c>
      <c r="B200" s="3" t="s">
        <v>3731</v>
      </c>
      <c r="C200" s="3" t="s">
        <v>7844</v>
      </c>
      <c r="D200" s="6">
        <v>1500</v>
      </c>
      <c r="E200" s="8">
        <v>427</v>
      </c>
      <c r="F200" s="1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>
        <v>61</v>
      </c>
      <c r="Q200" s="12" t="s">
        <v>8310</v>
      </c>
      <c r="R200" s="12" t="s">
        <v>8334</v>
      </c>
      <c r="S200" s="17">
        <v>42089.901574074072</v>
      </c>
      <c r="T200" s="17">
        <v>42149.901574074072</v>
      </c>
      <c r="U200">
        <v>60</v>
      </c>
    </row>
    <row r="201" spans="1:21" ht="28" customHeight="1" x14ac:dyDescent="0.2">
      <c r="A201">
        <v>3988</v>
      </c>
      <c r="B201" s="3" t="s">
        <v>3984</v>
      </c>
      <c r="C201" s="3" t="s">
        <v>8094</v>
      </c>
      <c r="D201" s="6">
        <v>1500</v>
      </c>
      <c r="E201" s="8">
        <v>32</v>
      </c>
      <c r="F201" s="10" t="s">
        <v>8220</v>
      </c>
      <c r="G201" t="s">
        <v>8223</v>
      </c>
      <c r="H201" t="s">
        <v>8245</v>
      </c>
      <c r="I201">
        <v>1440813413</v>
      </c>
      <c r="J201">
        <v>1439517413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8</v>
      </c>
      <c r="Q201" s="12" t="s">
        <v>8310</v>
      </c>
      <c r="R201" s="12" t="s">
        <v>8334</v>
      </c>
      <c r="S201" s="17">
        <v>42230.08116898148</v>
      </c>
      <c r="T201" s="17">
        <v>42245.08116898148</v>
      </c>
      <c r="U201">
        <v>15</v>
      </c>
    </row>
    <row r="202" spans="1:21" ht="28" customHeight="1" x14ac:dyDescent="0.2">
      <c r="A202">
        <v>4113</v>
      </c>
      <c r="B202" s="3" t="s">
        <v>4109</v>
      </c>
      <c r="C202" s="3" t="s">
        <v>8215</v>
      </c>
      <c r="D202" s="6">
        <v>1500</v>
      </c>
      <c r="E202" s="8">
        <v>3</v>
      </c>
      <c r="F202" s="10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8269</v>
      </c>
      <c r="O202">
        <v>0</v>
      </c>
      <c r="P202">
        <v>1</v>
      </c>
      <c r="Q202" s="12" t="s">
        <v>8310</v>
      </c>
      <c r="R202" s="12" t="s">
        <v>8334</v>
      </c>
      <c r="S202" s="17">
        <v>42358.573182870372</v>
      </c>
      <c r="T202" s="17">
        <v>42377.273611111115</v>
      </c>
      <c r="U202">
        <v>19</v>
      </c>
    </row>
    <row r="203" spans="1:21" ht="28" customHeight="1" x14ac:dyDescent="0.2">
      <c r="A203">
        <v>4050</v>
      </c>
      <c r="B203" s="3" t="s">
        <v>4046</v>
      </c>
      <c r="C203" s="3" t="s">
        <v>8154</v>
      </c>
      <c r="D203" s="6">
        <v>1500</v>
      </c>
      <c r="E203" s="8">
        <v>1</v>
      </c>
      <c r="F203" s="10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1</v>
      </c>
      <c r="Q203" s="12" t="s">
        <v>8310</v>
      </c>
      <c r="R203" s="12" t="s">
        <v>8334</v>
      </c>
      <c r="S203" s="17">
        <v>41905.636469907404</v>
      </c>
      <c r="T203" s="17">
        <v>41935.636469907404</v>
      </c>
      <c r="U203">
        <v>30</v>
      </c>
    </row>
    <row r="204" spans="1:21" ht="28" customHeight="1" x14ac:dyDescent="0.2">
      <c r="A204">
        <v>3733</v>
      </c>
      <c r="B204" s="3" t="s">
        <v>3730</v>
      </c>
      <c r="C204" s="3" t="s">
        <v>7843</v>
      </c>
      <c r="D204" s="6">
        <v>1500</v>
      </c>
      <c r="E204" s="8">
        <v>0</v>
      </c>
      <c r="F204" s="10" t="s">
        <v>8220</v>
      </c>
      <c r="G204" t="s">
        <v>8223</v>
      </c>
      <c r="H204" t="s">
        <v>8245</v>
      </c>
      <c r="I204">
        <v>1429396200</v>
      </c>
      <c r="J204">
        <v>1428539708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2" t="s">
        <v>8310</v>
      </c>
      <c r="R204" s="12" t="s">
        <v>8334</v>
      </c>
      <c r="S204" s="17">
        <v>42103.024398148147</v>
      </c>
      <c r="T204" s="17">
        <v>42112.9375</v>
      </c>
      <c r="U204">
        <v>10</v>
      </c>
    </row>
    <row r="205" spans="1:21" ht="28" customHeight="1" x14ac:dyDescent="0.2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s="10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2" t="s">
        <v>8310</v>
      </c>
      <c r="R205" s="12" t="s">
        <v>8334</v>
      </c>
      <c r="S205" s="17">
        <v>42186.01116898148</v>
      </c>
      <c r="T205" s="17">
        <v>42230.818055555559</v>
      </c>
      <c r="U205">
        <v>45</v>
      </c>
    </row>
    <row r="206" spans="1:21" ht="28" customHeight="1" x14ac:dyDescent="0.2">
      <c r="A206">
        <v>3976</v>
      </c>
      <c r="B206" s="3" t="s">
        <v>3973</v>
      </c>
      <c r="C206" s="3" t="s">
        <v>8083</v>
      </c>
      <c r="D206" s="6">
        <v>1300</v>
      </c>
      <c r="E206" s="8">
        <v>620</v>
      </c>
      <c r="F206" s="10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>
        <v>62</v>
      </c>
      <c r="Q206" s="12" t="s">
        <v>8310</v>
      </c>
      <c r="R206" s="12" t="s">
        <v>8334</v>
      </c>
      <c r="S206" s="17">
        <v>41830.858344907407</v>
      </c>
      <c r="T206" s="17">
        <v>41852.291666666664</v>
      </c>
      <c r="U206">
        <v>21</v>
      </c>
    </row>
    <row r="207" spans="1:21" ht="28" customHeight="1" x14ac:dyDescent="0.2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s="10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2" t="s">
        <v>8310</v>
      </c>
      <c r="R207" s="12" t="s">
        <v>8334</v>
      </c>
      <c r="S207" s="17">
        <v>42061.963263888887</v>
      </c>
      <c r="T207" s="17">
        <v>42091.921597222223</v>
      </c>
      <c r="U207">
        <v>30</v>
      </c>
    </row>
    <row r="208" spans="1:21" ht="28" customHeight="1" x14ac:dyDescent="0.2">
      <c r="A208">
        <v>4002</v>
      </c>
      <c r="B208" s="3" t="s">
        <v>3998</v>
      </c>
      <c r="C208" s="3" t="s">
        <v>8108</v>
      </c>
      <c r="D208" s="6">
        <v>1250</v>
      </c>
      <c r="E208" s="8">
        <v>23</v>
      </c>
      <c r="F208" s="10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>
        <v>5.75</v>
      </c>
      <c r="Q208" s="12" t="s">
        <v>8310</v>
      </c>
      <c r="R208" s="12" t="s">
        <v>8334</v>
      </c>
      <c r="S208" s="17">
        <v>41879.043530092589</v>
      </c>
      <c r="T208" s="17">
        <v>41909.043530092589</v>
      </c>
      <c r="U208">
        <v>30</v>
      </c>
    </row>
    <row r="209" spans="1:21" ht="28" customHeight="1" x14ac:dyDescent="0.2">
      <c r="A209">
        <v>3959</v>
      </c>
      <c r="B209" s="3" t="s">
        <v>3956</v>
      </c>
      <c r="C209" s="3" t="s">
        <v>8066</v>
      </c>
      <c r="D209" s="6">
        <v>1200</v>
      </c>
      <c r="E209" s="8">
        <v>292</v>
      </c>
      <c r="F209" s="10" t="s">
        <v>8220</v>
      </c>
      <c r="G209" t="s">
        <v>8223</v>
      </c>
      <c r="H209" t="s">
        <v>8245</v>
      </c>
      <c r="I209">
        <v>1411930556</v>
      </c>
      <c r="J209">
        <v>1409338556</v>
      </c>
      <c r="K209" t="b">
        <v>0</v>
      </c>
      <c r="L209">
        <v>12</v>
      </c>
      <c r="M209" t="b">
        <v>0</v>
      </c>
      <c r="N209" t="s">
        <v>8269</v>
      </c>
      <c r="O209">
        <v>24</v>
      </c>
      <c r="P209">
        <v>24.33</v>
      </c>
      <c r="Q209" s="12" t="s">
        <v>8310</v>
      </c>
      <c r="R209" s="12" t="s">
        <v>8334</v>
      </c>
      <c r="S209" s="17">
        <v>41880.788842592592</v>
      </c>
      <c r="T209" s="17">
        <v>41910.788842592592</v>
      </c>
      <c r="U209">
        <v>30</v>
      </c>
    </row>
    <row r="210" spans="1:21" ht="28" customHeight="1" x14ac:dyDescent="0.2">
      <c r="A210">
        <v>2843</v>
      </c>
      <c r="B210" s="3" t="s">
        <v>2843</v>
      </c>
      <c r="C210" s="3" t="s">
        <v>6953</v>
      </c>
      <c r="D210" s="6">
        <v>1200</v>
      </c>
      <c r="E210" s="8">
        <v>0</v>
      </c>
      <c r="F210" s="10" t="s">
        <v>8220</v>
      </c>
      <c r="G210" t="s">
        <v>8223</v>
      </c>
      <c r="H210" t="s">
        <v>8245</v>
      </c>
      <c r="I210">
        <v>1465790400</v>
      </c>
      <c r="J210">
        <v>1462210950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s="12" t="s">
        <v>8310</v>
      </c>
      <c r="R210" s="12" t="s">
        <v>8334</v>
      </c>
      <c r="S210" s="17">
        <v>42492.737847222219</v>
      </c>
      <c r="T210" s="17">
        <v>42534.166666666672</v>
      </c>
      <c r="U210">
        <v>41</v>
      </c>
    </row>
    <row r="211" spans="1:21" ht="28" customHeight="1" x14ac:dyDescent="0.2">
      <c r="A211">
        <v>3744</v>
      </c>
      <c r="B211" s="3" t="s">
        <v>3741</v>
      </c>
      <c r="C211" s="3" t="s">
        <v>7854</v>
      </c>
      <c r="D211" s="6">
        <v>1200</v>
      </c>
      <c r="E211" s="8">
        <v>0</v>
      </c>
      <c r="F211" s="10" t="s">
        <v>8220</v>
      </c>
      <c r="G211" t="s">
        <v>8223</v>
      </c>
      <c r="H211" t="s">
        <v>8245</v>
      </c>
      <c r="I211">
        <v>1404532740</v>
      </c>
      <c r="J211">
        <v>1401823952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2" t="s">
        <v>8310</v>
      </c>
      <c r="R211" s="12" t="s">
        <v>8334</v>
      </c>
      <c r="S211" s="17">
        <v>41793.814259259263</v>
      </c>
      <c r="T211" s="17">
        <v>41825.165972222225</v>
      </c>
      <c r="U211">
        <v>31</v>
      </c>
    </row>
    <row r="212" spans="1:21" ht="28" customHeight="1" x14ac:dyDescent="0.2">
      <c r="A212">
        <v>3942</v>
      </c>
      <c r="B212" s="3" t="s">
        <v>3939</v>
      </c>
      <c r="C212" s="3" t="s">
        <v>8050</v>
      </c>
      <c r="D212" s="6">
        <v>1200</v>
      </c>
      <c r="E212" s="8">
        <v>0</v>
      </c>
      <c r="F212" s="10" t="s">
        <v>8220</v>
      </c>
      <c r="G212" t="s">
        <v>8223</v>
      </c>
      <c r="H212" t="s">
        <v>8245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2" t="s">
        <v>8310</v>
      </c>
      <c r="R212" s="12" t="s">
        <v>8334</v>
      </c>
      <c r="S212" s="17">
        <v>42111.904097222221</v>
      </c>
      <c r="T212" s="17">
        <v>42171.904097222221</v>
      </c>
      <c r="U212">
        <v>60</v>
      </c>
    </row>
    <row r="213" spans="1:21" ht="28" customHeight="1" x14ac:dyDescent="0.2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s="10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2" t="s">
        <v>8310</v>
      </c>
      <c r="R213" s="12" t="s">
        <v>8334</v>
      </c>
      <c r="S213" s="17">
        <v>41981.067523148144</v>
      </c>
      <c r="T213" s="17">
        <v>42041.067523148144</v>
      </c>
      <c r="U213">
        <v>60</v>
      </c>
    </row>
    <row r="214" spans="1:21" ht="28" customHeight="1" x14ac:dyDescent="0.2">
      <c r="A214">
        <v>4070</v>
      </c>
      <c r="B214" s="3" t="s">
        <v>4066</v>
      </c>
      <c r="C214" s="3" t="s">
        <v>8173</v>
      </c>
      <c r="D214" s="6">
        <v>1000</v>
      </c>
      <c r="E214" s="8">
        <v>165</v>
      </c>
      <c r="F214" s="10" t="s">
        <v>8220</v>
      </c>
      <c r="G214" t="s">
        <v>8223</v>
      </c>
      <c r="H214" t="s">
        <v>8245</v>
      </c>
      <c r="I214">
        <v>1425178800</v>
      </c>
      <c r="J214">
        <v>1422374420</v>
      </c>
      <c r="K214" t="b">
        <v>0</v>
      </c>
      <c r="L214">
        <v>6</v>
      </c>
      <c r="M214" t="b">
        <v>0</v>
      </c>
      <c r="N214" t="s">
        <v>8269</v>
      </c>
      <c r="O214">
        <v>17</v>
      </c>
      <c r="P214">
        <v>27.5</v>
      </c>
      <c r="Q214" s="12" t="s">
        <v>8310</v>
      </c>
      <c r="R214" s="12" t="s">
        <v>8334</v>
      </c>
      <c r="S214" s="17">
        <v>42031.666898148149</v>
      </c>
      <c r="T214" s="17">
        <v>42064.125</v>
      </c>
      <c r="U214">
        <v>32</v>
      </c>
    </row>
    <row r="215" spans="1:21" ht="28" customHeight="1" x14ac:dyDescent="0.2">
      <c r="A215">
        <v>3907</v>
      </c>
      <c r="B215" s="3" t="s">
        <v>3904</v>
      </c>
      <c r="C215" s="3" t="s">
        <v>8015</v>
      </c>
      <c r="D215" s="6">
        <v>1000</v>
      </c>
      <c r="E215" s="8">
        <v>153</v>
      </c>
      <c r="F215" s="10" t="s">
        <v>8220</v>
      </c>
      <c r="G215" t="s">
        <v>8223</v>
      </c>
      <c r="H215" t="s">
        <v>8245</v>
      </c>
      <c r="I215">
        <v>1414354080</v>
      </c>
      <c r="J215">
        <v>1411587606</v>
      </c>
      <c r="K215" t="b">
        <v>0</v>
      </c>
      <c r="L215">
        <v>4</v>
      </c>
      <c r="M215" t="b">
        <v>0</v>
      </c>
      <c r="N215" t="s">
        <v>8269</v>
      </c>
      <c r="O215">
        <v>15</v>
      </c>
      <c r="P215">
        <v>38.25</v>
      </c>
      <c r="Q215" s="12" t="s">
        <v>8310</v>
      </c>
      <c r="R215" s="12" t="s">
        <v>8334</v>
      </c>
      <c r="S215" s="17">
        <v>41906.819513888891</v>
      </c>
      <c r="T215" s="17">
        <v>41938.838888888888</v>
      </c>
      <c r="U215">
        <v>32</v>
      </c>
    </row>
    <row r="216" spans="1:21" ht="28" customHeight="1" x14ac:dyDescent="0.2">
      <c r="A216">
        <v>3730</v>
      </c>
      <c r="B216" s="3" t="s">
        <v>3727</v>
      </c>
      <c r="C216" s="3" t="s">
        <v>7840</v>
      </c>
      <c r="D216" s="6">
        <v>1000</v>
      </c>
      <c r="E216" s="8">
        <v>100</v>
      </c>
      <c r="F216" s="10" t="s">
        <v>8220</v>
      </c>
      <c r="G216" t="s">
        <v>8223</v>
      </c>
      <c r="H216" t="s">
        <v>8245</v>
      </c>
      <c r="I216">
        <v>1439828159</v>
      </c>
      <c r="J216">
        <v>1437236159</v>
      </c>
      <c r="K216" t="b">
        <v>0</v>
      </c>
      <c r="L216">
        <v>1</v>
      </c>
      <c r="M216" t="b">
        <v>0</v>
      </c>
      <c r="N216" t="s">
        <v>8269</v>
      </c>
      <c r="O216">
        <v>10</v>
      </c>
      <c r="P216">
        <v>100</v>
      </c>
      <c r="Q216" s="12" t="s">
        <v>8310</v>
      </c>
      <c r="R216" s="12" t="s">
        <v>8334</v>
      </c>
      <c r="S216" s="17">
        <v>42203.677766203706</v>
      </c>
      <c r="T216" s="17">
        <v>42233.677766203706</v>
      </c>
      <c r="U216">
        <v>30</v>
      </c>
    </row>
    <row r="217" spans="1:21" ht="28" customHeight="1" x14ac:dyDescent="0.2">
      <c r="A217">
        <v>4103</v>
      </c>
      <c r="B217" s="3" t="s">
        <v>4099</v>
      </c>
      <c r="C217" s="3" t="s">
        <v>8206</v>
      </c>
      <c r="D217" s="6">
        <v>1000</v>
      </c>
      <c r="E217" s="8">
        <v>100</v>
      </c>
      <c r="F217" s="10" t="s">
        <v>8220</v>
      </c>
      <c r="G217" t="s">
        <v>8223</v>
      </c>
      <c r="H217" t="s">
        <v>8245</v>
      </c>
      <c r="I217">
        <v>1440613920</v>
      </c>
      <c r="J217">
        <v>1435953566</v>
      </c>
      <c r="K217" t="b">
        <v>0</v>
      </c>
      <c r="L217">
        <v>6</v>
      </c>
      <c r="M217" t="b">
        <v>0</v>
      </c>
      <c r="N217" t="s">
        <v>8269</v>
      </c>
      <c r="O217">
        <v>10</v>
      </c>
      <c r="P217">
        <v>16.670000000000002</v>
      </c>
      <c r="Q217" s="12" t="s">
        <v>8310</v>
      </c>
      <c r="R217" s="12" t="s">
        <v>8334</v>
      </c>
      <c r="S217" s="17">
        <v>42188.83293981482</v>
      </c>
      <c r="T217" s="17">
        <v>42242.772222222222</v>
      </c>
      <c r="U217">
        <v>54</v>
      </c>
    </row>
    <row r="218" spans="1:21" ht="28" customHeight="1" x14ac:dyDescent="0.2">
      <c r="A218">
        <v>3895</v>
      </c>
      <c r="B218" s="3" t="s">
        <v>3892</v>
      </c>
      <c r="C218" s="3" t="s">
        <v>8003</v>
      </c>
      <c r="D218" s="6">
        <v>1000</v>
      </c>
      <c r="E218" s="8">
        <v>50</v>
      </c>
      <c r="F218" s="10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  <c r="M218" t="b">
        <v>0</v>
      </c>
      <c r="N218" t="s">
        <v>8269</v>
      </c>
      <c r="O218">
        <v>5</v>
      </c>
      <c r="P218">
        <v>50</v>
      </c>
      <c r="Q218" s="12" t="s">
        <v>8310</v>
      </c>
      <c r="R218" s="12" t="s">
        <v>8334</v>
      </c>
      <c r="S218" s="17">
        <v>42032.250208333338</v>
      </c>
      <c r="T218" s="17">
        <v>42063.250208333338</v>
      </c>
      <c r="U218">
        <v>31</v>
      </c>
    </row>
    <row r="219" spans="1:21" ht="28" customHeight="1" x14ac:dyDescent="0.2">
      <c r="A219">
        <v>4086</v>
      </c>
      <c r="B219" s="3" t="s">
        <v>4082</v>
      </c>
      <c r="C219" s="3" t="s">
        <v>8189</v>
      </c>
      <c r="D219" s="6">
        <v>1000</v>
      </c>
      <c r="E219" s="8">
        <v>47</v>
      </c>
      <c r="F219" s="10" t="s">
        <v>8220</v>
      </c>
      <c r="G219" t="s">
        <v>8223</v>
      </c>
      <c r="H219" t="s">
        <v>8245</v>
      </c>
      <c r="I219">
        <v>1448078400</v>
      </c>
      <c r="J219">
        <v>1445985299</v>
      </c>
      <c r="K219" t="b">
        <v>0</v>
      </c>
      <c r="L219">
        <v>5</v>
      </c>
      <c r="M219" t="b">
        <v>0</v>
      </c>
      <c r="N219" t="s">
        <v>8269</v>
      </c>
      <c r="O219">
        <v>5</v>
      </c>
      <c r="P219">
        <v>9.4</v>
      </c>
      <c r="Q219" s="12" t="s">
        <v>8310</v>
      </c>
      <c r="R219" s="12" t="s">
        <v>8334</v>
      </c>
      <c r="S219" s="17">
        <v>42304.940960648149</v>
      </c>
      <c r="T219" s="17">
        <v>42329.166666666672</v>
      </c>
      <c r="U219">
        <v>24</v>
      </c>
    </row>
    <row r="220" spans="1:21" ht="28" customHeight="1" x14ac:dyDescent="0.2">
      <c r="A220">
        <v>3850</v>
      </c>
      <c r="B220" s="3" t="s">
        <v>3847</v>
      </c>
      <c r="C220" s="3" t="s">
        <v>7959</v>
      </c>
      <c r="D220" s="6">
        <v>1000</v>
      </c>
      <c r="E220" s="8">
        <v>38</v>
      </c>
      <c r="F220" s="10" t="s">
        <v>8220</v>
      </c>
      <c r="G220" t="s">
        <v>8223</v>
      </c>
      <c r="H220" t="s">
        <v>8245</v>
      </c>
      <c r="I220">
        <v>1420081143</v>
      </c>
      <c r="J220">
        <v>1417489143</v>
      </c>
      <c r="K220" t="b">
        <v>1</v>
      </c>
      <c r="L220">
        <v>4</v>
      </c>
      <c r="M220" t="b">
        <v>0</v>
      </c>
      <c r="N220" t="s">
        <v>8269</v>
      </c>
      <c r="O220">
        <v>4</v>
      </c>
      <c r="P220">
        <v>9.5</v>
      </c>
      <c r="Q220" s="12" t="s">
        <v>8310</v>
      </c>
      <c r="R220" s="12" t="s">
        <v>8334</v>
      </c>
      <c r="S220" s="17">
        <v>41975.124340277776</v>
      </c>
      <c r="T220" s="17">
        <v>42005.124340277776</v>
      </c>
      <c r="U220">
        <v>30</v>
      </c>
    </row>
    <row r="221" spans="1:21" ht="28" customHeight="1" x14ac:dyDescent="0.2">
      <c r="A221">
        <v>4090</v>
      </c>
      <c r="B221" s="3" t="s">
        <v>4086</v>
      </c>
      <c r="C221" s="3" t="s">
        <v>8193</v>
      </c>
      <c r="D221" s="6">
        <v>1000</v>
      </c>
      <c r="E221" s="8">
        <v>32</v>
      </c>
      <c r="F221" s="10" t="s">
        <v>8220</v>
      </c>
      <c r="G221" t="s">
        <v>8223</v>
      </c>
      <c r="H221" t="s">
        <v>8245</v>
      </c>
      <c r="I221">
        <v>1438959600</v>
      </c>
      <c r="J221">
        <v>1437754137</v>
      </c>
      <c r="K221" t="b">
        <v>0</v>
      </c>
      <c r="L221">
        <v>3</v>
      </c>
      <c r="M221" t="b">
        <v>0</v>
      </c>
      <c r="N221" t="s">
        <v>8269</v>
      </c>
      <c r="O221">
        <v>3</v>
      </c>
      <c r="P221">
        <v>10.67</v>
      </c>
      <c r="Q221" s="12" t="s">
        <v>8310</v>
      </c>
      <c r="R221" s="12" t="s">
        <v>8334</v>
      </c>
      <c r="S221" s="17">
        <v>42209.67288194444</v>
      </c>
      <c r="T221" s="17">
        <v>42223.625</v>
      </c>
      <c r="U221">
        <v>14</v>
      </c>
    </row>
    <row r="222" spans="1:21" ht="28" customHeight="1" x14ac:dyDescent="0.2">
      <c r="A222">
        <v>3855</v>
      </c>
      <c r="B222" s="3" t="s">
        <v>3852</v>
      </c>
      <c r="C222" s="3" t="s">
        <v>7964</v>
      </c>
      <c r="D222" s="6">
        <v>1000</v>
      </c>
      <c r="E222" s="8">
        <v>25</v>
      </c>
      <c r="F222" s="10" t="s">
        <v>8220</v>
      </c>
      <c r="G222" t="s">
        <v>8223</v>
      </c>
      <c r="H222" t="s">
        <v>8245</v>
      </c>
      <c r="I222">
        <v>1427408271</v>
      </c>
      <c r="J222">
        <v>1424819871</v>
      </c>
      <c r="K222" t="b">
        <v>0</v>
      </c>
      <c r="L222">
        <v>1</v>
      </c>
      <c r="M222" t="b">
        <v>0</v>
      </c>
      <c r="N222" t="s">
        <v>8269</v>
      </c>
      <c r="O222">
        <v>3</v>
      </c>
      <c r="P222">
        <v>25</v>
      </c>
      <c r="Q222" s="12" t="s">
        <v>8310</v>
      </c>
      <c r="R222" s="12" t="s">
        <v>8334</v>
      </c>
      <c r="S222" s="17">
        <v>42059.970729166671</v>
      </c>
      <c r="T222" s="17">
        <v>42089.929062499999</v>
      </c>
      <c r="U222">
        <v>30</v>
      </c>
    </row>
    <row r="223" spans="1:21" ht="28" customHeight="1" x14ac:dyDescent="0.2">
      <c r="A223">
        <v>3892</v>
      </c>
      <c r="B223" s="3" t="s">
        <v>3889</v>
      </c>
      <c r="C223" s="3" t="s">
        <v>8000</v>
      </c>
      <c r="D223" s="6">
        <v>1000</v>
      </c>
      <c r="E223" s="8">
        <v>0</v>
      </c>
      <c r="F223" s="10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2" t="s">
        <v>8310</v>
      </c>
      <c r="R223" s="12" t="s">
        <v>8334</v>
      </c>
      <c r="S223" s="17">
        <v>41867.652280092596</v>
      </c>
      <c r="T223" s="17">
        <v>41875.291666666664</v>
      </c>
      <c r="U223">
        <v>8</v>
      </c>
    </row>
    <row r="224" spans="1:21" ht="28" customHeight="1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s="10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>
        <v>37.14</v>
      </c>
      <c r="Q224" s="12" t="s">
        <v>8310</v>
      </c>
      <c r="R224" s="12" t="s">
        <v>8334</v>
      </c>
      <c r="S224" s="17">
        <v>42056.1324537037</v>
      </c>
      <c r="T224" s="17">
        <v>42086.207638888889</v>
      </c>
      <c r="U224">
        <v>30</v>
      </c>
    </row>
    <row r="225" spans="1:21" ht="28" customHeight="1" x14ac:dyDescent="0.2">
      <c r="A225">
        <v>4024</v>
      </c>
      <c r="B225" s="3" t="s">
        <v>4020</v>
      </c>
      <c r="C225" s="3" t="s">
        <v>8129</v>
      </c>
      <c r="D225" s="6">
        <v>800</v>
      </c>
      <c r="E225" s="8">
        <v>10</v>
      </c>
      <c r="F225" s="10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>
        <v>10</v>
      </c>
      <c r="Q225" s="12" t="s">
        <v>8310</v>
      </c>
      <c r="R225" s="12" t="s">
        <v>8334</v>
      </c>
      <c r="S225" s="17">
        <v>42217.670104166667</v>
      </c>
      <c r="T225" s="17">
        <v>42247.670104166667</v>
      </c>
      <c r="U225">
        <v>30</v>
      </c>
    </row>
    <row r="226" spans="1:21" ht="28" customHeight="1" x14ac:dyDescent="0.2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s="10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>
        <v>63</v>
      </c>
      <c r="Q226" s="12" t="s">
        <v>8310</v>
      </c>
      <c r="R226" s="12" t="s">
        <v>8334</v>
      </c>
      <c r="S226" s="17">
        <v>42461.596273148149</v>
      </c>
      <c r="T226" s="17">
        <v>42491.596273148149</v>
      </c>
      <c r="U226">
        <v>30</v>
      </c>
    </row>
    <row r="227" spans="1:21" ht="28" customHeight="1" x14ac:dyDescent="0.2">
      <c r="A227">
        <v>3908</v>
      </c>
      <c r="B227" s="3" t="s">
        <v>3905</v>
      </c>
      <c r="C227" s="3" t="s">
        <v>8016</v>
      </c>
      <c r="D227" s="6">
        <v>750</v>
      </c>
      <c r="E227" s="8">
        <v>65</v>
      </c>
      <c r="F227" s="10" t="s">
        <v>8220</v>
      </c>
      <c r="G227" t="s">
        <v>8223</v>
      </c>
      <c r="H227" t="s">
        <v>8245</v>
      </c>
      <c r="I227">
        <v>1406603696</v>
      </c>
      <c r="J227">
        <v>1405307696</v>
      </c>
      <c r="K227" t="b">
        <v>0</v>
      </c>
      <c r="L227">
        <v>4</v>
      </c>
      <c r="M227" t="b">
        <v>0</v>
      </c>
      <c r="N227" t="s">
        <v>8269</v>
      </c>
      <c r="O227">
        <v>9</v>
      </c>
      <c r="P227">
        <v>16.25</v>
      </c>
      <c r="Q227" s="12" t="s">
        <v>8310</v>
      </c>
      <c r="R227" s="12" t="s">
        <v>8334</v>
      </c>
      <c r="S227" s="17">
        <v>41834.135370370372</v>
      </c>
      <c r="T227" s="17">
        <v>41849.135370370372</v>
      </c>
      <c r="U227">
        <v>15</v>
      </c>
    </row>
    <row r="228" spans="1:21" ht="28" customHeight="1" x14ac:dyDescent="0.2">
      <c r="A228">
        <v>3922</v>
      </c>
      <c r="B228" s="3" t="s">
        <v>3919</v>
      </c>
      <c r="C228" s="3" t="s">
        <v>8030</v>
      </c>
      <c r="D228" s="6">
        <v>750</v>
      </c>
      <c r="E228" s="8">
        <v>61</v>
      </c>
      <c r="F228" s="10" t="s">
        <v>8220</v>
      </c>
      <c r="G228" t="s">
        <v>8223</v>
      </c>
      <c r="H228" t="s">
        <v>8245</v>
      </c>
      <c r="I228">
        <v>1425337200</v>
      </c>
      <c r="J228">
        <v>1421432810</v>
      </c>
      <c r="K228" t="b">
        <v>0</v>
      </c>
      <c r="L228">
        <v>6</v>
      </c>
      <c r="M228" t="b">
        <v>0</v>
      </c>
      <c r="N228" t="s">
        <v>8269</v>
      </c>
      <c r="O228">
        <v>8</v>
      </c>
      <c r="P228">
        <v>10.17</v>
      </c>
      <c r="Q228" s="12" t="s">
        <v>8310</v>
      </c>
      <c r="R228" s="12" t="s">
        <v>8334</v>
      </c>
      <c r="S228" s="17">
        <v>42020.768634259264</v>
      </c>
      <c r="T228" s="17">
        <v>42065.958333333328</v>
      </c>
      <c r="U228">
        <v>45</v>
      </c>
    </row>
    <row r="229" spans="1:21" ht="28" customHeight="1" x14ac:dyDescent="0.2">
      <c r="A229">
        <v>2901</v>
      </c>
      <c r="B229" s="3" t="s">
        <v>2901</v>
      </c>
      <c r="C229" s="3" t="s">
        <v>7011</v>
      </c>
      <c r="D229" s="6">
        <v>750</v>
      </c>
      <c r="E229" s="8">
        <v>6</v>
      </c>
      <c r="F229" s="10" t="s">
        <v>8220</v>
      </c>
      <c r="G229" t="s">
        <v>8223</v>
      </c>
      <c r="H229" t="s">
        <v>8245</v>
      </c>
      <c r="I229">
        <v>1423345339</v>
      </c>
      <c r="J229">
        <v>1418161339</v>
      </c>
      <c r="K229" t="b">
        <v>0</v>
      </c>
      <c r="L229">
        <v>2</v>
      </c>
      <c r="M229" t="b">
        <v>0</v>
      </c>
      <c r="N229" t="s">
        <v>8269</v>
      </c>
      <c r="O229">
        <v>1</v>
      </c>
      <c r="P229">
        <v>3</v>
      </c>
      <c r="Q229" s="12" t="s">
        <v>8310</v>
      </c>
      <c r="R229" s="12" t="s">
        <v>8334</v>
      </c>
      <c r="S229" s="17">
        <v>41982.904386574075</v>
      </c>
      <c r="T229" s="17">
        <v>42042.904386574075</v>
      </c>
      <c r="U229">
        <v>60</v>
      </c>
    </row>
    <row r="230" spans="1:21" ht="28" customHeight="1" x14ac:dyDescent="0.2">
      <c r="A230">
        <v>3737</v>
      </c>
      <c r="B230" s="3" t="s">
        <v>3734</v>
      </c>
      <c r="C230" s="3" t="s">
        <v>7847</v>
      </c>
      <c r="D230" s="6">
        <v>700</v>
      </c>
      <c r="E230" s="8">
        <v>150</v>
      </c>
      <c r="F230" s="1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>
        <v>37.5</v>
      </c>
      <c r="Q230" s="12" t="s">
        <v>8310</v>
      </c>
      <c r="R230" s="12" t="s">
        <v>8334</v>
      </c>
      <c r="S230" s="17">
        <v>42297.691006944442</v>
      </c>
      <c r="T230" s="17">
        <v>42320.290972222225</v>
      </c>
      <c r="U230">
        <v>23</v>
      </c>
    </row>
    <row r="231" spans="1:21" ht="28" customHeight="1" x14ac:dyDescent="0.2">
      <c r="A231">
        <v>4037</v>
      </c>
      <c r="B231" s="3" t="s">
        <v>4033</v>
      </c>
      <c r="C231" s="3" t="s">
        <v>8141</v>
      </c>
      <c r="D231" s="6">
        <v>700</v>
      </c>
      <c r="E231" s="8">
        <v>80</v>
      </c>
      <c r="F231" s="10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>
        <v>40</v>
      </c>
      <c r="Q231" s="12" t="s">
        <v>8310</v>
      </c>
      <c r="R231" s="12" t="s">
        <v>8334</v>
      </c>
      <c r="S231" s="17">
        <v>42497.070775462969</v>
      </c>
      <c r="T231" s="17">
        <v>42514.600694444445</v>
      </c>
      <c r="U231">
        <v>18</v>
      </c>
    </row>
    <row r="232" spans="1:21" ht="28" customHeight="1" x14ac:dyDescent="0.2">
      <c r="A232">
        <v>4076</v>
      </c>
      <c r="B232" s="3" t="s">
        <v>4072</v>
      </c>
      <c r="C232" s="3" t="s">
        <v>8179</v>
      </c>
      <c r="D232" s="6">
        <v>700</v>
      </c>
      <c r="E232" s="8">
        <v>0</v>
      </c>
      <c r="F232" s="10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2" t="s">
        <v>8310</v>
      </c>
      <c r="R232" s="12" t="s">
        <v>8334</v>
      </c>
      <c r="S232" s="17">
        <v>41905.795706018522</v>
      </c>
      <c r="T232" s="17">
        <v>41933.82708333333</v>
      </c>
      <c r="U232">
        <v>28</v>
      </c>
    </row>
    <row r="233" spans="1:21" ht="28" customHeight="1" x14ac:dyDescent="0.2">
      <c r="A233">
        <v>3975</v>
      </c>
      <c r="B233" s="3" t="s">
        <v>3972</v>
      </c>
      <c r="C233" s="3" t="s">
        <v>8082</v>
      </c>
      <c r="D233" s="6">
        <v>678</v>
      </c>
      <c r="E233" s="8">
        <v>0</v>
      </c>
      <c r="F233" s="10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2" t="s">
        <v>8310</v>
      </c>
      <c r="R233" s="12" t="s">
        <v>8334</v>
      </c>
      <c r="S233" s="17">
        <v>42534.866875</v>
      </c>
      <c r="T233" s="17">
        <v>42564.866875</v>
      </c>
      <c r="U233">
        <v>30</v>
      </c>
    </row>
    <row r="234" spans="1:21" ht="28" customHeight="1" x14ac:dyDescent="0.2">
      <c r="A234">
        <v>2855</v>
      </c>
      <c r="B234" s="3" t="s">
        <v>2855</v>
      </c>
      <c r="C234" s="3" t="s">
        <v>6965</v>
      </c>
      <c r="D234" s="6">
        <v>600</v>
      </c>
      <c r="E234" s="8">
        <v>300</v>
      </c>
      <c r="F234" s="10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>
        <v>60</v>
      </c>
      <c r="Q234" s="12" t="s">
        <v>8310</v>
      </c>
      <c r="R234" s="12" t="s">
        <v>8334</v>
      </c>
      <c r="S234" s="17">
        <v>42370.007766203707</v>
      </c>
      <c r="T234" s="17">
        <v>42398.981944444444</v>
      </c>
      <c r="U234">
        <v>29</v>
      </c>
    </row>
    <row r="235" spans="1:21" ht="28" customHeight="1" x14ac:dyDescent="0.2">
      <c r="A235">
        <v>4044</v>
      </c>
      <c r="B235" s="3" t="s">
        <v>4040</v>
      </c>
      <c r="C235" s="3" t="s">
        <v>8148</v>
      </c>
      <c r="D235" s="6">
        <v>600</v>
      </c>
      <c r="E235" s="8">
        <v>225</v>
      </c>
      <c r="F235" s="10" t="s">
        <v>8220</v>
      </c>
      <c r="G235" t="s">
        <v>8223</v>
      </c>
      <c r="H235" t="s">
        <v>8245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8269</v>
      </c>
      <c r="O235">
        <v>38</v>
      </c>
      <c r="P235">
        <v>56.25</v>
      </c>
      <c r="Q235" s="12" t="s">
        <v>8310</v>
      </c>
      <c r="R235" s="12" t="s">
        <v>8334</v>
      </c>
      <c r="S235" s="17">
        <v>42074.219699074078</v>
      </c>
      <c r="T235" s="17">
        <v>42104.208333333328</v>
      </c>
      <c r="U235">
        <v>30</v>
      </c>
    </row>
    <row r="236" spans="1:21" ht="28" customHeight="1" x14ac:dyDescent="0.2">
      <c r="A236">
        <v>4020</v>
      </c>
      <c r="B236" s="3" t="s">
        <v>4016</v>
      </c>
      <c r="C236" s="3" t="s">
        <v>8125</v>
      </c>
      <c r="D236" s="6">
        <v>600</v>
      </c>
      <c r="E236" s="8">
        <v>100</v>
      </c>
      <c r="F236" s="10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>
        <v>33.33</v>
      </c>
      <c r="Q236" s="12" t="s">
        <v>8310</v>
      </c>
      <c r="R236" s="12" t="s">
        <v>8334</v>
      </c>
      <c r="S236" s="17">
        <v>42057.190960648149</v>
      </c>
      <c r="T236" s="17">
        <v>42087.149293981478</v>
      </c>
      <c r="U236">
        <v>30</v>
      </c>
    </row>
    <row r="237" spans="1:21" ht="28" customHeight="1" x14ac:dyDescent="0.2">
      <c r="A237">
        <v>2919</v>
      </c>
      <c r="B237" s="3" t="s">
        <v>2919</v>
      </c>
      <c r="C237" s="3" t="s">
        <v>7029</v>
      </c>
      <c r="D237" s="6">
        <v>600</v>
      </c>
      <c r="E237" s="8">
        <v>51</v>
      </c>
      <c r="F237" s="10" t="s">
        <v>8220</v>
      </c>
      <c r="G237" t="s">
        <v>8223</v>
      </c>
      <c r="H237" t="s">
        <v>8245</v>
      </c>
      <c r="I237">
        <v>1407250329</v>
      </c>
      <c r="J237">
        <v>1404658329</v>
      </c>
      <c r="K237" t="b">
        <v>0</v>
      </c>
      <c r="L237">
        <v>6</v>
      </c>
      <c r="M237" t="b">
        <v>0</v>
      </c>
      <c r="N237" t="s">
        <v>8269</v>
      </c>
      <c r="O237">
        <v>9</v>
      </c>
      <c r="P237">
        <v>8.5</v>
      </c>
      <c r="Q237" s="12" t="s">
        <v>8310</v>
      </c>
      <c r="R237" s="12" t="s">
        <v>8334</v>
      </c>
      <c r="S237" s="17">
        <v>41826.61954861111</v>
      </c>
      <c r="T237" s="17">
        <v>41856.61954861111</v>
      </c>
      <c r="U237">
        <v>30</v>
      </c>
    </row>
    <row r="238" spans="1:21" ht="28" customHeight="1" x14ac:dyDescent="0.2">
      <c r="A238">
        <v>4101</v>
      </c>
      <c r="B238" s="3" t="s">
        <v>4097</v>
      </c>
      <c r="C238" s="3" t="s">
        <v>8204</v>
      </c>
      <c r="D238" s="6">
        <v>600</v>
      </c>
      <c r="E238" s="8">
        <v>0</v>
      </c>
      <c r="F238" s="10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8310</v>
      </c>
      <c r="R238" s="12" t="s">
        <v>8334</v>
      </c>
      <c r="S238" s="17">
        <v>42730.903726851851</v>
      </c>
      <c r="T238" s="17">
        <v>42760.903726851851</v>
      </c>
      <c r="U238">
        <v>30</v>
      </c>
    </row>
    <row r="239" spans="1:21" ht="28" customHeight="1" x14ac:dyDescent="0.2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s="10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2" t="s">
        <v>8310</v>
      </c>
      <c r="R239" s="12" t="s">
        <v>8334</v>
      </c>
      <c r="S239" s="17">
        <v>42421.141469907408</v>
      </c>
      <c r="T239" s="17">
        <v>42481.099803240737</v>
      </c>
      <c r="U239">
        <v>60</v>
      </c>
    </row>
    <row r="240" spans="1:21" ht="28" customHeight="1" x14ac:dyDescent="0.2">
      <c r="A240">
        <v>4039</v>
      </c>
      <c r="B240" s="3" t="s">
        <v>4035</v>
      </c>
      <c r="C240" s="3" t="s">
        <v>8143</v>
      </c>
      <c r="D240" s="6">
        <v>500</v>
      </c>
      <c r="E240" s="8">
        <v>300</v>
      </c>
      <c r="F240" s="1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>
        <v>60</v>
      </c>
      <c r="P240">
        <v>60</v>
      </c>
      <c r="Q240" s="12" t="s">
        <v>8310</v>
      </c>
      <c r="R240" s="12" t="s">
        <v>8334</v>
      </c>
      <c r="S240" s="17">
        <v>42305.670914351853</v>
      </c>
      <c r="T240" s="17">
        <v>42339.249305555553</v>
      </c>
      <c r="U240">
        <v>34</v>
      </c>
    </row>
    <row r="241" spans="1:21" ht="28" customHeight="1" x14ac:dyDescent="0.2">
      <c r="A241">
        <v>4102</v>
      </c>
      <c r="B241" s="3" t="s">
        <v>4098</v>
      </c>
      <c r="C241" s="3" t="s">
        <v>8205</v>
      </c>
      <c r="D241" s="6">
        <v>500</v>
      </c>
      <c r="E241" s="8">
        <v>137</v>
      </c>
      <c r="F241" s="10" t="s">
        <v>8220</v>
      </c>
      <c r="G241" t="s">
        <v>8223</v>
      </c>
      <c r="H241" t="s">
        <v>8245</v>
      </c>
      <c r="I241">
        <v>1463343673</v>
      </c>
      <c r="J241">
        <v>1460751673</v>
      </c>
      <c r="K241" t="b">
        <v>0</v>
      </c>
      <c r="L241">
        <v>6</v>
      </c>
      <c r="M241" t="b">
        <v>0</v>
      </c>
      <c r="N241" t="s">
        <v>8269</v>
      </c>
      <c r="O241">
        <v>27</v>
      </c>
      <c r="P241">
        <v>22.83</v>
      </c>
      <c r="Q241" s="12" t="s">
        <v>8310</v>
      </c>
      <c r="R241" s="12" t="s">
        <v>8334</v>
      </c>
      <c r="S241" s="17">
        <v>42475.848067129627</v>
      </c>
      <c r="T241" s="17">
        <v>42505.848067129627</v>
      </c>
      <c r="U241">
        <v>30</v>
      </c>
    </row>
    <row r="242" spans="1:21" ht="28" customHeight="1" x14ac:dyDescent="0.2">
      <c r="A242">
        <v>3991</v>
      </c>
      <c r="B242" s="3" t="s">
        <v>3987</v>
      </c>
      <c r="C242" s="3" t="s">
        <v>8097</v>
      </c>
      <c r="D242" s="6">
        <v>500</v>
      </c>
      <c r="E242" s="8">
        <v>100</v>
      </c>
      <c r="F242" s="10" t="s">
        <v>8220</v>
      </c>
      <c r="G242" t="s">
        <v>8223</v>
      </c>
      <c r="H242" t="s">
        <v>8245</v>
      </c>
      <c r="I242">
        <v>1433086082</v>
      </c>
      <c r="J242">
        <v>1430494082</v>
      </c>
      <c r="K242" t="b">
        <v>0</v>
      </c>
      <c r="L242">
        <v>1</v>
      </c>
      <c r="M242" t="b">
        <v>0</v>
      </c>
      <c r="N242" t="s">
        <v>8269</v>
      </c>
      <c r="O242">
        <v>20</v>
      </c>
      <c r="P242">
        <v>100</v>
      </c>
      <c r="Q242" s="12" t="s">
        <v>8310</v>
      </c>
      <c r="R242" s="12" t="s">
        <v>8334</v>
      </c>
      <c r="S242" s="17">
        <v>42125.644467592589</v>
      </c>
      <c r="T242" s="17">
        <v>42155.644467592589</v>
      </c>
      <c r="U242">
        <v>30</v>
      </c>
    </row>
    <row r="243" spans="1:21" ht="28" customHeight="1" x14ac:dyDescent="0.2">
      <c r="A243">
        <v>2895</v>
      </c>
      <c r="B243" s="3" t="s">
        <v>2895</v>
      </c>
      <c r="C243" s="3" t="s">
        <v>7005</v>
      </c>
      <c r="D243" s="6">
        <v>500</v>
      </c>
      <c r="E243" s="8">
        <v>23</v>
      </c>
      <c r="F243" s="10" t="s">
        <v>8220</v>
      </c>
      <c r="G243" t="s">
        <v>8223</v>
      </c>
      <c r="H243" t="s">
        <v>8245</v>
      </c>
      <c r="I243">
        <v>1403470800</v>
      </c>
      <c r="J243">
        <v>1403356792</v>
      </c>
      <c r="K243" t="b">
        <v>0</v>
      </c>
      <c r="L243">
        <v>4</v>
      </c>
      <c r="M243" t="b">
        <v>0</v>
      </c>
      <c r="N243" t="s">
        <v>8269</v>
      </c>
      <c r="O243">
        <v>5</v>
      </c>
      <c r="P243">
        <v>5.75</v>
      </c>
      <c r="Q243" s="12" t="s">
        <v>8310</v>
      </c>
      <c r="R243" s="12" t="s">
        <v>8334</v>
      </c>
      <c r="S243" s="17">
        <v>41811.555462962962</v>
      </c>
      <c r="T243" s="17">
        <v>41812.875</v>
      </c>
      <c r="U243">
        <v>1</v>
      </c>
    </row>
    <row r="244" spans="1:21" ht="28" customHeight="1" x14ac:dyDescent="0.2">
      <c r="A244">
        <v>4004</v>
      </c>
      <c r="B244" s="3" t="s">
        <v>4000</v>
      </c>
      <c r="C244" s="3" t="s">
        <v>8109</v>
      </c>
      <c r="D244" s="6">
        <v>500</v>
      </c>
      <c r="E244" s="8">
        <v>1</v>
      </c>
      <c r="F244" s="10" t="s">
        <v>8220</v>
      </c>
      <c r="G244" t="s">
        <v>8223</v>
      </c>
      <c r="H244" t="s">
        <v>8245</v>
      </c>
      <c r="I244">
        <v>1412740457</v>
      </c>
      <c r="J244">
        <v>1410148457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1</v>
      </c>
      <c r="Q244" s="12" t="s">
        <v>8310</v>
      </c>
      <c r="R244" s="12" t="s">
        <v>8334</v>
      </c>
      <c r="S244" s="17">
        <v>41890.16269675926</v>
      </c>
      <c r="T244" s="17">
        <v>41920.16269675926</v>
      </c>
      <c r="U244">
        <v>30</v>
      </c>
    </row>
    <row r="245" spans="1:21" ht="28" customHeight="1" x14ac:dyDescent="0.2">
      <c r="A245">
        <v>4051</v>
      </c>
      <c r="B245" s="3" t="s">
        <v>4047</v>
      </c>
      <c r="C245" s="3" t="s">
        <v>8155</v>
      </c>
      <c r="D245" s="6">
        <v>500</v>
      </c>
      <c r="E245" s="8">
        <v>0</v>
      </c>
      <c r="F245" s="10" t="s">
        <v>8220</v>
      </c>
      <c r="G245" t="s">
        <v>8223</v>
      </c>
      <c r="H245" t="s">
        <v>8245</v>
      </c>
      <c r="I245">
        <v>1399618380</v>
      </c>
      <c r="J245">
        <v>1399058797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2" t="s">
        <v>8310</v>
      </c>
      <c r="R245" s="12" t="s">
        <v>8334</v>
      </c>
      <c r="S245" s="17">
        <v>41761.810150462967</v>
      </c>
      <c r="T245" s="17">
        <v>41768.286805555559</v>
      </c>
      <c r="U245">
        <v>6</v>
      </c>
    </row>
    <row r="246" spans="1:21" ht="28" customHeight="1" x14ac:dyDescent="0.2">
      <c r="A246">
        <v>2885</v>
      </c>
      <c r="B246" s="3" t="s">
        <v>2885</v>
      </c>
      <c r="C246" s="3" t="s">
        <v>6995</v>
      </c>
      <c r="D246" s="6">
        <v>400</v>
      </c>
      <c r="E246" s="8">
        <v>130</v>
      </c>
      <c r="F246" s="10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>
        <v>26</v>
      </c>
      <c r="Q246" s="12" t="s">
        <v>8310</v>
      </c>
      <c r="R246" s="12" t="s">
        <v>8334</v>
      </c>
      <c r="S246" s="17">
        <v>42047.07640046296</v>
      </c>
      <c r="T246" s="17">
        <v>42077.034733796296</v>
      </c>
      <c r="U246">
        <v>30</v>
      </c>
    </row>
    <row r="247" spans="1:21" ht="28" customHeight="1" x14ac:dyDescent="0.2">
      <c r="A247">
        <v>4100</v>
      </c>
      <c r="B247" s="3" t="s">
        <v>4096</v>
      </c>
      <c r="C247" s="3" t="s">
        <v>8203</v>
      </c>
      <c r="D247" s="6">
        <v>270</v>
      </c>
      <c r="E247" s="8">
        <v>0</v>
      </c>
      <c r="F247" s="10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2" t="s">
        <v>8310</v>
      </c>
      <c r="R247" s="12" t="s">
        <v>8334</v>
      </c>
      <c r="S247" s="17">
        <v>41927.124884259261</v>
      </c>
      <c r="T247" s="17">
        <v>41937.124884259261</v>
      </c>
      <c r="U247">
        <v>10</v>
      </c>
    </row>
    <row r="248" spans="1:21" ht="28" customHeight="1" x14ac:dyDescent="0.2">
      <c r="A248">
        <v>2886</v>
      </c>
      <c r="B248" s="3" t="s">
        <v>2886</v>
      </c>
      <c r="C248" s="3" t="s">
        <v>6996</v>
      </c>
      <c r="D248" s="6">
        <v>200</v>
      </c>
      <c r="E248" s="8">
        <v>10</v>
      </c>
      <c r="F248" s="10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>
        <v>10</v>
      </c>
      <c r="Q248" s="12" t="s">
        <v>8310</v>
      </c>
      <c r="R248" s="12" t="s">
        <v>8334</v>
      </c>
      <c r="S248" s="17">
        <v>42261.632916666669</v>
      </c>
      <c r="T248" s="17">
        <v>42266.165972222225</v>
      </c>
      <c r="U248">
        <v>5</v>
      </c>
    </row>
    <row r="249" spans="1:21" ht="28" customHeight="1" x14ac:dyDescent="0.2">
      <c r="A249">
        <v>3925</v>
      </c>
      <c r="B249" s="3" t="s">
        <v>3922</v>
      </c>
      <c r="C249" s="3" t="s">
        <v>8033</v>
      </c>
      <c r="D249" s="6">
        <v>150</v>
      </c>
      <c r="E249" s="8">
        <v>15</v>
      </c>
      <c r="F249" s="10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>
        <v>5</v>
      </c>
      <c r="Q249" s="12" t="s">
        <v>8310</v>
      </c>
      <c r="R249" s="12" t="s">
        <v>8334</v>
      </c>
      <c r="S249" s="17">
        <v>41820.870821759258</v>
      </c>
      <c r="T249" s="17">
        <v>41850.870821759258</v>
      </c>
      <c r="U249">
        <v>30</v>
      </c>
    </row>
    <row r="250" spans="1:21" ht="28" customHeight="1" x14ac:dyDescent="0.2">
      <c r="A250">
        <v>4082</v>
      </c>
      <c r="B250" s="3" t="s">
        <v>4078</v>
      </c>
      <c r="C250" s="3" t="s">
        <v>8185</v>
      </c>
      <c r="D250" s="6">
        <v>150</v>
      </c>
      <c r="E250" s="8">
        <v>3</v>
      </c>
      <c r="F250" s="1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>
        <v>1.5</v>
      </c>
      <c r="Q250" s="12" t="s">
        <v>8310</v>
      </c>
      <c r="R250" s="12" t="s">
        <v>8334</v>
      </c>
      <c r="S250" s="17">
        <v>42307.189270833333</v>
      </c>
      <c r="T250" s="17">
        <v>42322.958333333328</v>
      </c>
      <c r="U250">
        <v>16</v>
      </c>
    </row>
    <row r="251" spans="1:21" ht="28" customHeight="1" x14ac:dyDescent="0.2">
      <c r="A251">
        <v>3745</v>
      </c>
      <c r="B251" s="3" t="s">
        <v>3742</v>
      </c>
      <c r="C251" s="3" t="s">
        <v>7855</v>
      </c>
      <c r="D251" s="6">
        <v>100</v>
      </c>
      <c r="E251" s="8">
        <v>10</v>
      </c>
      <c r="F251" s="10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>
        <v>10</v>
      </c>
      <c r="Q251" s="12" t="s">
        <v>8310</v>
      </c>
      <c r="R251" s="12" t="s">
        <v>8334</v>
      </c>
      <c r="S251" s="17">
        <v>41831.697939814818</v>
      </c>
      <c r="T251" s="17">
        <v>41861.697939814818</v>
      </c>
      <c r="U251">
        <v>30</v>
      </c>
    </row>
  </sheetData>
  <conditionalFormatting sqref="F1:F251">
    <cfRule type="containsText" dxfId="19" priority="3" operator="containsText" text="canceled">
      <formula>NOT(ISERROR(SEARCH("canceled",F1)))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successful">
      <formula>NOT(ISERROR(SEARCH("successful",F1)))</formula>
    </cfRule>
    <cfRule type="containsText" dxfId="16" priority="6" operator="containsText" text="live">
      <formula>NOT(ISERROR(SEARCH("live",F1)))</formula>
    </cfRule>
  </conditionalFormatting>
  <conditionalFormatting sqref="O1:P1 O2:O251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251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844C3-B5B4-634F-B9C9-D3F14CBF22ED}">
  <dimension ref="A2:C15"/>
  <sheetViews>
    <sheetView workbookViewId="0">
      <selection activeCell="H24" sqref="H24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2" spans="1:3" x14ac:dyDescent="0.2">
      <c r="B2" t="s">
        <v>8392</v>
      </c>
      <c r="C2" t="s">
        <v>8393</v>
      </c>
    </row>
    <row r="3" spans="1:3" x14ac:dyDescent="0.2">
      <c r="A3" t="s">
        <v>8388</v>
      </c>
      <c r="B3" s="27">
        <f>AVERAGE('Successful US Kickstarters'!D:D)</f>
        <v>5048.8786407766993</v>
      </c>
      <c r="C3" s="27">
        <f>AVERAGE('Failed US Kickstarters'!D:D)</f>
        <v>10554.212</v>
      </c>
    </row>
    <row r="4" spans="1:3" x14ac:dyDescent="0.2">
      <c r="A4" t="s">
        <v>8389</v>
      </c>
      <c r="B4" s="27">
        <f>MEDIAN('Successful US Kickstarters'!D:D)</f>
        <v>3000</v>
      </c>
      <c r="C4" s="27">
        <f>MEDIAN('Failed US Kickstarters'!D:D)</f>
        <v>5000</v>
      </c>
    </row>
    <row r="5" spans="1:3" x14ac:dyDescent="0.2">
      <c r="A5" t="s">
        <v>8396</v>
      </c>
      <c r="B5" s="27">
        <f>_xlfn.STDEV.P('Successful US Kickstarters'!D:D)</f>
        <v>7748.7537726373303</v>
      </c>
      <c r="C5" s="27">
        <f>_xlfn.STDEV.P('Failed US Kickstarters'!D:D)</f>
        <v>21967.731061515115</v>
      </c>
    </row>
    <row r="6" spans="1:3" x14ac:dyDescent="0.2">
      <c r="A6" t="s">
        <v>8397</v>
      </c>
      <c r="B6" s="27">
        <f>_xlfn.QUARTILE.EXC('Successful US Kickstarters'!D:D, 3)</f>
        <v>5000</v>
      </c>
      <c r="C6" s="27">
        <f>_xlfn.QUARTILE.EXC('Failed US Kickstarters'!D:D, 3)</f>
        <v>10000</v>
      </c>
    </row>
    <row r="7" spans="1:3" x14ac:dyDescent="0.2">
      <c r="A7" t="s">
        <v>8398</v>
      </c>
      <c r="B7" s="27">
        <f>_xlfn.QUARTILE.EXC('Successful US Kickstarters'!D:D, 1)</f>
        <v>1500</v>
      </c>
      <c r="C7" s="27">
        <f>_xlfn.QUARTILE.EXC('Failed US Kickstarters'!D:D, 1)</f>
        <v>2000</v>
      </c>
    </row>
    <row r="8" spans="1:3" x14ac:dyDescent="0.2">
      <c r="A8" t="s">
        <v>8399</v>
      </c>
      <c r="B8" s="27">
        <f>B6-B7</f>
        <v>3500</v>
      </c>
      <c r="C8" s="27">
        <f>C6-C7</f>
        <v>8000</v>
      </c>
    </row>
    <row r="9" spans="1:3" x14ac:dyDescent="0.2">
      <c r="B9" s="27"/>
      <c r="C9" s="27"/>
    </row>
    <row r="10" spans="1:3" x14ac:dyDescent="0.2">
      <c r="A10" t="s">
        <v>8390</v>
      </c>
      <c r="B10" s="29">
        <f>AVERAGE('Successful US Kickstarters'!E:E)</f>
        <v>5601.5458009708727</v>
      </c>
      <c r="C10" s="29">
        <f>AVERAGE('Failed US Kickstarters'!E:E)</f>
        <v>558.65484000000004</v>
      </c>
    </row>
    <row r="11" spans="1:3" x14ac:dyDescent="0.2">
      <c r="A11" t="s">
        <v>8391</v>
      </c>
      <c r="B11" s="29">
        <f>MEDIAN('Successful US Kickstarters'!E:E)</f>
        <v>3167.5</v>
      </c>
      <c r="C11" s="29">
        <f>MEDIAN('Failed US Kickstarters'!E:E)</f>
        <v>103</v>
      </c>
    </row>
    <row r="12" spans="1:3" x14ac:dyDescent="0.2">
      <c r="A12" t="s">
        <v>8396</v>
      </c>
      <c r="B12" s="29">
        <f>_xlfn.STDEV.P('Successful US Kickstarters'!E:E)</f>
        <v>8334.5731699164608</v>
      </c>
      <c r="C12" s="29">
        <f>_xlfn.STDEV.P('Failed US Kickstarters'!E:E)</f>
        <v>1330.5230280400915</v>
      </c>
    </row>
    <row r="13" spans="1:3" x14ac:dyDescent="0.2">
      <c r="A13" t="s">
        <v>8397</v>
      </c>
      <c r="B13" s="29">
        <f>_xlfn.QUARTILE.EXC('Successful US Kickstarters'!E:E,3)</f>
        <v>5699</v>
      </c>
      <c r="C13" s="29">
        <f>_xlfn.QUARTILE.EXC('Failed US Kickstarters'!E:E, 3)</f>
        <v>501</v>
      </c>
    </row>
    <row r="14" spans="1:3" x14ac:dyDescent="0.2">
      <c r="A14" t="s">
        <v>8398</v>
      </c>
      <c r="B14" s="29">
        <f>_xlfn.QUARTILE.EXC('Successful US Kickstarters'!E:E, 1)</f>
        <v>1716.5074999999999</v>
      </c>
      <c r="C14" s="29">
        <f>_xlfn.QUARTILE.EXC('Failed US Kickstarters'!E:E, 1)</f>
        <v>9.25</v>
      </c>
    </row>
    <row r="15" spans="1:3" x14ac:dyDescent="0.2">
      <c r="A15" t="s">
        <v>8399</v>
      </c>
      <c r="B15" s="29">
        <f>B13-B14</f>
        <v>3982.4925000000003</v>
      </c>
      <c r="C15" s="29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5EEE1-0D38-A540-AAC2-7B2D73C634DF}">
  <dimension ref="A1:D3"/>
  <sheetViews>
    <sheetView workbookViewId="0">
      <selection activeCell="P31" sqref="P31"/>
    </sheetView>
  </sheetViews>
  <sheetFormatPr baseColWidth="10" defaultRowHeight="15" x14ac:dyDescent="0.2"/>
  <sheetData>
    <row r="1" spans="1:4" x14ac:dyDescent="0.2">
      <c r="A1">
        <v>45</v>
      </c>
      <c r="C1" t="s">
        <v>8387</v>
      </c>
      <c r="D1">
        <f>AVERAGE(A1:A3)</f>
        <v>55</v>
      </c>
    </row>
    <row r="2" spans="1:4" x14ac:dyDescent="0.2">
      <c r="A2">
        <v>50</v>
      </c>
      <c r="C2" t="s">
        <v>8386</v>
      </c>
      <c r="D2">
        <f>MEDIAN(A1:A3)</f>
        <v>50</v>
      </c>
    </row>
    <row r="3" spans="1:4" x14ac:dyDescent="0.2">
      <c r="A3">
        <v>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412D3-210C-7F48-8303-0384FA5544E6}">
  <dimension ref="A1:U69"/>
  <sheetViews>
    <sheetView workbookViewId="0">
      <selection activeCell="C11" sqref="C11"/>
    </sheetView>
  </sheetViews>
  <sheetFormatPr baseColWidth="10" defaultRowHeight="34" customHeight="1" x14ac:dyDescent="0.2"/>
  <cols>
    <col min="1" max="1" width="5.1640625" bestFit="1" customWidth="1"/>
    <col min="2" max="2" width="45.5" customWidth="1"/>
    <col min="3" max="3" width="104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34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34" customHeight="1" x14ac:dyDescent="0.2">
      <c r="A2">
        <v>2713</v>
      </c>
      <c r="B2" s="3" t="s">
        <v>2713</v>
      </c>
      <c r="C2" s="3" t="s">
        <v>6823</v>
      </c>
      <c r="D2" s="6">
        <v>150000</v>
      </c>
      <c r="E2" s="8">
        <v>153362</v>
      </c>
      <c r="F2" s="10" t="s">
        <v>8218</v>
      </c>
      <c r="G2" t="s">
        <v>8223</v>
      </c>
      <c r="H2" t="s">
        <v>8245</v>
      </c>
      <c r="I2">
        <v>1450971684</v>
      </c>
      <c r="J2">
        <v>1447515684</v>
      </c>
      <c r="K2" t="b">
        <v>1</v>
      </c>
      <c r="L2">
        <v>1420</v>
      </c>
      <c r="M2" t="b">
        <v>1</v>
      </c>
      <c r="N2" t="s">
        <v>8301</v>
      </c>
      <c r="O2">
        <v>102</v>
      </c>
      <c r="P2">
        <v>108</v>
      </c>
      <c r="Q2" s="12" t="s">
        <v>8310</v>
      </c>
      <c r="R2" s="12" t="s">
        <v>8311</v>
      </c>
      <c r="S2" s="17">
        <v>42322.653749999998</v>
      </c>
      <c r="T2" s="17">
        <v>42362.653749999998</v>
      </c>
      <c r="U2">
        <v>40</v>
      </c>
    </row>
    <row r="3" spans="1:21" ht="34" customHeight="1" x14ac:dyDescent="0.2">
      <c r="A3">
        <v>2983</v>
      </c>
      <c r="B3" s="3" t="s">
        <v>2983</v>
      </c>
      <c r="C3" s="3" t="s">
        <v>7093</v>
      </c>
      <c r="D3" s="6">
        <v>116000</v>
      </c>
      <c r="E3" s="8">
        <v>169985.91</v>
      </c>
      <c r="F3" s="10" t="s">
        <v>8218</v>
      </c>
      <c r="G3" t="s">
        <v>8223</v>
      </c>
      <c r="H3" t="s">
        <v>8245</v>
      </c>
      <c r="I3">
        <v>1415722236</v>
      </c>
      <c r="J3">
        <v>1410534636</v>
      </c>
      <c r="K3" t="b">
        <v>1</v>
      </c>
      <c r="L3">
        <v>1095</v>
      </c>
      <c r="M3" t="b">
        <v>1</v>
      </c>
      <c r="N3" t="s">
        <v>8301</v>
      </c>
      <c r="O3">
        <v>147</v>
      </c>
      <c r="P3">
        <v>155.24</v>
      </c>
      <c r="Q3" s="12" t="s">
        <v>8310</v>
      </c>
      <c r="R3" s="12" t="s">
        <v>8311</v>
      </c>
      <c r="S3" s="17">
        <v>41894.632361111115</v>
      </c>
      <c r="T3" s="17">
        <v>41954.674027777779</v>
      </c>
      <c r="U3">
        <v>60</v>
      </c>
    </row>
    <row r="4" spans="1:21" ht="51" customHeight="1" x14ac:dyDescent="0.2">
      <c r="A4">
        <v>3034</v>
      </c>
      <c r="B4" s="3" t="s">
        <v>3034</v>
      </c>
      <c r="C4" s="3" t="s">
        <v>7144</v>
      </c>
      <c r="D4" s="6">
        <v>100000</v>
      </c>
      <c r="E4" s="8">
        <v>112536</v>
      </c>
      <c r="F4" s="10" t="s">
        <v>8218</v>
      </c>
      <c r="G4" t="s">
        <v>8223</v>
      </c>
      <c r="H4" t="s">
        <v>8245</v>
      </c>
      <c r="I4">
        <v>1477972740</v>
      </c>
      <c r="J4">
        <v>1475326255</v>
      </c>
      <c r="K4" t="b">
        <v>0</v>
      </c>
      <c r="L4">
        <v>1260</v>
      </c>
      <c r="M4" t="b">
        <v>1</v>
      </c>
      <c r="N4" t="s">
        <v>8301</v>
      </c>
      <c r="O4">
        <v>113</v>
      </c>
      <c r="P4">
        <v>89.31</v>
      </c>
      <c r="Q4" s="12" t="s">
        <v>8310</v>
      </c>
      <c r="R4" s="12" t="s">
        <v>8311</v>
      </c>
      <c r="S4" s="17">
        <v>42644.535358796296</v>
      </c>
      <c r="T4" s="17">
        <v>42675.165972222225</v>
      </c>
      <c r="U4">
        <v>31</v>
      </c>
    </row>
    <row r="5" spans="1:21" ht="34" customHeight="1" x14ac:dyDescent="0.2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s="10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2" t="s">
        <v>8310</v>
      </c>
      <c r="R5" s="12" t="s">
        <v>8311</v>
      </c>
      <c r="S5" s="17">
        <v>41828.229490740741</v>
      </c>
      <c r="T5" s="17">
        <v>41860.083333333336</v>
      </c>
      <c r="U5">
        <v>32</v>
      </c>
    </row>
    <row r="6" spans="1:21" ht="34" customHeight="1" x14ac:dyDescent="0.2">
      <c r="A6">
        <v>2998</v>
      </c>
      <c r="B6" s="3" t="s">
        <v>2998</v>
      </c>
      <c r="C6" s="3" t="s">
        <v>7108</v>
      </c>
      <c r="D6" s="6">
        <v>50000</v>
      </c>
      <c r="E6" s="8">
        <v>51514.5</v>
      </c>
      <c r="F6" s="10" t="s">
        <v>8218</v>
      </c>
      <c r="G6" t="s">
        <v>8223</v>
      </c>
      <c r="H6" t="s">
        <v>8245</v>
      </c>
      <c r="I6">
        <v>1402892700</v>
      </c>
      <c r="J6">
        <v>1400474329</v>
      </c>
      <c r="K6" t="b">
        <v>0</v>
      </c>
      <c r="L6">
        <v>433</v>
      </c>
      <c r="M6" t="b">
        <v>1</v>
      </c>
      <c r="N6" t="s">
        <v>8301</v>
      </c>
      <c r="O6">
        <v>103</v>
      </c>
      <c r="P6">
        <v>118.97</v>
      </c>
      <c r="Q6" s="12" t="s">
        <v>8310</v>
      </c>
      <c r="R6" s="12" t="s">
        <v>8311</v>
      </c>
      <c r="S6" s="17">
        <v>41778.193622685183</v>
      </c>
      <c r="T6" s="17">
        <v>41806.184027777781</v>
      </c>
      <c r="U6">
        <v>28</v>
      </c>
    </row>
    <row r="7" spans="1:21" ht="34" customHeight="1" x14ac:dyDescent="0.2">
      <c r="A7">
        <v>2709</v>
      </c>
      <c r="B7" s="3" t="s">
        <v>2709</v>
      </c>
      <c r="C7" s="3" t="s">
        <v>6819</v>
      </c>
      <c r="D7" s="6">
        <v>50000</v>
      </c>
      <c r="E7" s="8">
        <v>50803</v>
      </c>
      <c r="F7" s="10" t="s">
        <v>8218</v>
      </c>
      <c r="G7" t="s">
        <v>8223</v>
      </c>
      <c r="H7" t="s">
        <v>8245</v>
      </c>
      <c r="I7">
        <v>1475553540</v>
      </c>
      <c r="J7">
        <v>1472528141</v>
      </c>
      <c r="K7" t="b">
        <v>1</v>
      </c>
      <c r="L7">
        <v>308</v>
      </c>
      <c r="M7" t="b">
        <v>1</v>
      </c>
      <c r="N7" t="s">
        <v>8301</v>
      </c>
      <c r="O7">
        <v>102</v>
      </c>
      <c r="P7">
        <v>164.94</v>
      </c>
      <c r="Q7" s="12" t="s">
        <v>8310</v>
      </c>
      <c r="R7" s="12" t="s">
        <v>8311</v>
      </c>
      <c r="S7" s="17">
        <v>42612.149780092594</v>
      </c>
      <c r="T7" s="17">
        <v>42647.165972222225</v>
      </c>
      <c r="U7">
        <v>35</v>
      </c>
    </row>
    <row r="8" spans="1:21" ht="34" customHeight="1" x14ac:dyDescent="0.2">
      <c r="A8">
        <v>3027</v>
      </c>
      <c r="B8" s="3" t="s">
        <v>3027</v>
      </c>
      <c r="C8" s="3" t="s">
        <v>7137</v>
      </c>
      <c r="D8" s="6">
        <v>40000</v>
      </c>
      <c r="E8" s="8">
        <v>52576</v>
      </c>
      <c r="F8" s="10" t="s">
        <v>8218</v>
      </c>
      <c r="G8" t="s">
        <v>8223</v>
      </c>
      <c r="H8" t="s">
        <v>8245</v>
      </c>
      <c r="I8">
        <v>1426866851</v>
      </c>
      <c r="J8">
        <v>1424278451</v>
      </c>
      <c r="K8" t="b">
        <v>0</v>
      </c>
      <c r="L8">
        <v>320</v>
      </c>
      <c r="M8" t="b">
        <v>1</v>
      </c>
      <c r="N8" t="s">
        <v>8301</v>
      </c>
      <c r="O8">
        <v>131</v>
      </c>
      <c r="P8">
        <v>164.3</v>
      </c>
      <c r="Q8" s="12" t="s">
        <v>8310</v>
      </c>
      <c r="R8" s="12" t="s">
        <v>8311</v>
      </c>
      <c r="S8" s="17">
        <v>42053.704293981486</v>
      </c>
      <c r="T8" s="17">
        <v>42083.662627314814</v>
      </c>
      <c r="U8">
        <v>30</v>
      </c>
    </row>
    <row r="9" spans="1:21" ht="34" customHeight="1" x14ac:dyDescent="0.2">
      <c r="A9">
        <v>3004</v>
      </c>
      <c r="B9" s="3" t="s">
        <v>3004</v>
      </c>
      <c r="C9" s="3" t="s">
        <v>7114</v>
      </c>
      <c r="D9" s="6">
        <v>40000</v>
      </c>
      <c r="E9" s="8">
        <v>45126</v>
      </c>
      <c r="F9" s="10" t="s">
        <v>8218</v>
      </c>
      <c r="G9" t="s">
        <v>8223</v>
      </c>
      <c r="H9" t="s">
        <v>8245</v>
      </c>
      <c r="I9">
        <v>1416089324</v>
      </c>
      <c r="J9">
        <v>1413493724</v>
      </c>
      <c r="K9" t="b">
        <v>0</v>
      </c>
      <c r="L9">
        <v>277</v>
      </c>
      <c r="M9" t="b">
        <v>1</v>
      </c>
      <c r="N9" t="s">
        <v>8301</v>
      </c>
      <c r="O9">
        <v>113</v>
      </c>
      <c r="P9">
        <v>162.91</v>
      </c>
      <c r="Q9" s="12" t="s">
        <v>8310</v>
      </c>
      <c r="R9" s="12" t="s">
        <v>8311</v>
      </c>
      <c r="S9" s="17">
        <v>41928.881064814814</v>
      </c>
      <c r="T9" s="17">
        <v>41958.922731481478</v>
      </c>
      <c r="U9">
        <v>30</v>
      </c>
    </row>
    <row r="10" spans="1:21" ht="34" customHeight="1" x14ac:dyDescent="0.2">
      <c r="A10">
        <v>2996</v>
      </c>
      <c r="B10" s="3" t="s">
        <v>2996</v>
      </c>
      <c r="C10" s="3" t="s">
        <v>7106</v>
      </c>
      <c r="D10" s="6">
        <v>35000</v>
      </c>
      <c r="E10" s="8">
        <v>60180</v>
      </c>
      <c r="F10" s="10" t="s">
        <v>8218</v>
      </c>
      <c r="G10" t="s">
        <v>8223</v>
      </c>
      <c r="H10" t="s">
        <v>8245</v>
      </c>
      <c r="I10">
        <v>1432677240</v>
      </c>
      <c r="J10">
        <v>1427493240</v>
      </c>
      <c r="K10" t="b">
        <v>0</v>
      </c>
      <c r="L10">
        <v>392</v>
      </c>
      <c r="M10" t="b">
        <v>1</v>
      </c>
      <c r="N10" t="s">
        <v>8301</v>
      </c>
      <c r="O10">
        <v>172</v>
      </c>
      <c r="P10">
        <v>153.52000000000001</v>
      </c>
      <c r="Q10" s="12" t="s">
        <v>8310</v>
      </c>
      <c r="R10" s="12" t="s">
        <v>8311</v>
      </c>
      <c r="S10" s="17">
        <v>42090.912500000006</v>
      </c>
      <c r="T10" s="17">
        <v>42150.912500000006</v>
      </c>
      <c r="U10">
        <v>60</v>
      </c>
    </row>
    <row r="11" spans="1:21" ht="34" customHeight="1" x14ac:dyDescent="0.2">
      <c r="A11">
        <v>2706</v>
      </c>
      <c r="B11" s="3" t="s">
        <v>2706</v>
      </c>
      <c r="C11" s="3" t="s">
        <v>6816</v>
      </c>
      <c r="D11" s="6">
        <v>35000</v>
      </c>
      <c r="E11" s="8">
        <v>39304</v>
      </c>
      <c r="F11" s="10" t="s">
        <v>8218</v>
      </c>
      <c r="G11" t="s">
        <v>8223</v>
      </c>
      <c r="H11" t="s">
        <v>8245</v>
      </c>
      <c r="I11">
        <v>1413442740</v>
      </c>
      <c r="J11">
        <v>1410937483</v>
      </c>
      <c r="K11" t="b">
        <v>1</v>
      </c>
      <c r="L11">
        <v>263</v>
      </c>
      <c r="M11" t="b">
        <v>1</v>
      </c>
      <c r="N11" t="s">
        <v>8301</v>
      </c>
      <c r="O11">
        <v>112</v>
      </c>
      <c r="P11">
        <v>149.44</v>
      </c>
      <c r="Q11" s="12" t="s">
        <v>8310</v>
      </c>
      <c r="R11" s="12" t="s">
        <v>8311</v>
      </c>
      <c r="S11" s="17">
        <v>41899.294942129629</v>
      </c>
      <c r="T11" s="17">
        <v>41928.290972222225</v>
      </c>
      <c r="U11">
        <v>29</v>
      </c>
    </row>
    <row r="12" spans="1:21" ht="34" customHeight="1" x14ac:dyDescent="0.2">
      <c r="A12">
        <v>3029</v>
      </c>
      <c r="B12" s="3" t="s">
        <v>3029</v>
      </c>
      <c r="C12" s="3" t="s">
        <v>7139</v>
      </c>
      <c r="D12" s="6">
        <v>30000</v>
      </c>
      <c r="E12" s="8">
        <v>32903</v>
      </c>
      <c r="F12" s="10" t="s">
        <v>8218</v>
      </c>
      <c r="G12" t="s">
        <v>8223</v>
      </c>
      <c r="H12" t="s">
        <v>8245</v>
      </c>
      <c r="I12">
        <v>1416285300</v>
      </c>
      <c r="J12">
        <v>1413824447</v>
      </c>
      <c r="K12" t="b">
        <v>0</v>
      </c>
      <c r="L12">
        <v>348</v>
      </c>
      <c r="M12" t="b">
        <v>1</v>
      </c>
      <c r="N12" t="s">
        <v>8301</v>
      </c>
      <c r="O12">
        <v>110</v>
      </c>
      <c r="P12">
        <v>94.55</v>
      </c>
      <c r="Q12" s="12" t="s">
        <v>8310</v>
      </c>
      <c r="R12" s="12" t="s">
        <v>8311</v>
      </c>
      <c r="S12" s="17">
        <v>41932.708877314813</v>
      </c>
      <c r="T12" s="17">
        <v>41961.190972222219</v>
      </c>
      <c r="U12">
        <v>28</v>
      </c>
    </row>
    <row r="13" spans="1:21" ht="34" customHeight="1" x14ac:dyDescent="0.2">
      <c r="A13">
        <v>3036</v>
      </c>
      <c r="B13" s="3" t="s">
        <v>3036</v>
      </c>
      <c r="C13" s="3" t="s">
        <v>7146</v>
      </c>
      <c r="D13" s="6">
        <v>25000</v>
      </c>
      <c r="E13" s="8">
        <v>31683</v>
      </c>
      <c r="F13" s="10" t="s">
        <v>8218</v>
      </c>
      <c r="G13" t="s">
        <v>8223</v>
      </c>
      <c r="H13" t="s">
        <v>8245</v>
      </c>
      <c r="I13">
        <v>1376654340</v>
      </c>
      <c r="J13">
        <v>1373568644</v>
      </c>
      <c r="K13" t="b">
        <v>0</v>
      </c>
      <c r="L13">
        <v>329</v>
      </c>
      <c r="M13" t="b">
        <v>1</v>
      </c>
      <c r="N13" t="s">
        <v>8301</v>
      </c>
      <c r="O13">
        <v>127</v>
      </c>
      <c r="P13">
        <v>96.3</v>
      </c>
      <c r="Q13" s="12" t="s">
        <v>8310</v>
      </c>
      <c r="R13" s="12" t="s">
        <v>8311</v>
      </c>
      <c r="S13" s="17">
        <v>41466.785231481481</v>
      </c>
      <c r="T13" s="17">
        <v>41502.499305555553</v>
      </c>
      <c r="U13">
        <v>36</v>
      </c>
    </row>
    <row r="14" spans="1:21" ht="34" customHeight="1" x14ac:dyDescent="0.2">
      <c r="A14">
        <v>2717</v>
      </c>
      <c r="B14" s="3" t="s">
        <v>2717</v>
      </c>
      <c r="C14" s="3" t="s">
        <v>6827</v>
      </c>
      <c r="D14" s="6">
        <v>25000</v>
      </c>
      <c r="E14" s="8">
        <v>30026</v>
      </c>
      <c r="F14" s="10" t="s">
        <v>8218</v>
      </c>
      <c r="G14" t="s">
        <v>8223</v>
      </c>
      <c r="H14" t="s">
        <v>8245</v>
      </c>
      <c r="I14">
        <v>1417906649</v>
      </c>
      <c r="J14">
        <v>1414015049</v>
      </c>
      <c r="K14" t="b">
        <v>1</v>
      </c>
      <c r="L14">
        <v>325</v>
      </c>
      <c r="M14" t="b">
        <v>1</v>
      </c>
      <c r="N14" t="s">
        <v>8301</v>
      </c>
      <c r="O14">
        <v>120</v>
      </c>
      <c r="P14">
        <v>92.39</v>
      </c>
      <c r="Q14" s="12" t="s">
        <v>8310</v>
      </c>
      <c r="R14" s="12" t="s">
        <v>8311</v>
      </c>
      <c r="S14" s="17">
        <v>41934.914918981485</v>
      </c>
      <c r="T14" s="17">
        <v>41979.956585648149</v>
      </c>
      <c r="U14">
        <v>45</v>
      </c>
    </row>
    <row r="15" spans="1:21" ht="34" customHeight="1" x14ac:dyDescent="0.2">
      <c r="A15">
        <v>3009</v>
      </c>
      <c r="B15" s="3" t="s">
        <v>3009</v>
      </c>
      <c r="C15" s="3" t="s">
        <v>7119</v>
      </c>
      <c r="D15" s="6">
        <v>25000</v>
      </c>
      <c r="E15" s="8">
        <v>29939</v>
      </c>
      <c r="F15" s="10" t="s">
        <v>8218</v>
      </c>
      <c r="G15" t="s">
        <v>8223</v>
      </c>
      <c r="H15" t="s">
        <v>8245</v>
      </c>
      <c r="I15">
        <v>1417012840</v>
      </c>
      <c r="J15">
        <v>1414417240</v>
      </c>
      <c r="K15" t="b">
        <v>0</v>
      </c>
      <c r="L15">
        <v>128</v>
      </c>
      <c r="M15" t="b">
        <v>1</v>
      </c>
      <c r="N15" t="s">
        <v>8301</v>
      </c>
      <c r="O15">
        <v>120</v>
      </c>
      <c r="P15">
        <v>233.9</v>
      </c>
      <c r="Q15" s="12" t="s">
        <v>8310</v>
      </c>
      <c r="R15" s="12" t="s">
        <v>8311</v>
      </c>
      <c r="S15" s="17">
        <v>41939.569907407407</v>
      </c>
      <c r="T15" s="17">
        <v>41969.611574074079</v>
      </c>
      <c r="U15">
        <v>30</v>
      </c>
    </row>
    <row r="16" spans="1:21" ht="34" customHeight="1" x14ac:dyDescent="0.2">
      <c r="A16">
        <v>2720</v>
      </c>
      <c r="B16" s="3" t="s">
        <v>2720</v>
      </c>
      <c r="C16" s="3" t="s">
        <v>6830</v>
      </c>
      <c r="D16" s="6">
        <v>25000</v>
      </c>
      <c r="E16" s="8">
        <v>29531</v>
      </c>
      <c r="F16" s="10" t="s">
        <v>8218</v>
      </c>
      <c r="G16" t="s">
        <v>8223</v>
      </c>
      <c r="H16" t="s">
        <v>8245</v>
      </c>
      <c r="I16">
        <v>1478866253</v>
      </c>
      <c r="J16">
        <v>1476270653</v>
      </c>
      <c r="K16" t="b">
        <v>0</v>
      </c>
      <c r="L16">
        <v>173</v>
      </c>
      <c r="M16" t="b">
        <v>1</v>
      </c>
      <c r="N16" t="s">
        <v>8301</v>
      </c>
      <c r="O16">
        <v>118</v>
      </c>
      <c r="P16">
        <v>170.7</v>
      </c>
      <c r="Q16" s="12" t="s">
        <v>8310</v>
      </c>
      <c r="R16" s="12" t="s">
        <v>8311</v>
      </c>
      <c r="S16" s="17">
        <v>42655.465891203698</v>
      </c>
      <c r="T16" s="17">
        <v>42685.507557870369</v>
      </c>
      <c r="U16">
        <v>30</v>
      </c>
    </row>
    <row r="17" spans="1:21" ht="34" customHeight="1" x14ac:dyDescent="0.2">
      <c r="A17">
        <v>2714</v>
      </c>
      <c r="B17" s="3" t="s">
        <v>2714</v>
      </c>
      <c r="C17" s="3" t="s">
        <v>6824</v>
      </c>
      <c r="D17" s="6">
        <v>25000</v>
      </c>
      <c r="E17" s="8">
        <v>29089</v>
      </c>
      <c r="F17" s="10" t="s">
        <v>8218</v>
      </c>
      <c r="G17" t="s">
        <v>8223</v>
      </c>
      <c r="H17" t="s">
        <v>8245</v>
      </c>
      <c r="I17">
        <v>1476486000</v>
      </c>
      <c r="J17">
        <v>1474040596</v>
      </c>
      <c r="K17" t="b">
        <v>1</v>
      </c>
      <c r="L17">
        <v>305</v>
      </c>
      <c r="M17" t="b">
        <v>1</v>
      </c>
      <c r="N17" t="s">
        <v>8301</v>
      </c>
      <c r="O17">
        <v>116</v>
      </c>
      <c r="P17">
        <v>95.37</v>
      </c>
      <c r="Q17" s="12" t="s">
        <v>8310</v>
      </c>
      <c r="R17" s="12" t="s">
        <v>8311</v>
      </c>
      <c r="S17" s="17">
        <v>42629.655046296291</v>
      </c>
      <c r="T17" s="17">
        <v>42657.958333333328</v>
      </c>
      <c r="U17">
        <v>28</v>
      </c>
    </row>
    <row r="18" spans="1:21" ht="34" customHeight="1" x14ac:dyDescent="0.2">
      <c r="A18">
        <v>3014</v>
      </c>
      <c r="B18" s="3" t="s">
        <v>3014</v>
      </c>
      <c r="C18" s="3" t="s">
        <v>7124</v>
      </c>
      <c r="D18" s="6">
        <v>25000</v>
      </c>
      <c r="E18" s="8">
        <v>28276</v>
      </c>
      <c r="F18" s="10" t="s">
        <v>8218</v>
      </c>
      <c r="G18" t="s">
        <v>8223</v>
      </c>
      <c r="H18" t="s">
        <v>8245</v>
      </c>
      <c r="I18">
        <v>1415163600</v>
      </c>
      <c r="J18">
        <v>1412737080</v>
      </c>
      <c r="K18" t="b">
        <v>0</v>
      </c>
      <c r="L18">
        <v>557</v>
      </c>
      <c r="M18" t="b">
        <v>1</v>
      </c>
      <c r="N18" t="s">
        <v>8301</v>
      </c>
      <c r="O18">
        <v>113</v>
      </c>
      <c r="P18">
        <v>50.76</v>
      </c>
      <c r="Q18" s="12" t="s">
        <v>8310</v>
      </c>
      <c r="R18" s="12" t="s">
        <v>8311</v>
      </c>
      <c r="S18" s="17">
        <v>41920.123611111114</v>
      </c>
      <c r="T18" s="17">
        <v>41948.208333333336</v>
      </c>
      <c r="U18">
        <v>28</v>
      </c>
    </row>
    <row r="19" spans="1:21" ht="34" customHeight="1" x14ac:dyDescent="0.2">
      <c r="A19">
        <v>2987</v>
      </c>
      <c r="B19" s="3" t="s">
        <v>2987</v>
      </c>
      <c r="C19" s="3" t="s">
        <v>7097</v>
      </c>
      <c r="D19" s="6">
        <v>25000</v>
      </c>
      <c r="E19" s="8">
        <v>27600.2</v>
      </c>
      <c r="F19" s="10" t="s">
        <v>8218</v>
      </c>
      <c r="G19" t="s">
        <v>8223</v>
      </c>
      <c r="H19" t="s">
        <v>8245</v>
      </c>
      <c r="I19">
        <v>1476316800</v>
      </c>
      <c r="J19">
        <v>1473837751</v>
      </c>
      <c r="K19" t="b">
        <v>0</v>
      </c>
      <c r="L19">
        <v>265</v>
      </c>
      <c r="M19" t="b">
        <v>1</v>
      </c>
      <c r="N19" t="s">
        <v>8301</v>
      </c>
      <c r="O19">
        <v>110</v>
      </c>
      <c r="P19">
        <v>104.15</v>
      </c>
      <c r="Q19" s="12" t="s">
        <v>8310</v>
      </c>
      <c r="R19" s="12" t="s">
        <v>8311</v>
      </c>
      <c r="S19" s="17">
        <v>42627.307303240741</v>
      </c>
      <c r="T19" s="17">
        <v>42656</v>
      </c>
      <c r="U19">
        <v>29</v>
      </c>
    </row>
    <row r="20" spans="1:21" ht="34" customHeight="1" x14ac:dyDescent="0.2">
      <c r="A20">
        <v>3035</v>
      </c>
      <c r="B20" s="3" t="s">
        <v>3035</v>
      </c>
      <c r="C20" s="3" t="s">
        <v>7145</v>
      </c>
      <c r="D20" s="6">
        <v>25000</v>
      </c>
      <c r="E20" s="8">
        <v>27196.71</v>
      </c>
      <c r="F20" s="10" t="s">
        <v>8218</v>
      </c>
      <c r="G20" t="s">
        <v>8223</v>
      </c>
      <c r="H20" t="s">
        <v>8245</v>
      </c>
      <c r="I20">
        <v>1367674009</v>
      </c>
      <c r="J20">
        <v>1365082009</v>
      </c>
      <c r="K20" t="b">
        <v>0</v>
      </c>
      <c r="L20">
        <v>307</v>
      </c>
      <c r="M20" t="b">
        <v>1</v>
      </c>
      <c r="N20" t="s">
        <v>8301</v>
      </c>
      <c r="O20">
        <v>109</v>
      </c>
      <c r="P20">
        <v>88.59</v>
      </c>
      <c r="Q20" s="12" t="s">
        <v>8310</v>
      </c>
      <c r="R20" s="12" t="s">
        <v>8311</v>
      </c>
      <c r="S20" s="17">
        <v>41368.560289351852</v>
      </c>
      <c r="T20" s="17">
        <v>41398.560289351852</v>
      </c>
      <c r="U20">
        <v>30</v>
      </c>
    </row>
    <row r="21" spans="1:21" ht="34" customHeight="1" x14ac:dyDescent="0.2">
      <c r="A21">
        <v>2984</v>
      </c>
      <c r="B21" s="3" t="s">
        <v>2984</v>
      </c>
      <c r="C21" s="3" t="s">
        <v>7094</v>
      </c>
      <c r="D21" s="6">
        <v>25000</v>
      </c>
      <c r="E21" s="8">
        <v>25088</v>
      </c>
      <c r="F21" s="10" t="s">
        <v>8218</v>
      </c>
      <c r="G21" t="s">
        <v>8223</v>
      </c>
      <c r="H21" t="s">
        <v>8245</v>
      </c>
      <c r="I21">
        <v>1472020881</v>
      </c>
      <c r="J21">
        <v>1469428881</v>
      </c>
      <c r="K21" t="b">
        <v>1</v>
      </c>
      <c r="L21">
        <v>218</v>
      </c>
      <c r="M21" t="b">
        <v>1</v>
      </c>
      <c r="N21" t="s">
        <v>8301</v>
      </c>
      <c r="O21">
        <v>100</v>
      </c>
      <c r="P21">
        <v>115.08</v>
      </c>
      <c r="Q21" s="12" t="s">
        <v>8310</v>
      </c>
      <c r="R21" s="12" t="s">
        <v>8311</v>
      </c>
      <c r="S21" s="17">
        <v>42576.278715277775</v>
      </c>
      <c r="T21" s="17">
        <v>42606.278715277775</v>
      </c>
      <c r="U21">
        <v>30</v>
      </c>
    </row>
    <row r="22" spans="1:21" ht="34" customHeight="1" x14ac:dyDescent="0.2">
      <c r="A22">
        <v>3017</v>
      </c>
      <c r="B22" s="3" t="s">
        <v>3017</v>
      </c>
      <c r="C22" s="3" t="s">
        <v>7127</v>
      </c>
      <c r="D22" s="6">
        <v>22000</v>
      </c>
      <c r="E22" s="8">
        <v>23285</v>
      </c>
      <c r="F22" s="10" t="s">
        <v>8218</v>
      </c>
      <c r="G22" t="s">
        <v>8223</v>
      </c>
      <c r="H22" t="s">
        <v>8245</v>
      </c>
      <c r="I22">
        <v>1408566243</v>
      </c>
      <c r="J22">
        <v>1405974243</v>
      </c>
      <c r="K22" t="b">
        <v>0</v>
      </c>
      <c r="L22">
        <v>159</v>
      </c>
      <c r="M22" t="b">
        <v>1</v>
      </c>
      <c r="N22" t="s">
        <v>8301</v>
      </c>
      <c r="O22">
        <v>106</v>
      </c>
      <c r="P22">
        <v>146.44999999999999</v>
      </c>
      <c r="Q22" s="12" t="s">
        <v>8310</v>
      </c>
      <c r="R22" s="12" t="s">
        <v>8311</v>
      </c>
      <c r="S22" s="17">
        <v>41841.850034722222</v>
      </c>
      <c r="T22" s="17">
        <v>41871.850034722222</v>
      </c>
      <c r="U22">
        <v>30</v>
      </c>
    </row>
    <row r="23" spans="1:21" ht="34" customHeight="1" x14ac:dyDescent="0.2">
      <c r="A23">
        <v>2989</v>
      </c>
      <c r="B23" s="3" t="s">
        <v>2989</v>
      </c>
      <c r="C23" s="3" t="s">
        <v>7099</v>
      </c>
      <c r="D23" s="6">
        <v>20000</v>
      </c>
      <c r="E23" s="8">
        <v>35307</v>
      </c>
      <c r="F23" s="10" t="s">
        <v>8218</v>
      </c>
      <c r="G23" t="s">
        <v>8223</v>
      </c>
      <c r="H23" t="s">
        <v>8245</v>
      </c>
      <c r="I23">
        <v>1450673940</v>
      </c>
      <c r="J23">
        <v>1448756962</v>
      </c>
      <c r="K23" t="b">
        <v>0</v>
      </c>
      <c r="L23">
        <v>364</v>
      </c>
      <c r="M23" t="b">
        <v>1</v>
      </c>
      <c r="N23" t="s">
        <v>8301</v>
      </c>
      <c r="O23">
        <v>177</v>
      </c>
      <c r="P23">
        <v>97</v>
      </c>
      <c r="Q23" s="12" t="s">
        <v>8310</v>
      </c>
      <c r="R23" s="12" t="s">
        <v>8311</v>
      </c>
      <c r="S23" s="17">
        <v>42337.02039351852</v>
      </c>
      <c r="T23" s="17">
        <v>42359.207638888889</v>
      </c>
      <c r="U23">
        <v>22</v>
      </c>
    </row>
    <row r="24" spans="1:21" ht="34" customHeight="1" x14ac:dyDescent="0.2">
      <c r="A24">
        <v>3039</v>
      </c>
      <c r="B24" s="3" t="s">
        <v>3039</v>
      </c>
      <c r="C24" s="3" t="s">
        <v>7149</v>
      </c>
      <c r="D24" s="6">
        <v>20000</v>
      </c>
      <c r="E24" s="8">
        <v>21742.78</v>
      </c>
      <c r="F24" s="10" t="s">
        <v>8218</v>
      </c>
      <c r="G24" t="s">
        <v>8223</v>
      </c>
      <c r="H24" t="s">
        <v>8245</v>
      </c>
      <c r="I24">
        <v>1388303940</v>
      </c>
      <c r="J24">
        <v>1386011038</v>
      </c>
      <c r="K24" t="b">
        <v>0</v>
      </c>
      <c r="L24">
        <v>236</v>
      </c>
      <c r="M24" t="b">
        <v>1</v>
      </c>
      <c r="N24" t="s">
        <v>8301</v>
      </c>
      <c r="O24">
        <v>109</v>
      </c>
      <c r="P24">
        <v>92.13</v>
      </c>
      <c r="Q24" s="12" t="s">
        <v>8310</v>
      </c>
      <c r="R24" s="12" t="s">
        <v>8311</v>
      </c>
      <c r="S24" s="17">
        <v>41610.794421296298</v>
      </c>
      <c r="T24" s="17">
        <v>41637.332638888889</v>
      </c>
      <c r="U24">
        <v>27</v>
      </c>
    </row>
    <row r="25" spans="1:21" ht="34" customHeight="1" x14ac:dyDescent="0.2">
      <c r="A25">
        <v>2718</v>
      </c>
      <c r="B25" s="3" t="s">
        <v>2718</v>
      </c>
      <c r="C25" s="3" t="s">
        <v>6828</v>
      </c>
      <c r="D25" s="6">
        <v>18000</v>
      </c>
      <c r="E25" s="8">
        <v>18645</v>
      </c>
      <c r="F25" s="10" t="s">
        <v>8218</v>
      </c>
      <c r="G25" t="s">
        <v>8223</v>
      </c>
      <c r="H25" t="s">
        <v>8245</v>
      </c>
      <c r="I25">
        <v>1462316400</v>
      </c>
      <c r="J25">
        <v>1459865945</v>
      </c>
      <c r="K25" t="b">
        <v>1</v>
      </c>
      <c r="L25">
        <v>148</v>
      </c>
      <c r="M25" t="b">
        <v>1</v>
      </c>
      <c r="N25" t="s">
        <v>8301</v>
      </c>
      <c r="O25">
        <v>104</v>
      </c>
      <c r="P25">
        <v>125.98</v>
      </c>
      <c r="Q25" s="12" t="s">
        <v>8310</v>
      </c>
      <c r="R25" s="12" t="s">
        <v>8311</v>
      </c>
      <c r="S25" s="17">
        <v>42465.596585648149</v>
      </c>
      <c r="T25" s="17">
        <v>42493.958333333328</v>
      </c>
      <c r="U25">
        <v>28</v>
      </c>
    </row>
    <row r="26" spans="1:21" ht="34" customHeight="1" x14ac:dyDescent="0.2">
      <c r="A26">
        <v>3019</v>
      </c>
      <c r="B26" s="3" t="s">
        <v>3019</v>
      </c>
      <c r="C26" s="3" t="s">
        <v>7129</v>
      </c>
      <c r="D26" s="6">
        <v>15000</v>
      </c>
      <c r="E26" s="8">
        <v>18185</v>
      </c>
      <c r="F26" s="10" t="s">
        <v>8218</v>
      </c>
      <c r="G26" t="s">
        <v>8223</v>
      </c>
      <c r="H26" t="s">
        <v>8245</v>
      </c>
      <c r="I26">
        <v>1401159600</v>
      </c>
      <c r="J26">
        <v>1398801620</v>
      </c>
      <c r="K26" t="b">
        <v>0</v>
      </c>
      <c r="L26">
        <v>226</v>
      </c>
      <c r="M26" t="b">
        <v>1</v>
      </c>
      <c r="N26" t="s">
        <v>8301</v>
      </c>
      <c r="O26">
        <v>121</v>
      </c>
      <c r="P26">
        <v>80.459999999999994</v>
      </c>
      <c r="Q26" s="12" t="s">
        <v>8310</v>
      </c>
      <c r="R26" s="12" t="s">
        <v>8311</v>
      </c>
      <c r="S26" s="17">
        <v>41758.833564814813</v>
      </c>
      <c r="T26" s="17">
        <v>41786.125</v>
      </c>
      <c r="U26">
        <v>27</v>
      </c>
    </row>
    <row r="27" spans="1:21" ht="34" customHeight="1" x14ac:dyDescent="0.2">
      <c r="A27">
        <v>2995</v>
      </c>
      <c r="B27" s="3" t="s">
        <v>2995</v>
      </c>
      <c r="C27" s="3" t="s">
        <v>7105</v>
      </c>
      <c r="D27" s="6">
        <v>15000</v>
      </c>
      <c r="E27" s="8">
        <v>15744</v>
      </c>
      <c r="F27" s="10" t="s">
        <v>8218</v>
      </c>
      <c r="G27" t="s">
        <v>8223</v>
      </c>
      <c r="H27" t="s">
        <v>8245</v>
      </c>
      <c r="I27">
        <v>1484841471</v>
      </c>
      <c r="J27">
        <v>1482249471</v>
      </c>
      <c r="K27" t="b">
        <v>0</v>
      </c>
      <c r="L27">
        <v>249</v>
      </c>
      <c r="M27" t="b">
        <v>1</v>
      </c>
      <c r="N27" t="s">
        <v>8301</v>
      </c>
      <c r="O27">
        <v>105</v>
      </c>
      <c r="P27">
        <v>63.23</v>
      </c>
      <c r="Q27" s="12" t="s">
        <v>8310</v>
      </c>
      <c r="R27" s="12" t="s">
        <v>8311</v>
      </c>
      <c r="S27" s="17">
        <v>42724.665173611109</v>
      </c>
      <c r="T27" s="17">
        <v>42754.665173611109</v>
      </c>
      <c r="U27">
        <v>30</v>
      </c>
    </row>
    <row r="28" spans="1:21" ht="34" customHeight="1" x14ac:dyDescent="0.2">
      <c r="A28">
        <v>2715</v>
      </c>
      <c r="B28" s="3" t="s">
        <v>2715</v>
      </c>
      <c r="C28" s="3" t="s">
        <v>6825</v>
      </c>
      <c r="D28" s="6">
        <v>12000</v>
      </c>
      <c r="E28" s="8">
        <v>31754.69</v>
      </c>
      <c r="F28" s="10" t="s">
        <v>8218</v>
      </c>
      <c r="G28" t="s">
        <v>8223</v>
      </c>
      <c r="H28" t="s">
        <v>8245</v>
      </c>
      <c r="I28">
        <v>1456047228</v>
      </c>
      <c r="J28">
        <v>1453109628</v>
      </c>
      <c r="K28" t="b">
        <v>1</v>
      </c>
      <c r="L28">
        <v>551</v>
      </c>
      <c r="M28" t="b">
        <v>1</v>
      </c>
      <c r="N28" t="s">
        <v>8301</v>
      </c>
      <c r="O28">
        <v>265</v>
      </c>
      <c r="P28">
        <v>57.63</v>
      </c>
      <c r="Q28" s="12" t="s">
        <v>8310</v>
      </c>
      <c r="R28" s="12" t="s">
        <v>8311</v>
      </c>
      <c r="S28" s="17">
        <v>42387.398472222223</v>
      </c>
      <c r="T28" s="17">
        <v>42421.398472222223</v>
      </c>
      <c r="U28">
        <v>34</v>
      </c>
    </row>
    <row r="29" spans="1:21" ht="34" customHeight="1" x14ac:dyDescent="0.2">
      <c r="A29">
        <v>3044</v>
      </c>
      <c r="B29" s="3" t="s">
        <v>3044</v>
      </c>
      <c r="C29" s="3" t="s">
        <v>7154</v>
      </c>
      <c r="D29" s="6">
        <v>12000</v>
      </c>
      <c r="E29" s="8">
        <v>13121</v>
      </c>
      <c r="F29" s="10" t="s">
        <v>8218</v>
      </c>
      <c r="G29" t="s">
        <v>8223</v>
      </c>
      <c r="H29" t="s">
        <v>8245</v>
      </c>
      <c r="I29">
        <v>1454433998</v>
      </c>
      <c r="J29">
        <v>1453137998</v>
      </c>
      <c r="K29" t="b">
        <v>0</v>
      </c>
      <c r="L29">
        <v>156</v>
      </c>
      <c r="M29" t="b">
        <v>1</v>
      </c>
      <c r="N29" t="s">
        <v>8301</v>
      </c>
      <c r="O29">
        <v>109</v>
      </c>
      <c r="P29">
        <v>84.11</v>
      </c>
      <c r="Q29" s="12" t="s">
        <v>8310</v>
      </c>
      <c r="R29" s="12" t="s">
        <v>8311</v>
      </c>
      <c r="S29" s="17">
        <v>42387.7268287037</v>
      </c>
      <c r="T29" s="17">
        <v>42402.7268287037</v>
      </c>
      <c r="U29">
        <v>15</v>
      </c>
    </row>
    <row r="30" spans="1:21" ht="34" customHeight="1" x14ac:dyDescent="0.2">
      <c r="A30">
        <v>3005</v>
      </c>
      <c r="B30" s="3" t="s">
        <v>3005</v>
      </c>
      <c r="C30" s="3" t="s">
        <v>7115</v>
      </c>
      <c r="D30" s="6">
        <v>10600</v>
      </c>
      <c r="E30" s="8">
        <v>12772.6</v>
      </c>
      <c r="F30" s="10" t="s">
        <v>8218</v>
      </c>
      <c r="G30" t="s">
        <v>8223</v>
      </c>
      <c r="H30" t="s">
        <v>8245</v>
      </c>
      <c r="I30">
        <v>1412611905</v>
      </c>
      <c r="J30">
        <v>1410019905</v>
      </c>
      <c r="K30" t="b">
        <v>0</v>
      </c>
      <c r="L30">
        <v>118</v>
      </c>
      <c r="M30" t="b">
        <v>1</v>
      </c>
      <c r="N30" t="s">
        <v>8301</v>
      </c>
      <c r="O30">
        <v>120</v>
      </c>
      <c r="P30">
        <v>108.24</v>
      </c>
      <c r="Q30" s="12" t="s">
        <v>8310</v>
      </c>
      <c r="R30" s="12" t="s">
        <v>8311</v>
      </c>
      <c r="S30" s="17">
        <v>41888.674826388888</v>
      </c>
      <c r="T30" s="17">
        <v>41918.674826388888</v>
      </c>
      <c r="U30">
        <v>30</v>
      </c>
    </row>
    <row r="31" spans="1:21" ht="34" customHeight="1" x14ac:dyDescent="0.2">
      <c r="A31">
        <v>3013</v>
      </c>
      <c r="B31" s="3" t="s">
        <v>3013</v>
      </c>
      <c r="C31" s="3" t="s">
        <v>7123</v>
      </c>
      <c r="D31" s="6">
        <v>10000</v>
      </c>
      <c r="E31" s="8">
        <v>15696</v>
      </c>
      <c r="F31" s="10" t="s">
        <v>8218</v>
      </c>
      <c r="G31" t="s">
        <v>8223</v>
      </c>
      <c r="H31" t="s">
        <v>8245</v>
      </c>
      <c r="I31">
        <v>1434917049</v>
      </c>
      <c r="J31">
        <v>1432325049</v>
      </c>
      <c r="K31" t="b">
        <v>0</v>
      </c>
      <c r="L31">
        <v>107</v>
      </c>
      <c r="M31" t="b">
        <v>1</v>
      </c>
      <c r="N31" t="s">
        <v>8301</v>
      </c>
      <c r="O31">
        <v>157</v>
      </c>
      <c r="P31">
        <v>146.69</v>
      </c>
      <c r="Q31" s="12" t="s">
        <v>8310</v>
      </c>
      <c r="R31" s="12" t="s">
        <v>8311</v>
      </c>
      <c r="S31" s="17">
        <v>42146.836215277777</v>
      </c>
      <c r="T31" s="17">
        <v>42176.836215277777</v>
      </c>
      <c r="U31">
        <v>30</v>
      </c>
    </row>
    <row r="32" spans="1:21" ht="34" customHeight="1" x14ac:dyDescent="0.2">
      <c r="A32">
        <v>2997</v>
      </c>
      <c r="B32" s="3" t="s">
        <v>2997</v>
      </c>
      <c r="C32" s="3" t="s">
        <v>7107</v>
      </c>
      <c r="D32" s="6">
        <v>10000</v>
      </c>
      <c r="E32" s="8">
        <v>10373</v>
      </c>
      <c r="F32" s="10" t="s">
        <v>8218</v>
      </c>
      <c r="G32" t="s">
        <v>8223</v>
      </c>
      <c r="H32" t="s">
        <v>8245</v>
      </c>
      <c r="I32">
        <v>1488171540</v>
      </c>
      <c r="J32">
        <v>1486661793</v>
      </c>
      <c r="K32" t="b">
        <v>0</v>
      </c>
      <c r="L32">
        <v>115</v>
      </c>
      <c r="M32" t="b">
        <v>1</v>
      </c>
      <c r="N32" t="s">
        <v>8301</v>
      </c>
      <c r="O32">
        <v>104</v>
      </c>
      <c r="P32">
        <v>90.2</v>
      </c>
      <c r="Q32" s="12" t="s">
        <v>8310</v>
      </c>
      <c r="R32" s="12" t="s">
        <v>8311</v>
      </c>
      <c r="S32" s="17">
        <v>42775.733715277776</v>
      </c>
      <c r="T32" s="17">
        <v>42793.207638888889</v>
      </c>
      <c r="U32">
        <v>17</v>
      </c>
    </row>
    <row r="33" spans="1:21" ht="34" customHeight="1" x14ac:dyDescent="0.2">
      <c r="A33">
        <v>3022</v>
      </c>
      <c r="B33" s="3" t="s">
        <v>3022</v>
      </c>
      <c r="C33" s="3" t="s">
        <v>7132</v>
      </c>
      <c r="D33" s="6">
        <v>10000</v>
      </c>
      <c r="E33" s="8">
        <v>10088</v>
      </c>
      <c r="F33" s="10" t="s">
        <v>8218</v>
      </c>
      <c r="G33" t="s">
        <v>8223</v>
      </c>
      <c r="H33" t="s">
        <v>8245</v>
      </c>
      <c r="I33">
        <v>1472338409</v>
      </c>
      <c r="J33">
        <v>1468450409</v>
      </c>
      <c r="K33" t="b">
        <v>0</v>
      </c>
      <c r="L33">
        <v>62</v>
      </c>
      <c r="M33" t="b">
        <v>1</v>
      </c>
      <c r="N33" t="s">
        <v>8301</v>
      </c>
      <c r="O33">
        <v>101</v>
      </c>
      <c r="P33">
        <v>162.71</v>
      </c>
      <c r="Q33" s="12" t="s">
        <v>8310</v>
      </c>
      <c r="R33" s="12" t="s">
        <v>8311</v>
      </c>
      <c r="S33" s="17">
        <v>42564.95380787037</v>
      </c>
      <c r="T33" s="17">
        <v>42609.95380787037</v>
      </c>
      <c r="U33">
        <v>45</v>
      </c>
    </row>
    <row r="34" spans="1:21" ht="34" customHeight="1" x14ac:dyDescent="0.2">
      <c r="A34">
        <v>2990</v>
      </c>
      <c r="B34" s="3" t="s">
        <v>2990</v>
      </c>
      <c r="C34" s="3" t="s">
        <v>7100</v>
      </c>
      <c r="D34" s="6">
        <v>10000</v>
      </c>
      <c r="E34" s="8">
        <v>10000</v>
      </c>
      <c r="F34" s="10" t="s">
        <v>8218</v>
      </c>
      <c r="G34" t="s">
        <v>8223</v>
      </c>
      <c r="H34" t="s">
        <v>8245</v>
      </c>
      <c r="I34">
        <v>1452174420</v>
      </c>
      <c r="J34">
        <v>1449150420</v>
      </c>
      <c r="K34" t="b">
        <v>0</v>
      </c>
      <c r="L34">
        <v>27</v>
      </c>
      <c r="M34" t="b">
        <v>1</v>
      </c>
      <c r="N34" t="s">
        <v>8301</v>
      </c>
      <c r="O34">
        <v>100</v>
      </c>
      <c r="P34">
        <v>370.37</v>
      </c>
      <c r="Q34" s="12" t="s">
        <v>8310</v>
      </c>
      <c r="R34" s="12" t="s">
        <v>8311</v>
      </c>
      <c r="S34" s="17">
        <v>42341.57430555555</v>
      </c>
      <c r="T34" s="17">
        <v>42376.57430555555</v>
      </c>
      <c r="U34">
        <v>35</v>
      </c>
    </row>
    <row r="35" spans="1:21" ht="34" customHeight="1" x14ac:dyDescent="0.2">
      <c r="A35">
        <v>2991</v>
      </c>
      <c r="B35" s="3" t="s">
        <v>2991</v>
      </c>
      <c r="C35" s="3" t="s">
        <v>7101</v>
      </c>
      <c r="D35" s="6">
        <v>8500</v>
      </c>
      <c r="E35" s="8">
        <v>8780</v>
      </c>
      <c r="F35" s="10" t="s">
        <v>8218</v>
      </c>
      <c r="G35" t="s">
        <v>8223</v>
      </c>
      <c r="H35" t="s">
        <v>8245</v>
      </c>
      <c r="I35">
        <v>1485547530</v>
      </c>
      <c r="J35">
        <v>1483646730</v>
      </c>
      <c r="K35" t="b">
        <v>0</v>
      </c>
      <c r="L35">
        <v>93</v>
      </c>
      <c r="M35" t="b">
        <v>1</v>
      </c>
      <c r="N35" t="s">
        <v>8301</v>
      </c>
      <c r="O35">
        <v>103</v>
      </c>
      <c r="P35">
        <v>94.41</v>
      </c>
      <c r="Q35" s="12" t="s">
        <v>8310</v>
      </c>
      <c r="R35" s="12" t="s">
        <v>8311</v>
      </c>
      <c r="S35" s="17">
        <v>42740.837152777778</v>
      </c>
      <c r="T35" s="17">
        <v>42762.837152777778</v>
      </c>
      <c r="U35">
        <v>22</v>
      </c>
    </row>
    <row r="36" spans="1:21" ht="34" customHeight="1" x14ac:dyDescent="0.2">
      <c r="A36">
        <v>3016</v>
      </c>
      <c r="B36" s="3" t="s">
        <v>3016</v>
      </c>
      <c r="C36" s="3" t="s">
        <v>7126</v>
      </c>
      <c r="D36" s="6">
        <v>8500</v>
      </c>
      <c r="E36" s="8">
        <v>8722</v>
      </c>
      <c r="F36" s="10" t="s">
        <v>8218</v>
      </c>
      <c r="G36" t="s">
        <v>8223</v>
      </c>
      <c r="H36" t="s">
        <v>8245</v>
      </c>
      <c r="I36">
        <v>1405688952</v>
      </c>
      <c r="J36">
        <v>1400504952</v>
      </c>
      <c r="K36" t="b">
        <v>0</v>
      </c>
      <c r="L36">
        <v>36</v>
      </c>
      <c r="M36" t="b">
        <v>1</v>
      </c>
      <c r="N36" t="s">
        <v>8301</v>
      </c>
      <c r="O36">
        <v>103</v>
      </c>
      <c r="P36">
        <v>242.28</v>
      </c>
      <c r="Q36" s="12" t="s">
        <v>8310</v>
      </c>
      <c r="R36" s="12" t="s">
        <v>8311</v>
      </c>
      <c r="S36" s="17">
        <v>41778.548055555555</v>
      </c>
      <c r="T36" s="17">
        <v>41838.548055555555</v>
      </c>
      <c r="U36">
        <v>60</v>
      </c>
    </row>
    <row r="37" spans="1:21" ht="34" customHeight="1" x14ac:dyDescent="0.2">
      <c r="A37">
        <v>3041</v>
      </c>
      <c r="B37" s="3" t="s">
        <v>3041</v>
      </c>
      <c r="C37" s="3" t="s">
        <v>7151</v>
      </c>
      <c r="D37" s="6">
        <v>8300</v>
      </c>
      <c r="E37" s="8">
        <v>9170</v>
      </c>
      <c r="F37" s="10" t="s">
        <v>8218</v>
      </c>
      <c r="G37" t="s">
        <v>8223</v>
      </c>
      <c r="H37" t="s">
        <v>8245</v>
      </c>
      <c r="I37">
        <v>1453323048</v>
      </c>
      <c r="J37">
        <v>1450731048</v>
      </c>
      <c r="K37" t="b">
        <v>0</v>
      </c>
      <c r="L37">
        <v>95</v>
      </c>
      <c r="M37" t="b">
        <v>1</v>
      </c>
      <c r="N37" t="s">
        <v>8301</v>
      </c>
      <c r="O37">
        <v>110</v>
      </c>
      <c r="P37">
        <v>96.53</v>
      </c>
      <c r="Q37" s="12" t="s">
        <v>8310</v>
      </c>
      <c r="R37" s="12" t="s">
        <v>8311</v>
      </c>
      <c r="S37" s="17">
        <v>42359.868611111116</v>
      </c>
      <c r="T37" s="17">
        <v>42389.868611111116</v>
      </c>
      <c r="U37">
        <v>30</v>
      </c>
    </row>
    <row r="38" spans="1:21" ht="34" customHeight="1" x14ac:dyDescent="0.2">
      <c r="A38">
        <v>2707</v>
      </c>
      <c r="B38" s="3" t="s">
        <v>2707</v>
      </c>
      <c r="C38" s="3" t="s">
        <v>6817</v>
      </c>
      <c r="D38" s="6">
        <v>8000</v>
      </c>
      <c r="E38" s="8">
        <v>28067.57</v>
      </c>
      <c r="F38" s="10" t="s">
        <v>8218</v>
      </c>
      <c r="G38" t="s">
        <v>8223</v>
      </c>
      <c r="H38" t="s">
        <v>8245</v>
      </c>
      <c r="I38">
        <v>1369637940</v>
      </c>
      <c r="J38">
        <v>1367088443</v>
      </c>
      <c r="K38" t="b">
        <v>1</v>
      </c>
      <c r="L38">
        <v>394</v>
      </c>
      <c r="M38" t="b">
        <v>1</v>
      </c>
      <c r="N38" t="s">
        <v>8301</v>
      </c>
      <c r="O38">
        <v>351</v>
      </c>
      <c r="P38">
        <v>71.239999999999995</v>
      </c>
      <c r="Q38" s="12" t="s">
        <v>8310</v>
      </c>
      <c r="R38" s="12" t="s">
        <v>8311</v>
      </c>
      <c r="S38" s="17">
        <v>41391.782905092594</v>
      </c>
      <c r="T38" s="17">
        <v>41421.290972222225</v>
      </c>
      <c r="U38">
        <v>30</v>
      </c>
    </row>
    <row r="39" spans="1:21" ht="34" customHeight="1" x14ac:dyDescent="0.2">
      <c r="A39">
        <v>3046</v>
      </c>
      <c r="B39" s="3" t="s">
        <v>3046</v>
      </c>
      <c r="C39" s="3" t="s">
        <v>7156</v>
      </c>
      <c r="D39" s="6">
        <v>7900</v>
      </c>
      <c r="E39" s="8">
        <v>15077</v>
      </c>
      <c r="F39" s="10" t="s">
        <v>8218</v>
      </c>
      <c r="G39" t="s">
        <v>8223</v>
      </c>
      <c r="H39" t="s">
        <v>8245</v>
      </c>
      <c r="I39">
        <v>1410324720</v>
      </c>
      <c r="J39">
        <v>1407784586</v>
      </c>
      <c r="K39" t="b">
        <v>0</v>
      </c>
      <c r="L39">
        <v>58</v>
      </c>
      <c r="M39" t="b">
        <v>1</v>
      </c>
      <c r="N39" t="s">
        <v>8301</v>
      </c>
      <c r="O39">
        <v>191</v>
      </c>
      <c r="P39">
        <v>259.95</v>
      </c>
      <c r="Q39" s="12" t="s">
        <v>8310</v>
      </c>
      <c r="R39" s="12" t="s">
        <v>8311</v>
      </c>
      <c r="S39" s="17">
        <v>41862.803078703706</v>
      </c>
      <c r="T39" s="17">
        <v>41892.202777777777</v>
      </c>
      <c r="U39">
        <v>29</v>
      </c>
    </row>
    <row r="40" spans="1:21" ht="34" customHeight="1" x14ac:dyDescent="0.2">
      <c r="A40">
        <v>3001</v>
      </c>
      <c r="B40" s="3" t="s">
        <v>3001</v>
      </c>
      <c r="C40" s="3" t="s">
        <v>7111</v>
      </c>
      <c r="D40" s="6">
        <v>7214</v>
      </c>
      <c r="E40" s="8">
        <v>22991.01</v>
      </c>
      <c r="F40" s="10" t="s">
        <v>8218</v>
      </c>
      <c r="G40" t="s">
        <v>8223</v>
      </c>
      <c r="H40" t="s">
        <v>8245</v>
      </c>
      <c r="I40">
        <v>1468445382</v>
      </c>
      <c r="J40">
        <v>1465853382</v>
      </c>
      <c r="K40" t="b">
        <v>0</v>
      </c>
      <c r="L40">
        <v>175</v>
      </c>
      <c r="M40" t="b">
        <v>1</v>
      </c>
      <c r="N40" t="s">
        <v>8301</v>
      </c>
      <c r="O40">
        <v>319</v>
      </c>
      <c r="P40">
        <v>131.38</v>
      </c>
      <c r="Q40" s="12" t="s">
        <v>8310</v>
      </c>
      <c r="R40" s="12" t="s">
        <v>8311</v>
      </c>
      <c r="S40" s="17">
        <v>42534.895625000005</v>
      </c>
      <c r="T40" s="17">
        <v>42564.895625000005</v>
      </c>
      <c r="U40">
        <v>30</v>
      </c>
    </row>
    <row r="41" spans="1:21" ht="34" customHeight="1" x14ac:dyDescent="0.2">
      <c r="A41">
        <v>3002</v>
      </c>
      <c r="B41" s="3" t="s">
        <v>3002</v>
      </c>
      <c r="C41" s="3" t="s">
        <v>7112</v>
      </c>
      <c r="D41" s="6">
        <v>7000</v>
      </c>
      <c r="E41" s="8">
        <v>7595.43</v>
      </c>
      <c r="F41" s="10" t="s">
        <v>8218</v>
      </c>
      <c r="G41" t="s">
        <v>8223</v>
      </c>
      <c r="H41" t="s">
        <v>8245</v>
      </c>
      <c r="I41">
        <v>1356552252</v>
      </c>
      <c r="J41">
        <v>1353960252</v>
      </c>
      <c r="K41" t="b">
        <v>0</v>
      </c>
      <c r="L41">
        <v>104</v>
      </c>
      <c r="M41" t="b">
        <v>1</v>
      </c>
      <c r="N41" t="s">
        <v>8301</v>
      </c>
      <c r="O41">
        <v>109</v>
      </c>
      <c r="P41">
        <v>73.03</v>
      </c>
      <c r="Q41" s="12" t="s">
        <v>8310</v>
      </c>
      <c r="R41" s="12" t="s">
        <v>8311</v>
      </c>
      <c r="S41" s="17">
        <v>41239.83625</v>
      </c>
      <c r="T41" s="17">
        <v>41269.83625</v>
      </c>
      <c r="U41">
        <v>30</v>
      </c>
    </row>
    <row r="42" spans="1:21" ht="34" customHeight="1" x14ac:dyDescent="0.2">
      <c r="A42">
        <v>3020</v>
      </c>
      <c r="B42" s="3" t="s">
        <v>3020</v>
      </c>
      <c r="C42" s="3" t="s">
        <v>7130</v>
      </c>
      <c r="D42" s="6">
        <v>7000</v>
      </c>
      <c r="E42" s="8">
        <v>7040</v>
      </c>
      <c r="F42" s="10" t="s">
        <v>8218</v>
      </c>
      <c r="G42" t="s">
        <v>8223</v>
      </c>
      <c r="H42" t="s">
        <v>8245</v>
      </c>
      <c r="I42">
        <v>1439583533</v>
      </c>
      <c r="J42">
        <v>1434399533</v>
      </c>
      <c r="K42" t="b">
        <v>0</v>
      </c>
      <c r="L42">
        <v>30</v>
      </c>
      <c r="M42" t="b">
        <v>1</v>
      </c>
      <c r="N42" t="s">
        <v>8301</v>
      </c>
      <c r="O42">
        <v>101</v>
      </c>
      <c r="P42">
        <v>234.67</v>
      </c>
      <c r="Q42" s="12" t="s">
        <v>8310</v>
      </c>
      <c r="R42" s="12" t="s">
        <v>8311</v>
      </c>
      <c r="S42" s="17">
        <v>42170.846446759257</v>
      </c>
      <c r="T42" s="17">
        <v>42230.846446759257</v>
      </c>
      <c r="U42">
        <v>60</v>
      </c>
    </row>
    <row r="43" spans="1:21" ht="34" customHeight="1" x14ac:dyDescent="0.2">
      <c r="A43">
        <v>2719</v>
      </c>
      <c r="B43" s="3" t="s">
        <v>2719</v>
      </c>
      <c r="C43" s="3" t="s">
        <v>6829</v>
      </c>
      <c r="D43" s="6">
        <v>6000</v>
      </c>
      <c r="E43" s="8">
        <v>6530</v>
      </c>
      <c r="F43" s="10" t="s">
        <v>8218</v>
      </c>
      <c r="G43" t="s">
        <v>8223</v>
      </c>
      <c r="H43" t="s">
        <v>8245</v>
      </c>
      <c r="I43">
        <v>1460936694</v>
      </c>
      <c r="J43">
        <v>1455756294</v>
      </c>
      <c r="K43" t="b">
        <v>0</v>
      </c>
      <c r="L43">
        <v>69</v>
      </c>
      <c r="M43" t="b">
        <v>1</v>
      </c>
      <c r="N43" t="s">
        <v>8301</v>
      </c>
      <c r="O43">
        <v>109</v>
      </c>
      <c r="P43">
        <v>94.64</v>
      </c>
      <c r="Q43" s="12" t="s">
        <v>8310</v>
      </c>
      <c r="R43" s="12" t="s">
        <v>8311</v>
      </c>
      <c r="S43" s="17">
        <v>42418.031180555554</v>
      </c>
      <c r="T43" s="17">
        <v>42477.989513888882</v>
      </c>
      <c r="U43">
        <v>60</v>
      </c>
    </row>
    <row r="44" spans="1:21" ht="34" customHeight="1" x14ac:dyDescent="0.2">
      <c r="A44">
        <v>2712</v>
      </c>
      <c r="B44" s="3" t="s">
        <v>2712</v>
      </c>
      <c r="C44" s="3" t="s">
        <v>6822</v>
      </c>
      <c r="D44" s="6">
        <v>5500</v>
      </c>
      <c r="E44" s="8">
        <v>7226</v>
      </c>
      <c r="F44" s="10" t="s">
        <v>8218</v>
      </c>
      <c r="G44" t="s">
        <v>8223</v>
      </c>
      <c r="H44" t="s">
        <v>8245</v>
      </c>
      <c r="I44">
        <v>1373738400</v>
      </c>
      <c r="J44">
        <v>1370568560</v>
      </c>
      <c r="K44" t="b">
        <v>1</v>
      </c>
      <c r="L44">
        <v>143</v>
      </c>
      <c r="M44" t="b">
        <v>1</v>
      </c>
      <c r="N44" t="s">
        <v>8301</v>
      </c>
      <c r="O44">
        <v>131</v>
      </c>
      <c r="P44">
        <v>50.53</v>
      </c>
      <c r="Q44" s="12" t="s">
        <v>8310</v>
      </c>
      <c r="R44" s="12" t="s">
        <v>8311</v>
      </c>
      <c r="S44" s="17">
        <v>41432.062037037038</v>
      </c>
      <c r="T44" s="17">
        <v>41468.75</v>
      </c>
      <c r="U44">
        <v>37</v>
      </c>
    </row>
    <row r="45" spans="1:21" ht="34" customHeight="1" x14ac:dyDescent="0.2">
      <c r="A45">
        <v>3024</v>
      </c>
      <c r="B45" s="3" t="s">
        <v>3024</v>
      </c>
      <c r="C45" s="3" t="s">
        <v>7134</v>
      </c>
      <c r="D45" s="6">
        <v>5000</v>
      </c>
      <c r="E45" s="8">
        <v>12321</v>
      </c>
      <c r="F45" s="10" t="s">
        <v>8218</v>
      </c>
      <c r="G45" t="s">
        <v>8223</v>
      </c>
      <c r="H45" t="s">
        <v>8245</v>
      </c>
      <c r="I45">
        <v>1349567475</v>
      </c>
      <c r="J45">
        <v>1346975475</v>
      </c>
      <c r="K45" t="b">
        <v>0</v>
      </c>
      <c r="L45">
        <v>182</v>
      </c>
      <c r="M45" t="b">
        <v>1</v>
      </c>
      <c r="N45" t="s">
        <v>8301</v>
      </c>
      <c r="O45">
        <v>246</v>
      </c>
      <c r="P45">
        <v>67.7</v>
      </c>
      <c r="Q45" s="12" t="s">
        <v>8310</v>
      </c>
      <c r="R45" s="12" t="s">
        <v>8311</v>
      </c>
      <c r="S45" s="17">
        <v>41158.993923611109</v>
      </c>
      <c r="T45" s="17">
        <v>41188.993923611109</v>
      </c>
      <c r="U45">
        <v>30</v>
      </c>
    </row>
    <row r="46" spans="1:21" ht="34" customHeight="1" x14ac:dyDescent="0.2">
      <c r="A46">
        <v>3028</v>
      </c>
      <c r="B46" s="3" t="s">
        <v>3028</v>
      </c>
      <c r="C46" s="3" t="s">
        <v>7138</v>
      </c>
      <c r="D46" s="6">
        <v>5000</v>
      </c>
      <c r="E46" s="8">
        <v>8401</v>
      </c>
      <c r="F46" s="10" t="s">
        <v>8218</v>
      </c>
      <c r="G46" t="s">
        <v>8223</v>
      </c>
      <c r="H46" t="s">
        <v>8245</v>
      </c>
      <c r="I46">
        <v>1471242025</v>
      </c>
      <c r="J46">
        <v>1468650025</v>
      </c>
      <c r="K46" t="b">
        <v>0</v>
      </c>
      <c r="L46">
        <v>99</v>
      </c>
      <c r="M46" t="b">
        <v>1</v>
      </c>
      <c r="N46" t="s">
        <v>8301</v>
      </c>
      <c r="O46">
        <v>168</v>
      </c>
      <c r="P46">
        <v>84.86</v>
      </c>
      <c r="Q46" s="12" t="s">
        <v>8310</v>
      </c>
      <c r="R46" s="12" t="s">
        <v>8311</v>
      </c>
      <c r="S46" s="17">
        <v>42567.264178240745</v>
      </c>
      <c r="T46" s="17">
        <v>42597.264178240745</v>
      </c>
      <c r="U46">
        <v>30</v>
      </c>
    </row>
    <row r="47" spans="1:21" ht="34" customHeight="1" x14ac:dyDescent="0.2">
      <c r="A47">
        <v>3048</v>
      </c>
      <c r="B47" s="3" t="s">
        <v>3048</v>
      </c>
      <c r="C47" s="3" t="s">
        <v>7158</v>
      </c>
      <c r="D47" s="6">
        <v>5000</v>
      </c>
      <c r="E47" s="8">
        <v>8320</v>
      </c>
      <c r="F47" s="10" t="s">
        <v>8218</v>
      </c>
      <c r="G47" t="s">
        <v>8223</v>
      </c>
      <c r="H47" t="s">
        <v>8245</v>
      </c>
      <c r="I47">
        <v>1420060920</v>
      </c>
      <c r="J47">
        <v>1417556262</v>
      </c>
      <c r="K47" t="b">
        <v>0</v>
      </c>
      <c r="L47">
        <v>47</v>
      </c>
      <c r="M47" t="b">
        <v>1</v>
      </c>
      <c r="N47" t="s">
        <v>8301</v>
      </c>
      <c r="O47">
        <v>166</v>
      </c>
      <c r="P47">
        <v>177.02</v>
      </c>
      <c r="Q47" s="12" t="s">
        <v>8310</v>
      </c>
      <c r="R47" s="12" t="s">
        <v>8311</v>
      </c>
      <c r="S47" s="17">
        <v>41975.901180555549</v>
      </c>
      <c r="T47" s="17">
        <v>42004.890277777777</v>
      </c>
      <c r="U47">
        <v>29</v>
      </c>
    </row>
    <row r="48" spans="1:21" ht="34" customHeight="1" x14ac:dyDescent="0.2">
      <c r="A48">
        <v>3021</v>
      </c>
      <c r="B48" s="3" t="s">
        <v>3021</v>
      </c>
      <c r="C48" s="3" t="s">
        <v>7131</v>
      </c>
      <c r="D48" s="6">
        <v>4500</v>
      </c>
      <c r="E48" s="8">
        <v>5221</v>
      </c>
      <c r="F48" s="10" t="s">
        <v>8218</v>
      </c>
      <c r="G48" t="s">
        <v>8223</v>
      </c>
      <c r="H48" t="s">
        <v>8245</v>
      </c>
      <c r="I48">
        <v>1479794340</v>
      </c>
      <c r="J48">
        <v>1476715869</v>
      </c>
      <c r="K48" t="b">
        <v>0</v>
      </c>
      <c r="L48">
        <v>103</v>
      </c>
      <c r="M48" t="b">
        <v>1</v>
      </c>
      <c r="N48" t="s">
        <v>8301</v>
      </c>
      <c r="O48">
        <v>116</v>
      </c>
      <c r="P48">
        <v>50.69</v>
      </c>
      <c r="Q48" s="12" t="s">
        <v>8310</v>
      </c>
      <c r="R48" s="12" t="s">
        <v>8311</v>
      </c>
      <c r="S48" s="17">
        <v>42660.618854166663</v>
      </c>
      <c r="T48" s="17">
        <v>42696.249305555553</v>
      </c>
      <c r="U48">
        <v>36</v>
      </c>
    </row>
    <row r="49" spans="1:21" ht="34" customHeight="1" x14ac:dyDescent="0.2">
      <c r="A49">
        <v>3045</v>
      </c>
      <c r="B49" s="3" t="s">
        <v>3045</v>
      </c>
      <c r="C49" s="3" t="s">
        <v>7155</v>
      </c>
      <c r="D49" s="6">
        <v>4000</v>
      </c>
      <c r="E49" s="8">
        <v>5308.26</v>
      </c>
      <c r="F49" s="10" t="s">
        <v>8218</v>
      </c>
      <c r="G49" t="s">
        <v>8223</v>
      </c>
      <c r="H49" t="s">
        <v>8245</v>
      </c>
      <c r="I49">
        <v>1408679055</v>
      </c>
      <c r="J49">
        <v>1406087055</v>
      </c>
      <c r="K49" t="b">
        <v>0</v>
      </c>
      <c r="L49">
        <v>64</v>
      </c>
      <c r="M49" t="b">
        <v>1</v>
      </c>
      <c r="N49" t="s">
        <v>8301</v>
      </c>
      <c r="O49">
        <v>133</v>
      </c>
      <c r="P49">
        <v>82.94</v>
      </c>
      <c r="Q49" s="12" t="s">
        <v>8310</v>
      </c>
      <c r="R49" s="12" t="s">
        <v>8311</v>
      </c>
      <c r="S49" s="17">
        <v>41843.155729166669</v>
      </c>
      <c r="T49" s="17">
        <v>41873.155729166669</v>
      </c>
      <c r="U49">
        <v>30</v>
      </c>
    </row>
    <row r="50" spans="1:21" ht="34" customHeight="1" x14ac:dyDescent="0.2">
      <c r="A50">
        <v>3012</v>
      </c>
      <c r="B50" s="3" t="s">
        <v>3012</v>
      </c>
      <c r="C50" s="3" t="s">
        <v>7122</v>
      </c>
      <c r="D50" s="6">
        <v>4000</v>
      </c>
      <c r="E50" s="8">
        <v>4685</v>
      </c>
      <c r="F50" s="10" t="s">
        <v>8218</v>
      </c>
      <c r="G50" t="s">
        <v>8223</v>
      </c>
      <c r="H50" t="s">
        <v>8245</v>
      </c>
      <c r="I50">
        <v>1423587130</v>
      </c>
      <c r="J50">
        <v>1421772730</v>
      </c>
      <c r="K50" t="b">
        <v>0</v>
      </c>
      <c r="L50">
        <v>55</v>
      </c>
      <c r="M50" t="b">
        <v>1</v>
      </c>
      <c r="N50" t="s">
        <v>8301</v>
      </c>
      <c r="O50">
        <v>117</v>
      </c>
      <c r="P50">
        <v>85.18</v>
      </c>
      <c r="Q50" s="12" t="s">
        <v>8310</v>
      </c>
      <c r="R50" s="12" t="s">
        <v>8311</v>
      </c>
      <c r="S50" s="17">
        <v>42024.702893518523</v>
      </c>
      <c r="T50" s="17">
        <v>42045.702893518523</v>
      </c>
      <c r="U50">
        <v>21</v>
      </c>
    </row>
    <row r="51" spans="1:21" ht="34" customHeight="1" x14ac:dyDescent="0.2">
      <c r="A51">
        <v>3049</v>
      </c>
      <c r="B51" s="3" t="s">
        <v>3049</v>
      </c>
      <c r="C51" s="3" t="s">
        <v>7159</v>
      </c>
      <c r="D51" s="6">
        <v>3750</v>
      </c>
      <c r="E51" s="8">
        <v>4000</v>
      </c>
      <c r="F51" s="10" t="s">
        <v>8218</v>
      </c>
      <c r="G51" t="s">
        <v>8223</v>
      </c>
      <c r="H51" t="s">
        <v>8245</v>
      </c>
      <c r="I51">
        <v>1434241255</v>
      </c>
      <c r="J51">
        <v>1431649255</v>
      </c>
      <c r="K51" t="b">
        <v>0</v>
      </c>
      <c r="L51">
        <v>54</v>
      </c>
      <c r="M51" t="b">
        <v>1</v>
      </c>
      <c r="N51" t="s">
        <v>8301</v>
      </c>
      <c r="O51">
        <v>107</v>
      </c>
      <c r="P51">
        <v>74.069999999999993</v>
      </c>
      <c r="Q51" s="12" t="s">
        <v>8310</v>
      </c>
      <c r="R51" s="12" t="s">
        <v>8311</v>
      </c>
      <c r="S51" s="17">
        <v>42139.014525462961</v>
      </c>
      <c r="T51" s="17">
        <v>42169.014525462961</v>
      </c>
      <c r="U51">
        <v>30</v>
      </c>
    </row>
    <row r="52" spans="1:21" ht="34" customHeight="1" x14ac:dyDescent="0.2">
      <c r="A52">
        <v>3015</v>
      </c>
      <c r="B52" s="3" t="s">
        <v>3015</v>
      </c>
      <c r="C52" s="3" t="s">
        <v>7125</v>
      </c>
      <c r="D52" s="6">
        <v>3400</v>
      </c>
      <c r="E52" s="8">
        <v>3508</v>
      </c>
      <c r="F52" s="10" t="s">
        <v>8218</v>
      </c>
      <c r="G52" t="s">
        <v>8223</v>
      </c>
      <c r="H52" t="s">
        <v>8245</v>
      </c>
      <c r="I52">
        <v>1402459200</v>
      </c>
      <c r="J52">
        <v>1401125238</v>
      </c>
      <c r="K52" t="b">
        <v>0</v>
      </c>
      <c r="L52">
        <v>40</v>
      </c>
      <c r="M52" t="b">
        <v>1</v>
      </c>
      <c r="N52" t="s">
        <v>8301</v>
      </c>
      <c r="O52">
        <v>103</v>
      </c>
      <c r="P52">
        <v>87.7</v>
      </c>
      <c r="Q52" s="12" t="s">
        <v>8310</v>
      </c>
      <c r="R52" s="12" t="s">
        <v>8311</v>
      </c>
      <c r="S52" s="17">
        <v>41785.72729166667</v>
      </c>
      <c r="T52" s="17">
        <v>41801.166666666664</v>
      </c>
      <c r="U52">
        <v>15</v>
      </c>
    </row>
    <row r="53" spans="1:21" ht="34" customHeight="1" x14ac:dyDescent="0.2">
      <c r="A53">
        <v>3033</v>
      </c>
      <c r="B53" s="3" t="s">
        <v>3033</v>
      </c>
      <c r="C53" s="3" t="s">
        <v>7143</v>
      </c>
      <c r="D53" s="6">
        <v>3000</v>
      </c>
      <c r="E53" s="8">
        <v>4396</v>
      </c>
      <c r="F53" s="10" t="s">
        <v>8218</v>
      </c>
      <c r="G53" t="s">
        <v>8223</v>
      </c>
      <c r="H53" t="s">
        <v>8245</v>
      </c>
      <c r="I53">
        <v>1471487925</v>
      </c>
      <c r="J53">
        <v>1468895925</v>
      </c>
      <c r="K53" t="b">
        <v>0</v>
      </c>
      <c r="L53">
        <v>23</v>
      </c>
      <c r="M53" t="b">
        <v>1</v>
      </c>
      <c r="N53" t="s">
        <v>8301</v>
      </c>
      <c r="O53">
        <v>147</v>
      </c>
      <c r="P53">
        <v>191.13</v>
      </c>
      <c r="Q53" s="12" t="s">
        <v>8310</v>
      </c>
      <c r="R53" s="12" t="s">
        <v>8311</v>
      </c>
      <c r="S53" s="17">
        <v>42570.110243055555</v>
      </c>
      <c r="T53" s="17">
        <v>42600.110243055555</v>
      </c>
      <c r="U53">
        <v>30</v>
      </c>
    </row>
    <row r="54" spans="1:21" ht="34" customHeight="1" x14ac:dyDescent="0.2">
      <c r="A54">
        <v>3040</v>
      </c>
      <c r="B54" s="3" t="s">
        <v>3040</v>
      </c>
      <c r="C54" s="3" t="s">
        <v>7150</v>
      </c>
      <c r="D54" s="6">
        <v>3000</v>
      </c>
      <c r="E54" s="8">
        <v>3225</v>
      </c>
      <c r="F54" s="10" t="s">
        <v>8218</v>
      </c>
      <c r="G54" t="s">
        <v>8223</v>
      </c>
      <c r="H54" t="s">
        <v>8245</v>
      </c>
      <c r="I54">
        <v>1435359600</v>
      </c>
      <c r="J54">
        <v>1434999621</v>
      </c>
      <c r="K54" t="b">
        <v>0</v>
      </c>
      <c r="L54">
        <v>42</v>
      </c>
      <c r="M54" t="b">
        <v>1</v>
      </c>
      <c r="N54" t="s">
        <v>8301</v>
      </c>
      <c r="O54">
        <v>108</v>
      </c>
      <c r="P54">
        <v>76.790000000000006</v>
      </c>
      <c r="Q54" s="12" t="s">
        <v>8310</v>
      </c>
      <c r="R54" s="12" t="s">
        <v>8311</v>
      </c>
      <c r="S54" s="17">
        <v>42177.791909722218</v>
      </c>
      <c r="T54" s="17">
        <v>42181.958333333328</v>
      </c>
      <c r="U54">
        <v>4</v>
      </c>
    </row>
    <row r="55" spans="1:21" ht="34" customHeight="1" x14ac:dyDescent="0.2">
      <c r="A55">
        <v>2992</v>
      </c>
      <c r="B55" s="3" t="s">
        <v>2992</v>
      </c>
      <c r="C55" s="3" t="s">
        <v>7102</v>
      </c>
      <c r="D55" s="6">
        <v>3000</v>
      </c>
      <c r="E55" s="8">
        <v>3135</v>
      </c>
      <c r="F55" s="10" t="s">
        <v>8218</v>
      </c>
      <c r="G55" t="s">
        <v>8223</v>
      </c>
      <c r="H55" t="s">
        <v>8245</v>
      </c>
      <c r="I55">
        <v>1476037510</v>
      </c>
      <c r="J55">
        <v>1473445510</v>
      </c>
      <c r="K55" t="b">
        <v>0</v>
      </c>
      <c r="L55">
        <v>64</v>
      </c>
      <c r="M55" t="b">
        <v>1</v>
      </c>
      <c r="N55" t="s">
        <v>8301</v>
      </c>
      <c r="O55">
        <v>105</v>
      </c>
      <c r="P55">
        <v>48.98</v>
      </c>
      <c r="Q55" s="12" t="s">
        <v>8310</v>
      </c>
      <c r="R55" s="12" t="s">
        <v>8311</v>
      </c>
      <c r="S55" s="17">
        <v>42622.767476851848</v>
      </c>
      <c r="T55" s="17">
        <v>42652.767476851848</v>
      </c>
      <c r="U55">
        <v>30</v>
      </c>
    </row>
    <row r="56" spans="1:21" ht="34" customHeight="1" x14ac:dyDescent="0.2">
      <c r="A56">
        <v>3003</v>
      </c>
      <c r="B56" s="3" t="s">
        <v>3003</v>
      </c>
      <c r="C56" s="3" t="s">
        <v>7113</v>
      </c>
      <c r="D56" s="6">
        <v>3000</v>
      </c>
      <c r="E56" s="8">
        <v>3035</v>
      </c>
      <c r="F56" s="10" t="s">
        <v>8218</v>
      </c>
      <c r="G56" t="s">
        <v>8223</v>
      </c>
      <c r="H56" t="s">
        <v>8245</v>
      </c>
      <c r="I56">
        <v>1456811940</v>
      </c>
      <c r="J56">
        <v>1454098976</v>
      </c>
      <c r="K56" t="b">
        <v>0</v>
      </c>
      <c r="L56">
        <v>17</v>
      </c>
      <c r="M56" t="b">
        <v>1</v>
      </c>
      <c r="N56" t="s">
        <v>8301</v>
      </c>
      <c r="O56">
        <v>101</v>
      </c>
      <c r="P56">
        <v>178.53</v>
      </c>
      <c r="Q56" s="12" t="s">
        <v>8310</v>
      </c>
      <c r="R56" s="12" t="s">
        <v>8311</v>
      </c>
      <c r="S56" s="17">
        <v>42398.849259259259</v>
      </c>
      <c r="T56" s="17">
        <v>42430.249305555553</v>
      </c>
      <c r="U56">
        <v>31</v>
      </c>
    </row>
    <row r="57" spans="1:21" ht="34" customHeight="1" x14ac:dyDescent="0.2">
      <c r="A57">
        <v>3008</v>
      </c>
      <c r="B57" s="3" t="s">
        <v>3008</v>
      </c>
      <c r="C57" s="3" t="s">
        <v>7118</v>
      </c>
      <c r="D57" s="6">
        <v>3000</v>
      </c>
      <c r="E57" s="8">
        <v>3035</v>
      </c>
      <c r="F57" s="10" t="s">
        <v>8218</v>
      </c>
      <c r="G57" t="s">
        <v>8223</v>
      </c>
      <c r="H57" t="s">
        <v>8245</v>
      </c>
      <c r="I57">
        <v>1453352719</v>
      </c>
      <c r="J57">
        <v>1450760719</v>
      </c>
      <c r="K57" t="b">
        <v>0</v>
      </c>
      <c r="L57">
        <v>26</v>
      </c>
      <c r="M57" t="b">
        <v>1</v>
      </c>
      <c r="N57" t="s">
        <v>8301</v>
      </c>
      <c r="O57">
        <v>101</v>
      </c>
      <c r="P57">
        <v>116.73</v>
      </c>
      <c r="Q57" s="12" t="s">
        <v>8310</v>
      </c>
      <c r="R57" s="12" t="s">
        <v>8311</v>
      </c>
      <c r="S57" s="17">
        <v>42360.212025462963</v>
      </c>
      <c r="T57" s="17">
        <v>42390.212025462963</v>
      </c>
      <c r="U57">
        <v>30</v>
      </c>
    </row>
    <row r="58" spans="1:21" ht="34" customHeight="1" x14ac:dyDescent="0.2">
      <c r="A58">
        <v>3030</v>
      </c>
      <c r="B58" s="3" t="s">
        <v>3030</v>
      </c>
      <c r="C58" s="3" t="s">
        <v>7140</v>
      </c>
      <c r="D58" s="6">
        <v>1750</v>
      </c>
      <c r="E58" s="8">
        <v>1867</v>
      </c>
      <c r="F58" s="10" t="s">
        <v>8218</v>
      </c>
      <c r="G58" t="s">
        <v>8223</v>
      </c>
      <c r="H58" t="s">
        <v>8245</v>
      </c>
      <c r="I58">
        <v>1442426171</v>
      </c>
      <c r="J58">
        <v>1439834171</v>
      </c>
      <c r="K58" t="b">
        <v>0</v>
      </c>
      <c r="L58">
        <v>41</v>
      </c>
      <c r="M58" t="b">
        <v>1</v>
      </c>
      <c r="N58" t="s">
        <v>8301</v>
      </c>
      <c r="O58">
        <v>107</v>
      </c>
      <c r="P58">
        <v>45.54</v>
      </c>
      <c r="Q58" s="12" t="s">
        <v>8310</v>
      </c>
      <c r="R58" s="12" t="s">
        <v>8311</v>
      </c>
      <c r="S58" s="17">
        <v>42233.747349537036</v>
      </c>
      <c r="T58" s="17">
        <v>42263.747349537036</v>
      </c>
      <c r="U58">
        <v>30</v>
      </c>
    </row>
    <row r="59" spans="1:21" ht="34" customHeight="1" x14ac:dyDescent="0.2">
      <c r="A59">
        <v>3010</v>
      </c>
      <c r="B59" s="3" t="s">
        <v>3010</v>
      </c>
      <c r="C59" s="3" t="s">
        <v>7120</v>
      </c>
      <c r="D59" s="6">
        <v>1500</v>
      </c>
      <c r="E59" s="8">
        <v>2370</v>
      </c>
      <c r="F59" s="10" t="s">
        <v>8218</v>
      </c>
      <c r="G59" t="s">
        <v>8223</v>
      </c>
      <c r="H59" t="s">
        <v>8245</v>
      </c>
      <c r="I59">
        <v>1424548719</v>
      </c>
      <c r="J59">
        <v>1419364719</v>
      </c>
      <c r="K59" t="b">
        <v>0</v>
      </c>
      <c r="L59">
        <v>15</v>
      </c>
      <c r="M59" t="b">
        <v>1</v>
      </c>
      <c r="N59" t="s">
        <v>8301</v>
      </c>
      <c r="O59">
        <v>158</v>
      </c>
      <c r="P59">
        <v>158</v>
      </c>
      <c r="Q59" s="12" t="s">
        <v>8310</v>
      </c>
      <c r="R59" s="12" t="s">
        <v>8311</v>
      </c>
      <c r="S59" s="17">
        <v>41996.832395833335</v>
      </c>
      <c r="T59" s="17">
        <v>42056.832395833335</v>
      </c>
      <c r="U59">
        <v>60</v>
      </c>
    </row>
    <row r="60" spans="1:21" ht="34" customHeight="1" x14ac:dyDescent="0.2">
      <c r="A60">
        <v>3031</v>
      </c>
      <c r="B60" s="3" t="s">
        <v>3031</v>
      </c>
      <c r="C60" s="3" t="s">
        <v>7141</v>
      </c>
      <c r="D60" s="6">
        <v>1500</v>
      </c>
      <c r="E60" s="8">
        <v>1500</v>
      </c>
      <c r="F60" s="10" t="s">
        <v>8218</v>
      </c>
      <c r="G60" t="s">
        <v>8223</v>
      </c>
      <c r="H60" t="s">
        <v>8245</v>
      </c>
      <c r="I60">
        <v>1476479447</v>
      </c>
      <c r="J60">
        <v>1471295447</v>
      </c>
      <c r="K60" t="b">
        <v>0</v>
      </c>
      <c r="L60">
        <v>29</v>
      </c>
      <c r="M60" t="b">
        <v>1</v>
      </c>
      <c r="N60" t="s">
        <v>8301</v>
      </c>
      <c r="O60">
        <v>100</v>
      </c>
      <c r="P60">
        <v>51.72</v>
      </c>
      <c r="Q60" s="12" t="s">
        <v>8310</v>
      </c>
      <c r="R60" s="12" t="s">
        <v>8311</v>
      </c>
      <c r="S60" s="17">
        <v>42597.882488425923</v>
      </c>
      <c r="T60" s="17">
        <v>42657.882488425923</v>
      </c>
      <c r="U60">
        <v>60</v>
      </c>
    </row>
    <row r="61" spans="1:21" ht="34" customHeight="1" x14ac:dyDescent="0.2">
      <c r="A61">
        <v>2999</v>
      </c>
      <c r="B61" s="3" t="s">
        <v>2999</v>
      </c>
      <c r="C61" s="3" t="s">
        <v>7109</v>
      </c>
      <c r="D61" s="6">
        <v>1350</v>
      </c>
      <c r="E61" s="8">
        <v>1605</v>
      </c>
      <c r="F61" s="10" t="s">
        <v>8218</v>
      </c>
      <c r="G61" t="s">
        <v>8223</v>
      </c>
      <c r="H61" t="s">
        <v>8245</v>
      </c>
      <c r="I61">
        <v>1488333600</v>
      </c>
      <c r="J61">
        <v>1487094360</v>
      </c>
      <c r="K61" t="b">
        <v>0</v>
      </c>
      <c r="L61">
        <v>20</v>
      </c>
      <c r="M61" t="b">
        <v>1</v>
      </c>
      <c r="N61" t="s">
        <v>8301</v>
      </c>
      <c r="O61">
        <v>119</v>
      </c>
      <c r="P61">
        <v>80.25</v>
      </c>
      <c r="Q61" s="12" t="s">
        <v>8310</v>
      </c>
      <c r="R61" s="12" t="s">
        <v>8311</v>
      </c>
      <c r="S61" s="17">
        <v>42780.740277777775</v>
      </c>
      <c r="T61" s="17">
        <v>42795.083333333328</v>
      </c>
      <c r="U61">
        <v>14</v>
      </c>
    </row>
    <row r="62" spans="1:21" ht="34" customHeight="1" x14ac:dyDescent="0.2">
      <c r="A62">
        <v>3032</v>
      </c>
      <c r="B62" s="3" t="s">
        <v>3032</v>
      </c>
      <c r="C62" s="3" t="s">
        <v>7142</v>
      </c>
      <c r="D62" s="6">
        <v>1000</v>
      </c>
      <c r="E62" s="8">
        <v>1272</v>
      </c>
      <c r="F62" s="10" t="s">
        <v>8218</v>
      </c>
      <c r="G62" t="s">
        <v>8223</v>
      </c>
      <c r="H62" t="s">
        <v>8245</v>
      </c>
      <c r="I62">
        <v>1441933459</v>
      </c>
      <c r="J62">
        <v>1439341459</v>
      </c>
      <c r="K62" t="b">
        <v>0</v>
      </c>
      <c r="L62">
        <v>25</v>
      </c>
      <c r="M62" t="b">
        <v>1</v>
      </c>
      <c r="N62" t="s">
        <v>8301</v>
      </c>
      <c r="O62">
        <v>127</v>
      </c>
      <c r="P62">
        <v>50.88</v>
      </c>
      <c r="Q62" s="12" t="s">
        <v>8310</v>
      </c>
      <c r="R62" s="12" t="s">
        <v>8311</v>
      </c>
      <c r="S62" s="17">
        <v>42228.044664351852</v>
      </c>
      <c r="T62" s="17">
        <v>42258.044664351852</v>
      </c>
      <c r="U62">
        <v>30</v>
      </c>
    </row>
    <row r="63" spans="1:21" ht="34" customHeight="1" x14ac:dyDescent="0.2">
      <c r="A63">
        <v>3038</v>
      </c>
      <c r="B63" s="3" t="s">
        <v>3038</v>
      </c>
      <c r="C63" s="3" t="s">
        <v>7148</v>
      </c>
      <c r="D63" s="6">
        <v>1000</v>
      </c>
      <c r="E63" s="8">
        <v>1005</v>
      </c>
      <c r="F63" s="10" t="s">
        <v>8218</v>
      </c>
      <c r="G63" t="s">
        <v>8223</v>
      </c>
      <c r="H63" t="s">
        <v>8245</v>
      </c>
      <c r="I63">
        <v>1457071397</v>
      </c>
      <c r="J63">
        <v>1451887397</v>
      </c>
      <c r="K63" t="b">
        <v>0</v>
      </c>
      <c r="L63">
        <v>27</v>
      </c>
      <c r="M63" t="b">
        <v>1</v>
      </c>
      <c r="N63" t="s">
        <v>8301</v>
      </c>
      <c r="O63">
        <v>101</v>
      </c>
      <c r="P63">
        <v>37.22</v>
      </c>
      <c r="Q63" s="12" t="s">
        <v>8310</v>
      </c>
      <c r="R63" s="12" t="s">
        <v>8311</v>
      </c>
      <c r="S63" s="17">
        <v>42373.252280092594</v>
      </c>
      <c r="T63" s="17">
        <v>42433.252280092594</v>
      </c>
      <c r="U63">
        <v>60</v>
      </c>
    </row>
    <row r="64" spans="1:21" ht="34" customHeight="1" x14ac:dyDescent="0.2">
      <c r="A64">
        <v>2993</v>
      </c>
      <c r="B64" s="3" t="s">
        <v>2993</v>
      </c>
      <c r="C64" s="3" t="s">
        <v>7103</v>
      </c>
      <c r="D64" s="6">
        <v>1000</v>
      </c>
      <c r="E64" s="8">
        <v>1003</v>
      </c>
      <c r="F64" s="10" t="s">
        <v>8218</v>
      </c>
      <c r="G64" t="s">
        <v>8223</v>
      </c>
      <c r="H64" t="s">
        <v>8245</v>
      </c>
      <c r="I64">
        <v>1455998867</v>
      </c>
      <c r="J64">
        <v>1453406867</v>
      </c>
      <c r="K64" t="b">
        <v>0</v>
      </c>
      <c r="L64">
        <v>22</v>
      </c>
      <c r="M64" t="b">
        <v>1</v>
      </c>
      <c r="N64" t="s">
        <v>8301</v>
      </c>
      <c r="O64">
        <v>100</v>
      </c>
      <c r="P64">
        <v>45.59</v>
      </c>
      <c r="Q64" s="12" t="s">
        <v>8310</v>
      </c>
      <c r="R64" s="12" t="s">
        <v>8311</v>
      </c>
      <c r="S64" s="17">
        <v>42390.838738425926</v>
      </c>
      <c r="T64" s="17">
        <v>42420.838738425926</v>
      </c>
      <c r="U64">
        <v>30</v>
      </c>
    </row>
    <row r="65" spans="1:21" ht="34" customHeight="1" x14ac:dyDescent="0.2">
      <c r="A65">
        <v>3007</v>
      </c>
      <c r="B65" s="3" t="s">
        <v>3007</v>
      </c>
      <c r="C65" s="3" t="s">
        <v>7117</v>
      </c>
      <c r="D65" s="6">
        <v>600</v>
      </c>
      <c r="E65" s="8">
        <v>1080</v>
      </c>
      <c r="F65" s="10" t="s">
        <v>8218</v>
      </c>
      <c r="G65" t="s">
        <v>8223</v>
      </c>
      <c r="H65" t="s">
        <v>8245</v>
      </c>
      <c r="I65">
        <v>1429938683</v>
      </c>
      <c r="J65">
        <v>1428124283</v>
      </c>
      <c r="K65" t="b">
        <v>0</v>
      </c>
      <c r="L65">
        <v>20</v>
      </c>
      <c r="M65" t="b">
        <v>1</v>
      </c>
      <c r="N65" t="s">
        <v>8301</v>
      </c>
      <c r="O65">
        <v>180</v>
      </c>
      <c r="P65">
        <v>54</v>
      </c>
      <c r="Q65" s="12" t="s">
        <v>8310</v>
      </c>
      <c r="R65" s="12" t="s">
        <v>8311</v>
      </c>
      <c r="S65" s="17">
        <v>42098.216238425928</v>
      </c>
      <c r="T65" s="17">
        <v>42119.216238425928</v>
      </c>
      <c r="U65">
        <v>21</v>
      </c>
    </row>
    <row r="66" spans="1:21" ht="34" customHeight="1" x14ac:dyDescent="0.2">
      <c r="A66">
        <v>3050</v>
      </c>
      <c r="B66" s="3" t="s">
        <v>3050</v>
      </c>
      <c r="C66" s="3" t="s">
        <v>7160</v>
      </c>
      <c r="D66" s="6">
        <v>600</v>
      </c>
      <c r="E66" s="8">
        <v>636</v>
      </c>
      <c r="F66" s="10" t="s">
        <v>8218</v>
      </c>
      <c r="G66" t="s">
        <v>8223</v>
      </c>
      <c r="H66" t="s">
        <v>8245</v>
      </c>
      <c r="I66">
        <v>1462420960</v>
      </c>
      <c r="J66">
        <v>1459828960</v>
      </c>
      <c r="K66" t="b">
        <v>0</v>
      </c>
      <c r="L66">
        <v>9</v>
      </c>
      <c r="M66" t="b">
        <v>1</v>
      </c>
      <c r="N66" t="s">
        <v>8301</v>
      </c>
      <c r="O66">
        <v>106</v>
      </c>
      <c r="P66">
        <v>70.67</v>
      </c>
      <c r="Q66" s="12" t="s">
        <v>8310</v>
      </c>
      <c r="R66" s="12" t="s">
        <v>8311</v>
      </c>
      <c r="S66" s="17">
        <v>42465.16851851852</v>
      </c>
      <c r="T66" s="17">
        <v>42495.16851851852</v>
      </c>
      <c r="U66">
        <v>30</v>
      </c>
    </row>
    <row r="67" spans="1:21" ht="34" customHeight="1" x14ac:dyDescent="0.2">
      <c r="A67">
        <v>3037</v>
      </c>
      <c r="B67" s="3" t="s">
        <v>3037</v>
      </c>
      <c r="C67" s="3" t="s">
        <v>7147</v>
      </c>
      <c r="D67" s="6">
        <v>500</v>
      </c>
      <c r="E67" s="8">
        <v>1066</v>
      </c>
      <c r="F67" s="10" t="s">
        <v>8218</v>
      </c>
      <c r="G67" t="s">
        <v>8223</v>
      </c>
      <c r="H67" t="s">
        <v>8245</v>
      </c>
      <c r="I67">
        <v>1285995540</v>
      </c>
      <c r="J67">
        <v>1279574773</v>
      </c>
      <c r="K67" t="b">
        <v>0</v>
      </c>
      <c r="L67">
        <v>32</v>
      </c>
      <c r="M67" t="b">
        <v>1</v>
      </c>
      <c r="N67" t="s">
        <v>8301</v>
      </c>
      <c r="O67">
        <v>213</v>
      </c>
      <c r="P67">
        <v>33.31</v>
      </c>
      <c r="Q67" s="12" t="s">
        <v>8310</v>
      </c>
      <c r="R67" s="12" t="s">
        <v>8311</v>
      </c>
      <c r="S67" s="17">
        <v>40378.893206018518</v>
      </c>
      <c r="T67" s="17">
        <v>40453.207638888889</v>
      </c>
      <c r="U67">
        <v>74</v>
      </c>
    </row>
    <row r="68" spans="1:21" ht="34" customHeight="1" x14ac:dyDescent="0.2">
      <c r="A68">
        <v>3047</v>
      </c>
      <c r="B68" s="3" t="s">
        <v>3047</v>
      </c>
      <c r="C68" s="3" t="s">
        <v>7157</v>
      </c>
      <c r="D68" s="6">
        <v>500</v>
      </c>
      <c r="E68" s="8">
        <v>745</v>
      </c>
      <c r="F68" s="10" t="s">
        <v>8218</v>
      </c>
      <c r="G68" t="s">
        <v>8223</v>
      </c>
      <c r="H68" t="s">
        <v>8245</v>
      </c>
      <c r="I68">
        <v>1461762960</v>
      </c>
      <c r="J68">
        <v>1457999054</v>
      </c>
      <c r="K68" t="b">
        <v>0</v>
      </c>
      <c r="L68">
        <v>20</v>
      </c>
      <c r="M68" t="b">
        <v>1</v>
      </c>
      <c r="N68" t="s">
        <v>8301</v>
      </c>
      <c r="O68">
        <v>149</v>
      </c>
      <c r="P68">
        <v>37.25</v>
      </c>
      <c r="Q68" s="12" t="s">
        <v>8310</v>
      </c>
      <c r="R68" s="12" t="s">
        <v>8311</v>
      </c>
      <c r="S68" s="17">
        <v>42443.989050925928</v>
      </c>
      <c r="T68" s="17">
        <v>42487.552777777775</v>
      </c>
      <c r="U68">
        <v>44</v>
      </c>
    </row>
    <row r="69" spans="1:21" ht="34" customHeight="1" x14ac:dyDescent="0.2">
      <c r="A69">
        <v>3000</v>
      </c>
      <c r="B69" s="3" t="s">
        <v>3000</v>
      </c>
      <c r="C69" s="3" t="s">
        <v>7110</v>
      </c>
      <c r="D69" s="6">
        <v>500</v>
      </c>
      <c r="E69" s="8">
        <v>500</v>
      </c>
      <c r="F69" s="10" t="s">
        <v>8218</v>
      </c>
      <c r="G69" t="s">
        <v>8223</v>
      </c>
      <c r="H69" t="s">
        <v>8245</v>
      </c>
      <c r="I69">
        <v>1485885600</v>
      </c>
      <c r="J69">
        <v>1484682670</v>
      </c>
      <c r="K69" t="b">
        <v>0</v>
      </c>
      <c r="L69">
        <v>8</v>
      </c>
      <c r="M69" t="b">
        <v>1</v>
      </c>
      <c r="N69" t="s">
        <v>8301</v>
      </c>
      <c r="O69">
        <v>100</v>
      </c>
      <c r="P69">
        <v>62.5</v>
      </c>
      <c r="Q69" s="12" t="s">
        <v>8310</v>
      </c>
      <c r="R69" s="12" t="s">
        <v>8311</v>
      </c>
      <c r="S69" s="17">
        <v>42752.827199074076</v>
      </c>
      <c r="T69" s="17">
        <v>42766.75</v>
      </c>
      <c r="U69">
        <v>14</v>
      </c>
    </row>
  </sheetData>
  <conditionalFormatting sqref="F1:F69">
    <cfRule type="containsText" dxfId="15" priority="3" operator="containsText" text="canceled">
      <formula>NOT(ISERROR(SEARCH("canceled",F1)))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live">
      <formula>NOT(ISERROR(SEARCH("live",F1)))</formula>
    </cfRule>
  </conditionalFormatting>
  <conditionalFormatting sqref="O1:P1 O2:O69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69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D688B-4E38-1A43-A951-C014C6EF8B60}">
  <dimension ref="A1:U60"/>
  <sheetViews>
    <sheetView workbookViewId="0">
      <selection activeCell="V8" sqref="V8"/>
    </sheetView>
  </sheetViews>
  <sheetFormatPr baseColWidth="10" defaultColWidth="32.33203125" defaultRowHeight="26" customHeight="1" x14ac:dyDescent="0.2"/>
  <cols>
    <col min="1" max="1" width="5.1640625" bestFit="1" customWidth="1"/>
    <col min="2" max="2" width="49.83203125" bestFit="1" customWidth="1"/>
    <col min="3" max="3" width="108" bestFit="1" customWidth="1"/>
    <col min="4" max="4" width="13.6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26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26" customHeight="1" x14ac:dyDescent="0.2">
      <c r="A2">
        <v>2950</v>
      </c>
      <c r="B2" s="3" t="s">
        <v>2950</v>
      </c>
      <c r="C2" s="3" t="s">
        <v>7060</v>
      </c>
      <c r="D2" s="6">
        <v>5000000</v>
      </c>
      <c r="E2" s="8">
        <v>0</v>
      </c>
      <c r="F2" s="10" t="s">
        <v>8220</v>
      </c>
      <c r="G2" t="s">
        <v>8223</v>
      </c>
      <c r="H2" t="s">
        <v>8245</v>
      </c>
      <c r="I2">
        <v>1453538752</v>
      </c>
      <c r="J2">
        <v>1450946752</v>
      </c>
      <c r="K2" t="b">
        <v>0</v>
      </c>
      <c r="L2">
        <v>0</v>
      </c>
      <c r="M2" t="b">
        <v>0</v>
      </c>
      <c r="N2" t="s">
        <v>8301</v>
      </c>
      <c r="O2">
        <v>0</v>
      </c>
      <c r="P2">
        <v>0</v>
      </c>
      <c r="Q2" s="12" t="s">
        <v>8310</v>
      </c>
      <c r="R2" s="12" t="s">
        <v>8311</v>
      </c>
      <c r="S2" s="17">
        <v>42362.36518518519</v>
      </c>
      <c r="T2" s="17">
        <v>42392.36518518519</v>
      </c>
      <c r="U2">
        <v>30</v>
      </c>
    </row>
    <row r="3" spans="1:21" ht="26" customHeight="1" x14ac:dyDescent="0.2">
      <c r="A3">
        <v>3073</v>
      </c>
      <c r="B3" s="3" t="s">
        <v>3073</v>
      </c>
      <c r="C3" s="3" t="s">
        <v>7183</v>
      </c>
      <c r="D3" s="6">
        <v>2800000</v>
      </c>
      <c r="E3" s="8">
        <v>645</v>
      </c>
      <c r="F3" s="10" t="s">
        <v>8220</v>
      </c>
      <c r="G3" t="s">
        <v>8223</v>
      </c>
      <c r="H3" t="s">
        <v>8245</v>
      </c>
      <c r="I3">
        <v>1434309540</v>
      </c>
      <c r="J3">
        <v>1429287900</v>
      </c>
      <c r="K3" t="b">
        <v>0</v>
      </c>
      <c r="L3">
        <v>7</v>
      </c>
      <c r="M3" t="b">
        <v>0</v>
      </c>
      <c r="N3" t="s">
        <v>8301</v>
      </c>
      <c r="O3">
        <v>0</v>
      </c>
      <c r="P3">
        <v>92.14</v>
      </c>
      <c r="Q3" s="12" t="s">
        <v>8310</v>
      </c>
      <c r="R3" s="12" t="s">
        <v>8311</v>
      </c>
      <c r="S3" s="17">
        <v>42111.684027777781</v>
      </c>
      <c r="T3" s="17">
        <v>42169.804861111115</v>
      </c>
      <c r="U3">
        <v>58</v>
      </c>
    </row>
    <row r="4" spans="1:21" ht="26" customHeight="1" x14ac:dyDescent="0.2">
      <c r="A4">
        <v>3080</v>
      </c>
      <c r="B4" s="3" t="s">
        <v>3080</v>
      </c>
      <c r="C4" s="3" t="s">
        <v>7190</v>
      </c>
      <c r="D4" s="6">
        <v>2000000</v>
      </c>
      <c r="E4" s="8">
        <v>376</v>
      </c>
      <c r="F4" s="10" t="s">
        <v>8220</v>
      </c>
      <c r="G4" t="s">
        <v>8223</v>
      </c>
      <c r="H4" t="s">
        <v>8245</v>
      </c>
      <c r="I4">
        <v>1419644444</v>
      </c>
      <c r="J4">
        <v>1414456844</v>
      </c>
      <c r="K4" t="b">
        <v>0</v>
      </c>
      <c r="L4">
        <v>7</v>
      </c>
      <c r="M4" t="b">
        <v>0</v>
      </c>
      <c r="N4" t="s">
        <v>8301</v>
      </c>
      <c r="O4">
        <v>0</v>
      </c>
      <c r="P4">
        <v>53.71</v>
      </c>
      <c r="Q4" s="12" t="s">
        <v>8310</v>
      </c>
      <c r="R4" s="12" t="s">
        <v>8311</v>
      </c>
      <c r="S4" s="17">
        <v>41940.028287037036</v>
      </c>
      <c r="T4" s="17">
        <v>42000.0699537037</v>
      </c>
      <c r="U4">
        <v>60</v>
      </c>
    </row>
    <row r="5" spans="1:21" ht="26" customHeight="1" x14ac:dyDescent="0.2">
      <c r="A5">
        <v>3079</v>
      </c>
      <c r="B5" s="3" t="s">
        <v>3079</v>
      </c>
      <c r="C5" s="3" t="s">
        <v>7189</v>
      </c>
      <c r="D5" s="6">
        <v>1333666</v>
      </c>
      <c r="E5" s="8">
        <v>11226</v>
      </c>
      <c r="F5" s="10" t="s">
        <v>8220</v>
      </c>
      <c r="G5" t="s">
        <v>8223</v>
      </c>
      <c r="H5" t="s">
        <v>8245</v>
      </c>
      <c r="I5">
        <v>1427040435</v>
      </c>
      <c r="J5">
        <v>1424452035</v>
      </c>
      <c r="K5" t="b">
        <v>0</v>
      </c>
      <c r="L5">
        <v>27</v>
      </c>
      <c r="M5" t="b">
        <v>0</v>
      </c>
      <c r="N5" t="s">
        <v>8301</v>
      </c>
      <c r="O5">
        <v>1</v>
      </c>
      <c r="P5">
        <v>415.78</v>
      </c>
      <c r="Q5" s="12" t="s">
        <v>8310</v>
      </c>
      <c r="R5" s="12" t="s">
        <v>8311</v>
      </c>
      <c r="S5" s="17">
        <v>42055.713368055556</v>
      </c>
      <c r="T5" s="17">
        <v>42085.671701388885</v>
      </c>
      <c r="U5">
        <v>30</v>
      </c>
    </row>
    <row r="6" spans="1:21" ht="26" customHeight="1" x14ac:dyDescent="0.2">
      <c r="A6">
        <v>3081</v>
      </c>
      <c r="B6" s="3" t="s">
        <v>3081</v>
      </c>
      <c r="C6" s="3" t="s">
        <v>7191</v>
      </c>
      <c r="D6" s="6">
        <v>1000000</v>
      </c>
      <c r="E6" s="8">
        <v>2103</v>
      </c>
      <c r="F6" s="10" t="s">
        <v>8220</v>
      </c>
      <c r="G6" t="s">
        <v>8223</v>
      </c>
      <c r="H6" t="s">
        <v>8245</v>
      </c>
      <c r="I6">
        <v>1442722891</v>
      </c>
      <c r="J6">
        <v>1440130891</v>
      </c>
      <c r="K6" t="b">
        <v>0</v>
      </c>
      <c r="L6">
        <v>5</v>
      </c>
      <c r="M6" t="b">
        <v>0</v>
      </c>
      <c r="N6" t="s">
        <v>8301</v>
      </c>
      <c r="O6">
        <v>0</v>
      </c>
      <c r="P6">
        <v>420.6</v>
      </c>
      <c r="Q6" s="12" t="s">
        <v>8310</v>
      </c>
      <c r="R6" s="12" t="s">
        <v>8311</v>
      </c>
      <c r="S6" s="17">
        <v>42237.181608796294</v>
      </c>
      <c r="T6" s="17">
        <v>42267.181608796294</v>
      </c>
      <c r="U6">
        <v>30</v>
      </c>
    </row>
    <row r="7" spans="1:21" ht="26" customHeight="1" x14ac:dyDescent="0.2">
      <c r="A7">
        <v>3061</v>
      </c>
      <c r="B7" s="3" t="s">
        <v>3061</v>
      </c>
      <c r="C7" s="3" t="s">
        <v>7171</v>
      </c>
      <c r="D7" s="6">
        <v>1000000</v>
      </c>
      <c r="E7" s="8">
        <v>0</v>
      </c>
      <c r="F7" s="10" t="s">
        <v>8220</v>
      </c>
      <c r="G7" t="s">
        <v>8223</v>
      </c>
      <c r="H7" t="s">
        <v>8245</v>
      </c>
      <c r="I7">
        <v>1407955748</v>
      </c>
      <c r="J7">
        <v>1405363748</v>
      </c>
      <c r="K7" t="b">
        <v>0</v>
      </c>
      <c r="L7">
        <v>0</v>
      </c>
      <c r="M7" t="b">
        <v>0</v>
      </c>
      <c r="N7" t="s">
        <v>8301</v>
      </c>
      <c r="O7">
        <v>0</v>
      </c>
      <c r="P7">
        <v>0</v>
      </c>
      <c r="Q7" s="12" t="s">
        <v>8310</v>
      </c>
      <c r="R7" s="12" t="s">
        <v>8311</v>
      </c>
      <c r="S7" s="17">
        <v>41834.784120370372</v>
      </c>
      <c r="T7" s="17">
        <v>41864.784120370372</v>
      </c>
      <c r="U7">
        <v>30</v>
      </c>
    </row>
    <row r="8" spans="1:21" ht="26" customHeight="1" x14ac:dyDescent="0.2">
      <c r="A8">
        <v>2948</v>
      </c>
      <c r="B8" s="3" t="s">
        <v>2948</v>
      </c>
      <c r="C8" s="3" t="s">
        <v>7058</v>
      </c>
      <c r="D8" s="6">
        <v>500000</v>
      </c>
      <c r="E8" s="8">
        <v>24</v>
      </c>
      <c r="F8" s="10" t="s">
        <v>8220</v>
      </c>
      <c r="G8" t="s">
        <v>8223</v>
      </c>
      <c r="H8" t="s">
        <v>8245</v>
      </c>
      <c r="I8">
        <v>1433259293</v>
      </c>
      <c r="J8">
        <v>1428075293</v>
      </c>
      <c r="K8" t="b">
        <v>0</v>
      </c>
      <c r="L8">
        <v>9</v>
      </c>
      <c r="M8" t="b">
        <v>0</v>
      </c>
      <c r="N8" t="s">
        <v>8301</v>
      </c>
      <c r="O8">
        <v>0</v>
      </c>
      <c r="P8">
        <v>2.67</v>
      </c>
      <c r="Q8" s="12" t="s">
        <v>8310</v>
      </c>
      <c r="R8" s="12" t="s">
        <v>8311</v>
      </c>
      <c r="S8" s="17">
        <v>42097.649224537032</v>
      </c>
      <c r="T8" s="17">
        <v>42157.649224537032</v>
      </c>
      <c r="U8">
        <v>60</v>
      </c>
    </row>
    <row r="9" spans="1:21" ht="26" customHeight="1" x14ac:dyDescent="0.2">
      <c r="A9">
        <v>3068</v>
      </c>
      <c r="B9" s="3" t="s">
        <v>3068</v>
      </c>
      <c r="C9" s="3" t="s">
        <v>7178</v>
      </c>
      <c r="D9" s="6">
        <v>250000</v>
      </c>
      <c r="E9" s="8">
        <v>175</v>
      </c>
      <c r="F9" s="10" t="s">
        <v>8220</v>
      </c>
      <c r="G9" t="s">
        <v>8223</v>
      </c>
      <c r="H9" t="s">
        <v>8245</v>
      </c>
      <c r="I9">
        <v>1445013352</v>
      </c>
      <c r="J9">
        <v>1442421352</v>
      </c>
      <c r="K9" t="b">
        <v>0</v>
      </c>
      <c r="L9">
        <v>2</v>
      </c>
      <c r="M9" t="b">
        <v>0</v>
      </c>
      <c r="N9" t="s">
        <v>8301</v>
      </c>
      <c r="O9">
        <v>0</v>
      </c>
      <c r="P9">
        <v>87.5</v>
      </c>
      <c r="Q9" s="12" t="s">
        <v>8310</v>
      </c>
      <c r="R9" s="12" t="s">
        <v>8311</v>
      </c>
      <c r="S9" s="17">
        <v>42263.691574074073</v>
      </c>
      <c r="T9" s="17">
        <v>42293.691574074073</v>
      </c>
      <c r="U9">
        <v>30</v>
      </c>
    </row>
    <row r="10" spans="1:21" ht="26" customHeight="1" x14ac:dyDescent="0.2">
      <c r="A10">
        <v>3090</v>
      </c>
      <c r="B10" s="3" t="s">
        <v>3090</v>
      </c>
      <c r="C10" s="3" t="s">
        <v>7200</v>
      </c>
      <c r="D10" s="6">
        <v>225000</v>
      </c>
      <c r="E10" s="8">
        <v>11432</v>
      </c>
      <c r="F10" s="10" t="s">
        <v>8220</v>
      </c>
      <c r="G10" t="s">
        <v>8223</v>
      </c>
      <c r="H10" t="s">
        <v>8245</v>
      </c>
      <c r="I10">
        <v>1430505545</v>
      </c>
      <c r="J10">
        <v>1425325145</v>
      </c>
      <c r="K10" t="b">
        <v>0</v>
      </c>
      <c r="L10">
        <v>9</v>
      </c>
      <c r="M10" t="b">
        <v>0</v>
      </c>
      <c r="N10" t="s">
        <v>8301</v>
      </c>
      <c r="O10">
        <v>5</v>
      </c>
      <c r="P10">
        <v>1270.22</v>
      </c>
      <c r="Q10" s="12" t="s">
        <v>8310</v>
      </c>
      <c r="R10" s="12" t="s">
        <v>8311</v>
      </c>
      <c r="S10" s="17">
        <v>42065.818807870368</v>
      </c>
      <c r="T10" s="17">
        <v>42125.777141203704</v>
      </c>
      <c r="U10">
        <v>60</v>
      </c>
    </row>
    <row r="11" spans="1:21" ht="26" customHeight="1" x14ac:dyDescent="0.2">
      <c r="A11">
        <v>3060</v>
      </c>
      <c r="B11" s="3" t="s">
        <v>3060</v>
      </c>
      <c r="C11" s="3" t="s">
        <v>7170</v>
      </c>
      <c r="D11" s="6">
        <v>220000</v>
      </c>
      <c r="E11" s="8">
        <v>335</v>
      </c>
      <c r="F11" s="10" t="s">
        <v>8220</v>
      </c>
      <c r="G11" t="s">
        <v>8223</v>
      </c>
      <c r="H11" t="s">
        <v>8245</v>
      </c>
      <c r="I11">
        <v>1443422134</v>
      </c>
      <c r="J11">
        <v>1440830134</v>
      </c>
      <c r="K11" t="b">
        <v>0</v>
      </c>
      <c r="L11">
        <v>6</v>
      </c>
      <c r="M11" t="b">
        <v>0</v>
      </c>
      <c r="N11" t="s">
        <v>8301</v>
      </c>
      <c r="O11">
        <v>0</v>
      </c>
      <c r="P11">
        <v>55.83</v>
      </c>
      <c r="Q11" s="12" t="s">
        <v>8310</v>
      </c>
      <c r="R11" s="12" t="s">
        <v>8311</v>
      </c>
      <c r="S11" s="17">
        <v>42245.274699074071</v>
      </c>
      <c r="T11" s="17">
        <v>42275.274699074071</v>
      </c>
      <c r="U11">
        <v>30</v>
      </c>
    </row>
    <row r="12" spans="1:21" ht="26" customHeight="1" x14ac:dyDescent="0.2">
      <c r="A12">
        <v>3113</v>
      </c>
      <c r="B12" s="3" t="s">
        <v>3113</v>
      </c>
      <c r="C12" s="3" t="s">
        <v>7223</v>
      </c>
      <c r="D12" s="6">
        <v>109225</v>
      </c>
      <c r="E12" s="8">
        <v>4635</v>
      </c>
      <c r="F12" s="10" t="s">
        <v>8220</v>
      </c>
      <c r="G12" t="s">
        <v>8223</v>
      </c>
      <c r="H12" t="s">
        <v>8245</v>
      </c>
      <c r="I12">
        <v>1429291982</v>
      </c>
      <c r="J12">
        <v>1426699982</v>
      </c>
      <c r="K12" t="b">
        <v>0</v>
      </c>
      <c r="L12">
        <v>37</v>
      </c>
      <c r="M12" t="b">
        <v>0</v>
      </c>
      <c r="N12" t="s">
        <v>8301</v>
      </c>
      <c r="O12">
        <v>4</v>
      </c>
      <c r="P12">
        <v>125.27</v>
      </c>
      <c r="Q12" s="12" t="s">
        <v>8310</v>
      </c>
      <c r="R12" s="12" t="s">
        <v>8311</v>
      </c>
      <c r="S12" s="17">
        <v>42081.731273148151</v>
      </c>
      <c r="T12" s="17">
        <v>42111.731273148151</v>
      </c>
      <c r="U12">
        <v>30</v>
      </c>
    </row>
    <row r="13" spans="1:21" ht="26" customHeight="1" x14ac:dyDescent="0.2">
      <c r="A13">
        <v>3092</v>
      </c>
      <c r="B13" s="3" t="s">
        <v>3092</v>
      </c>
      <c r="C13" s="3" t="s">
        <v>7202</v>
      </c>
      <c r="D13" s="6">
        <v>100000</v>
      </c>
      <c r="E13" s="8">
        <v>1183.19</v>
      </c>
      <c r="F13" s="10" t="s">
        <v>8220</v>
      </c>
      <c r="G13" t="s">
        <v>8223</v>
      </c>
      <c r="H13" t="s">
        <v>8245</v>
      </c>
      <c r="I13">
        <v>1444946400</v>
      </c>
      <c r="J13">
        <v>1441723912</v>
      </c>
      <c r="K13" t="b">
        <v>0</v>
      </c>
      <c r="L13">
        <v>21</v>
      </c>
      <c r="M13" t="b">
        <v>0</v>
      </c>
      <c r="N13" t="s">
        <v>8301</v>
      </c>
      <c r="O13">
        <v>1</v>
      </c>
      <c r="P13">
        <v>56.34</v>
      </c>
      <c r="Q13" s="12" t="s">
        <v>8310</v>
      </c>
      <c r="R13" s="12" t="s">
        <v>8311</v>
      </c>
      <c r="S13" s="17">
        <v>42255.619351851856</v>
      </c>
      <c r="T13" s="17">
        <v>42292.916666666672</v>
      </c>
      <c r="U13">
        <v>37</v>
      </c>
    </row>
    <row r="14" spans="1:21" ht="26" customHeight="1" x14ac:dyDescent="0.2">
      <c r="A14">
        <v>3094</v>
      </c>
      <c r="B14" s="3" t="s">
        <v>3094</v>
      </c>
      <c r="C14" s="3" t="s">
        <v>7204</v>
      </c>
      <c r="D14" s="6">
        <v>100000</v>
      </c>
      <c r="E14" s="8">
        <v>25</v>
      </c>
      <c r="F14" s="10" t="s">
        <v>8220</v>
      </c>
      <c r="G14" t="s">
        <v>8223</v>
      </c>
      <c r="H14" t="s">
        <v>8245</v>
      </c>
      <c r="I14">
        <v>1442775956</v>
      </c>
      <c r="J14">
        <v>1437591956</v>
      </c>
      <c r="K14" t="b">
        <v>0</v>
      </c>
      <c r="L14">
        <v>1</v>
      </c>
      <c r="M14" t="b">
        <v>0</v>
      </c>
      <c r="N14" t="s">
        <v>8301</v>
      </c>
      <c r="O14">
        <v>0</v>
      </c>
      <c r="P14">
        <v>25</v>
      </c>
      <c r="Q14" s="12" t="s">
        <v>8310</v>
      </c>
      <c r="R14" s="12" t="s">
        <v>8311</v>
      </c>
      <c r="S14" s="17">
        <v>42207.795787037037</v>
      </c>
      <c r="T14" s="17">
        <v>42267.795787037037</v>
      </c>
      <c r="U14">
        <v>60</v>
      </c>
    </row>
    <row r="15" spans="1:21" ht="26" customHeight="1" x14ac:dyDescent="0.2">
      <c r="A15">
        <v>3064</v>
      </c>
      <c r="B15" s="3" t="s">
        <v>3064</v>
      </c>
      <c r="C15" s="3" t="s">
        <v>7174</v>
      </c>
      <c r="D15" s="6">
        <v>75000</v>
      </c>
      <c r="E15" s="8">
        <v>8471</v>
      </c>
      <c r="F15" s="10" t="s">
        <v>8220</v>
      </c>
      <c r="G15" t="s">
        <v>8223</v>
      </c>
      <c r="H15" t="s">
        <v>8245</v>
      </c>
      <c r="I15">
        <v>1448175540</v>
      </c>
      <c r="J15">
        <v>1445483246</v>
      </c>
      <c r="K15" t="b">
        <v>0</v>
      </c>
      <c r="L15">
        <v>72</v>
      </c>
      <c r="M15" t="b">
        <v>0</v>
      </c>
      <c r="N15" t="s">
        <v>8301</v>
      </c>
      <c r="O15">
        <v>11</v>
      </c>
      <c r="P15">
        <v>117.65</v>
      </c>
      <c r="Q15" s="12" t="s">
        <v>8310</v>
      </c>
      <c r="R15" s="12" t="s">
        <v>8311</v>
      </c>
      <c r="S15" s="17">
        <v>42299.130162037036</v>
      </c>
      <c r="T15" s="17">
        <v>42330.290972222225</v>
      </c>
      <c r="U15">
        <v>31</v>
      </c>
    </row>
    <row r="16" spans="1:21" ht="26" customHeight="1" x14ac:dyDescent="0.2">
      <c r="A16">
        <v>3114</v>
      </c>
      <c r="B16" s="3" t="s">
        <v>3114</v>
      </c>
      <c r="C16" s="3" t="s">
        <v>7224</v>
      </c>
      <c r="D16" s="6">
        <v>75000</v>
      </c>
      <c r="E16" s="8">
        <v>0</v>
      </c>
      <c r="F16" s="10" t="s">
        <v>8220</v>
      </c>
      <c r="G16" t="s">
        <v>8223</v>
      </c>
      <c r="H16" t="s">
        <v>8245</v>
      </c>
      <c r="I16">
        <v>1411312250</v>
      </c>
      <c r="J16">
        <v>1406128250</v>
      </c>
      <c r="K16" t="b">
        <v>0</v>
      </c>
      <c r="L16">
        <v>0</v>
      </c>
      <c r="M16" t="b">
        <v>0</v>
      </c>
      <c r="N16" t="s">
        <v>8301</v>
      </c>
      <c r="O16">
        <v>0</v>
      </c>
      <c r="P16">
        <v>0</v>
      </c>
      <c r="Q16" s="12" t="s">
        <v>8310</v>
      </c>
      <c r="R16" s="12" t="s">
        <v>8311</v>
      </c>
      <c r="S16" s="17">
        <v>41843.632523148146</v>
      </c>
      <c r="T16" s="17">
        <v>41903.632523148146</v>
      </c>
      <c r="U16">
        <v>60</v>
      </c>
    </row>
    <row r="17" spans="1:21" ht="26" customHeight="1" x14ac:dyDescent="0.2">
      <c r="A17">
        <v>3088</v>
      </c>
      <c r="B17" s="3" t="s">
        <v>3088</v>
      </c>
      <c r="C17" s="3" t="s">
        <v>7198</v>
      </c>
      <c r="D17" s="6">
        <v>65000</v>
      </c>
      <c r="E17" s="8">
        <v>126</v>
      </c>
      <c r="F17" s="10" t="s">
        <v>8220</v>
      </c>
      <c r="G17" t="s">
        <v>8223</v>
      </c>
      <c r="H17" t="s">
        <v>8245</v>
      </c>
      <c r="I17">
        <v>1420724460</v>
      </c>
      <c r="J17">
        <v>1418046247</v>
      </c>
      <c r="K17" t="b">
        <v>0</v>
      </c>
      <c r="L17">
        <v>3</v>
      </c>
      <c r="M17" t="b">
        <v>0</v>
      </c>
      <c r="N17" t="s">
        <v>8301</v>
      </c>
      <c r="O17">
        <v>0</v>
      </c>
      <c r="P17">
        <v>42</v>
      </c>
      <c r="Q17" s="12" t="s">
        <v>8310</v>
      </c>
      <c r="R17" s="12" t="s">
        <v>8311</v>
      </c>
      <c r="S17" s="17">
        <v>41981.57230324074</v>
      </c>
      <c r="T17" s="17">
        <v>42012.570138888885</v>
      </c>
      <c r="U17">
        <v>31</v>
      </c>
    </row>
    <row r="18" spans="1:21" ht="26" customHeight="1" x14ac:dyDescent="0.2">
      <c r="A18">
        <v>3078</v>
      </c>
      <c r="B18" s="3" t="s">
        <v>3078</v>
      </c>
      <c r="C18" s="3" t="s">
        <v>7188</v>
      </c>
      <c r="D18" s="6">
        <v>60000</v>
      </c>
      <c r="E18" s="8">
        <v>71</v>
      </c>
      <c r="F18" s="10" t="s">
        <v>8220</v>
      </c>
      <c r="G18" t="s">
        <v>8223</v>
      </c>
      <c r="H18" t="s">
        <v>8245</v>
      </c>
      <c r="I18">
        <v>1424920795</v>
      </c>
      <c r="J18">
        <v>1422328795</v>
      </c>
      <c r="K18" t="b">
        <v>0</v>
      </c>
      <c r="L18">
        <v>3</v>
      </c>
      <c r="M18" t="b">
        <v>0</v>
      </c>
      <c r="N18" t="s">
        <v>8301</v>
      </c>
      <c r="O18">
        <v>0</v>
      </c>
      <c r="P18">
        <v>23.67</v>
      </c>
      <c r="Q18" s="12" t="s">
        <v>8310</v>
      </c>
      <c r="R18" s="12" t="s">
        <v>8311</v>
      </c>
      <c r="S18" s="17">
        <v>42031.138831018514</v>
      </c>
      <c r="T18" s="17">
        <v>42061.138831018514</v>
      </c>
      <c r="U18">
        <v>30</v>
      </c>
    </row>
    <row r="19" spans="1:21" ht="26" customHeight="1" x14ac:dyDescent="0.2">
      <c r="A19">
        <v>3052</v>
      </c>
      <c r="B19" s="3" t="s">
        <v>3052</v>
      </c>
      <c r="C19" s="3" t="s">
        <v>7162</v>
      </c>
      <c r="D19" s="6">
        <v>50000</v>
      </c>
      <c r="E19" s="8">
        <v>75</v>
      </c>
      <c r="F19" s="10" t="s">
        <v>8220</v>
      </c>
      <c r="G19" t="s">
        <v>8223</v>
      </c>
      <c r="H19" t="s">
        <v>8245</v>
      </c>
      <c r="I19">
        <v>1432828740</v>
      </c>
      <c r="J19">
        <v>1430237094</v>
      </c>
      <c r="K19" t="b">
        <v>0</v>
      </c>
      <c r="L19">
        <v>2</v>
      </c>
      <c r="M19" t="b">
        <v>0</v>
      </c>
      <c r="N19" t="s">
        <v>8301</v>
      </c>
      <c r="O19">
        <v>0</v>
      </c>
      <c r="P19">
        <v>37.5</v>
      </c>
      <c r="Q19" s="12" t="s">
        <v>8310</v>
      </c>
      <c r="R19" s="12" t="s">
        <v>8311</v>
      </c>
      <c r="S19" s="17">
        <v>42122.670069444444</v>
      </c>
      <c r="T19" s="17">
        <v>42152.665972222225</v>
      </c>
      <c r="U19">
        <v>30</v>
      </c>
    </row>
    <row r="20" spans="1:21" ht="26" customHeight="1" x14ac:dyDescent="0.2">
      <c r="A20">
        <v>3108</v>
      </c>
      <c r="B20" s="3" t="s">
        <v>3108</v>
      </c>
      <c r="C20" s="3" t="s">
        <v>7218</v>
      </c>
      <c r="D20" s="6">
        <v>50000</v>
      </c>
      <c r="E20" s="8">
        <v>26</v>
      </c>
      <c r="F20" s="10" t="s">
        <v>8220</v>
      </c>
      <c r="G20" t="s">
        <v>8223</v>
      </c>
      <c r="H20" t="s">
        <v>8245</v>
      </c>
      <c r="I20">
        <v>1430234394</v>
      </c>
      <c r="J20">
        <v>1425053994</v>
      </c>
      <c r="K20" t="b">
        <v>0</v>
      </c>
      <c r="L20">
        <v>2</v>
      </c>
      <c r="M20" t="b">
        <v>0</v>
      </c>
      <c r="N20" t="s">
        <v>8301</v>
      </c>
      <c r="O20">
        <v>0</v>
      </c>
      <c r="P20">
        <v>13</v>
      </c>
      <c r="Q20" s="12" t="s">
        <v>8310</v>
      </c>
      <c r="R20" s="12" t="s">
        <v>8311</v>
      </c>
      <c r="S20" s="17">
        <v>42062.680486111116</v>
      </c>
      <c r="T20" s="17">
        <v>42122.638819444444</v>
      </c>
      <c r="U20">
        <v>60</v>
      </c>
    </row>
    <row r="21" spans="1:21" ht="26" customHeight="1" x14ac:dyDescent="0.2">
      <c r="A21">
        <v>2945</v>
      </c>
      <c r="B21" s="3" t="s">
        <v>2945</v>
      </c>
      <c r="C21" s="3" t="s">
        <v>7055</v>
      </c>
      <c r="D21" s="6">
        <v>50000</v>
      </c>
      <c r="E21" s="8">
        <v>0</v>
      </c>
      <c r="F21" s="10" t="s">
        <v>8220</v>
      </c>
      <c r="G21" t="s">
        <v>8223</v>
      </c>
      <c r="H21" t="s">
        <v>8245</v>
      </c>
      <c r="I21">
        <v>1432437660</v>
      </c>
      <c r="J21">
        <v>1429845660</v>
      </c>
      <c r="K21" t="b">
        <v>0</v>
      </c>
      <c r="L21">
        <v>0</v>
      </c>
      <c r="M21" t="b">
        <v>0</v>
      </c>
      <c r="N21" t="s">
        <v>8301</v>
      </c>
      <c r="O21">
        <v>0</v>
      </c>
      <c r="P21">
        <v>0</v>
      </c>
      <c r="Q21" s="12" t="s">
        <v>8310</v>
      </c>
      <c r="R21" s="12" t="s">
        <v>8311</v>
      </c>
      <c r="S21" s="17">
        <v>42118.139583333337</v>
      </c>
      <c r="T21" s="17">
        <v>42148.139583333337</v>
      </c>
      <c r="U21">
        <v>30</v>
      </c>
    </row>
    <row r="22" spans="1:21" ht="26" customHeight="1" x14ac:dyDescent="0.2">
      <c r="A22">
        <v>3098</v>
      </c>
      <c r="B22" s="3" t="s">
        <v>3098</v>
      </c>
      <c r="C22" s="3" t="s">
        <v>7208</v>
      </c>
      <c r="D22" s="6">
        <v>48725</v>
      </c>
      <c r="E22" s="8">
        <v>1758</v>
      </c>
      <c r="F22" s="10" t="s">
        <v>8220</v>
      </c>
      <c r="G22" t="s">
        <v>8223</v>
      </c>
      <c r="H22" t="s">
        <v>8245</v>
      </c>
      <c r="I22">
        <v>1454890620</v>
      </c>
      <c r="J22">
        <v>1450724449</v>
      </c>
      <c r="K22" t="b">
        <v>0</v>
      </c>
      <c r="L22">
        <v>27</v>
      </c>
      <c r="M22" t="b">
        <v>0</v>
      </c>
      <c r="N22" t="s">
        <v>8301</v>
      </c>
      <c r="O22">
        <v>4</v>
      </c>
      <c r="P22">
        <v>65.11</v>
      </c>
      <c r="Q22" s="12" t="s">
        <v>8310</v>
      </c>
      <c r="R22" s="12" t="s">
        <v>8311</v>
      </c>
      <c r="S22" s="17">
        <v>42359.792233796295</v>
      </c>
      <c r="T22" s="17">
        <v>42408.01180555555</v>
      </c>
      <c r="U22">
        <v>48</v>
      </c>
    </row>
    <row r="23" spans="1:21" ht="26" customHeight="1" x14ac:dyDescent="0.2">
      <c r="A23">
        <v>3107</v>
      </c>
      <c r="B23" s="3" t="s">
        <v>3107</v>
      </c>
      <c r="C23" s="3" t="s">
        <v>7217</v>
      </c>
      <c r="D23" s="6">
        <v>40000</v>
      </c>
      <c r="E23" s="8">
        <v>7905</v>
      </c>
      <c r="F23" s="10" t="s">
        <v>8220</v>
      </c>
      <c r="G23" t="s">
        <v>8223</v>
      </c>
      <c r="H23" t="s">
        <v>8245</v>
      </c>
      <c r="I23">
        <v>1431372751</v>
      </c>
      <c r="J23">
        <v>1430767951</v>
      </c>
      <c r="K23" t="b">
        <v>0</v>
      </c>
      <c r="L23">
        <v>29</v>
      </c>
      <c r="M23" t="b">
        <v>0</v>
      </c>
      <c r="N23" t="s">
        <v>8301</v>
      </c>
      <c r="O23">
        <v>20</v>
      </c>
      <c r="P23">
        <v>272.58999999999997</v>
      </c>
      <c r="Q23" s="12" t="s">
        <v>8310</v>
      </c>
      <c r="R23" s="12" t="s">
        <v>8311</v>
      </c>
      <c r="S23" s="17">
        <v>42128.814247685179</v>
      </c>
      <c r="T23" s="17">
        <v>42135.814247685179</v>
      </c>
      <c r="U23">
        <v>7</v>
      </c>
    </row>
    <row r="24" spans="1:21" ht="26" customHeight="1" x14ac:dyDescent="0.2">
      <c r="A24">
        <v>3109</v>
      </c>
      <c r="B24" s="3" t="s">
        <v>3109</v>
      </c>
      <c r="C24" s="3" t="s">
        <v>7219</v>
      </c>
      <c r="D24" s="6">
        <v>26500</v>
      </c>
      <c r="E24" s="8">
        <v>6633</v>
      </c>
      <c r="F24" s="10" t="s">
        <v>8220</v>
      </c>
      <c r="G24" t="s">
        <v>8223</v>
      </c>
      <c r="H24" t="s">
        <v>8245</v>
      </c>
      <c r="I24">
        <v>1409194810</v>
      </c>
      <c r="J24">
        <v>1406170810</v>
      </c>
      <c r="K24" t="b">
        <v>0</v>
      </c>
      <c r="L24">
        <v>114</v>
      </c>
      <c r="M24" t="b">
        <v>0</v>
      </c>
      <c r="N24" t="s">
        <v>8301</v>
      </c>
      <c r="O24">
        <v>25</v>
      </c>
      <c r="P24">
        <v>58.18</v>
      </c>
      <c r="Q24" s="12" t="s">
        <v>8310</v>
      </c>
      <c r="R24" s="12" t="s">
        <v>8311</v>
      </c>
      <c r="S24" s="17">
        <v>41844.125115740739</v>
      </c>
      <c r="T24" s="17">
        <v>41879.125115740739</v>
      </c>
      <c r="U24">
        <v>35</v>
      </c>
    </row>
    <row r="25" spans="1:21" ht="26" customHeight="1" x14ac:dyDescent="0.2">
      <c r="A25">
        <v>3089</v>
      </c>
      <c r="B25" s="3" t="s">
        <v>3089</v>
      </c>
      <c r="C25" s="3" t="s">
        <v>7199</v>
      </c>
      <c r="D25" s="6">
        <v>25000</v>
      </c>
      <c r="E25" s="8">
        <v>5854</v>
      </c>
      <c r="F25" s="10" t="s">
        <v>8220</v>
      </c>
      <c r="G25" t="s">
        <v>8223</v>
      </c>
      <c r="H25" t="s">
        <v>8245</v>
      </c>
      <c r="I25">
        <v>1468029540</v>
      </c>
      <c r="J25">
        <v>1465304483</v>
      </c>
      <c r="K25" t="b">
        <v>0</v>
      </c>
      <c r="L25">
        <v>45</v>
      </c>
      <c r="M25" t="b">
        <v>0</v>
      </c>
      <c r="N25" t="s">
        <v>8301</v>
      </c>
      <c r="O25">
        <v>23</v>
      </c>
      <c r="P25">
        <v>130.09</v>
      </c>
      <c r="Q25" s="12" t="s">
        <v>8310</v>
      </c>
      <c r="R25" s="12" t="s">
        <v>8311</v>
      </c>
      <c r="S25" s="17">
        <v>42528.542627314819</v>
      </c>
      <c r="T25" s="17">
        <v>42560.082638888889</v>
      </c>
      <c r="U25">
        <v>32</v>
      </c>
    </row>
    <row r="26" spans="1:21" ht="26" customHeight="1" x14ac:dyDescent="0.2">
      <c r="A26">
        <v>2947</v>
      </c>
      <c r="B26" s="3" t="s">
        <v>2947</v>
      </c>
      <c r="C26" s="3" t="s">
        <v>7057</v>
      </c>
      <c r="D26" s="6">
        <v>25000</v>
      </c>
      <c r="E26" s="8">
        <v>1072</v>
      </c>
      <c r="F26" s="10" t="s">
        <v>8220</v>
      </c>
      <c r="G26" t="s">
        <v>8223</v>
      </c>
      <c r="H26" t="s">
        <v>8245</v>
      </c>
      <c r="I26">
        <v>1480007460</v>
      </c>
      <c r="J26">
        <v>1475760567</v>
      </c>
      <c r="K26" t="b">
        <v>0</v>
      </c>
      <c r="L26">
        <v>13</v>
      </c>
      <c r="M26" t="b">
        <v>0</v>
      </c>
      <c r="N26" t="s">
        <v>8301</v>
      </c>
      <c r="O26">
        <v>4</v>
      </c>
      <c r="P26">
        <v>82.46</v>
      </c>
      <c r="Q26" s="12" t="s">
        <v>8310</v>
      </c>
      <c r="R26" s="12" t="s">
        <v>8311</v>
      </c>
      <c r="S26" s="17">
        <v>42649.562118055561</v>
      </c>
      <c r="T26" s="17">
        <v>42698.715972222228</v>
      </c>
      <c r="U26">
        <v>49</v>
      </c>
    </row>
    <row r="27" spans="1:21" ht="26" customHeight="1" x14ac:dyDescent="0.2">
      <c r="A27">
        <v>3085</v>
      </c>
      <c r="B27" s="3" t="s">
        <v>3085</v>
      </c>
      <c r="C27" s="3" t="s">
        <v>7195</v>
      </c>
      <c r="D27" s="6">
        <v>25000</v>
      </c>
      <c r="E27" s="8">
        <v>610</v>
      </c>
      <c r="F27" s="10" t="s">
        <v>8220</v>
      </c>
      <c r="G27" t="s">
        <v>8223</v>
      </c>
      <c r="H27" t="s">
        <v>8245</v>
      </c>
      <c r="I27">
        <v>1443561159</v>
      </c>
      <c r="J27">
        <v>1440969159</v>
      </c>
      <c r="K27" t="b">
        <v>0</v>
      </c>
      <c r="L27">
        <v>9</v>
      </c>
      <c r="M27" t="b">
        <v>0</v>
      </c>
      <c r="N27" t="s">
        <v>8301</v>
      </c>
      <c r="O27">
        <v>2</v>
      </c>
      <c r="P27">
        <v>67.78</v>
      </c>
      <c r="Q27" s="12" t="s">
        <v>8310</v>
      </c>
      <c r="R27" s="12" t="s">
        <v>8311</v>
      </c>
      <c r="S27" s="17">
        <v>42246.883784722217</v>
      </c>
      <c r="T27" s="17">
        <v>42276.883784722217</v>
      </c>
      <c r="U27">
        <v>30</v>
      </c>
    </row>
    <row r="28" spans="1:21" ht="26" customHeight="1" x14ac:dyDescent="0.2">
      <c r="A28">
        <v>3065</v>
      </c>
      <c r="B28" s="3" t="s">
        <v>3065</v>
      </c>
      <c r="C28" s="3" t="s">
        <v>7175</v>
      </c>
      <c r="D28" s="6">
        <v>25000</v>
      </c>
      <c r="E28" s="8">
        <v>10</v>
      </c>
      <c r="F28" s="10" t="s">
        <v>8220</v>
      </c>
      <c r="G28" t="s">
        <v>8223</v>
      </c>
      <c r="H28" t="s">
        <v>8245</v>
      </c>
      <c r="I28">
        <v>1406683172</v>
      </c>
      <c r="J28">
        <v>1404523172</v>
      </c>
      <c r="K28" t="b">
        <v>0</v>
      </c>
      <c r="L28">
        <v>2</v>
      </c>
      <c r="M28" t="b">
        <v>0</v>
      </c>
      <c r="N28" t="s">
        <v>8301</v>
      </c>
      <c r="O28">
        <v>0</v>
      </c>
      <c r="P28">
        <v>5</v>
      </c>
      <c r="Q28" s="12" t="s">
        <v>8310</v>
      </c>
      <c r="R28" s="12" t="s">
        <v>8311</v>
      </c>
      <c r="S28" s="17">
        <v>41825.055231481485</v>
      </c>
      <c r="T28" s="17">
        <v>41850.055231481485</v>
      </c>
      <c r="U28">
        <v>25</v>
      </c>
    </row>
    <row r="29" spans="1:21" ht="26" customHeight="1" x14ac:dyDescent="0.2">
      <c r="A29">
        <v>3110</v>
      </c>
      <c r="B29" s="3" t="s">
        <v>3110</v>
      </c>
      <c r="C29" s="3" t="s">
        <v>7220</v>
      </c>
      <c r="D29" s="6">
        <v>25000</v>
      </c>
      <c r="E29" s="8">
        <v>10</v>
      </c>
      <c r="F29" s="10" t="s">
        <v>8220</v>
      </c>
      <c r="G29" t="s">
        <v>8223</v>
      </c>
      <c r="H29" t="s">
        <v>8245</v>
      </c>
      <c r="I29">
        <v>1487465119</v>
      </c>
      <c r="J29">
        <v>1484009119</v>
      </c>
      <c r="K29" t="b">
        <v>0</v>
      </c>
      <c r="L29">
        <v>1</v>
      </c>
      <c r="M29" t="b">
        <v>0</v>
      </c>
      <c r="N29" t="s">
        <v>8301</v>
      </c>
      <c r="O29">
        <v>0</v>
      </c>
      <c r="P29">
        <v>10</v>
      </c>
      <c r="Q29" s="12" t="s">
        <v>8310</v>
      </c>
      <c r="R29" s="12" t="s">
        <v>8311</v>
      </c>
      <c r="S29" s="17">
        <v>42745.031469907408</v>
      </c>
      <c r="T29" s="17">
        <v>42785.031469907408</v>
      </c>
      <c r="U29">
        <v>40</v>
      </c>
    </row>
    <row r="30" spans="1:21" ht="26" customHeight="1" x14ac:dyDescent="0.2">
      <c r="A30">
        <v>2941</v>
      </c>
      <c r="B30" s="3" t="s">
        <v>2941</v>
      </c>
      <c r="C30" s="3" t="s">
        <v>7051</v>
      </c>
      <c r="D30" s="6">
        <v>25000</v>
      </c>
      <c r="E30" s="8">
        <v>1</v>
      </c>
      <c r="F30" s="10" t="s">
        <v>8220</v>
      </c>
      <c r="G30" t="s">
        <v>8223</v>
      </c>
      <c r="H30" t="s">
        <v>8245</v>
      </c>
      <c r="I30">
        <v>1425250955</v>
      </c>
      <c r="J30">
        <v>1422658955</v>
      </c>
      <c r="K30" t="b">
        <v>0</v>
      </c>
      <c r="L30">
        <v>1</v>
      </c>
      <c r="M30" t="b">
        <v>0</v>
      </c>
      <c r="N30" t="s">
        <v>8301</v>
      </c>
      <c r="O30">
        <v>0</v>
      </c>
      <c r="P30">
        <v>1</v>
      </c>
      <c r="Q30" s="12" t="s">
        <v>8310</v>
      </c>
      <c r="R30" s="12" t="s">
        <v>8311</v>
      </c>
      <c r="S30" s="17">
        <v>42034.960127314815</v>
      </c>
      <c r="T30" s="17">
        <v>42064.960127314815</v>
      </c>
      <c r="U30">
        <v>30</v>
      </c>
    </row>
    <row r="31" spans="1:21" ht="26" customHeight="1" x14ac:dyDescent="0.2">
      <c r="A31">
        <v>3056</v>
      </c>
      <c r="B31" s="3" t="s">
        <v>3056</v>
      </c>
      <c r="C31" s="3" t="s">
        <v>7166</v>
      </c>
      <c r="D31" s="6">
        <v>25000</v>
      </c>
      <c r="E31" s="8">
        <v>0</v>
      </c>
      <c r="F31" s="10" t="s">
        <v>8220</v>
      </c>
      <c r="G31" t="s">
        <v>8223</v>
      </c>
      <c r="H31" t="s">
        <v>8245</v>
      </c>
      <c r="I31">
        <v>1412003784</v>
      </c>
      <c r="J31">
        <v>1406819784</v>
      </c>
      <c r="K31" t="b">
        <v>0</v>
      </c>
      <c r="L31">
        <v>0</v>
      </c>
      <c r="M31" t="b">
        <v>0</v>
      </c>
      <c r="N31" t="s">
        <v>8301</v>
      </c>
      <c r="O31">
        <v>0</v>
      </c>
      <c r="P31">
        <v>0</v>
      </c>
      <c r="Q31" s="12" t="s">
        <v>8310</v>
      </c>
      <c r="R31" s="12" t="s">
        <v>8311</v>
      </c>
      <c r="S31" s="17">
        <v>41851.636388888888</v>
      </c>
      <c r="T31" s="17">
        <v>41911.636388888888</v>
      </c>
      <c r="U31">
        <v>60</v>
      </c>
    </row>
    <row r="32" spans="1:21" ht="26" customHeight="1" x14ac:dyDescent="0.2">
      <c r="A32">
        <v>3111</v>
      </c>
      <c r="B32" s="3" t="s">
        <v>3111</v>
      </c>
      <c r="C32" s="3" t="s">
        <v>7221</v>
      </c>
      <c r="D32" s="6">
        <v>20000</v>
      </c>
      <c r="E32" s="8">
        <v>5328</v>
      </c>
      <c r="F32" s="10" t="s">
        <v>8220</v>
      </c>
      <c r="G32" t="s">
        <v>8223</v>
      </c>
      <c r="H32" t="s">
        <v>8245</v>
      </c>
      <c r="I32">
        <v>1412432220</v>
      </c>
      <c r="J32">
        <v>1409753820</v>
      </c>
      <c r="K32" t="b">
        <v>0</v>
      </c>
      <c r="L32">
        <v>76</v>
      </c>
      <c r="M32" t="b">
        <v>0</v>
      </c>
      <c r="N32" t="s">
        <v>8301</v>
      </c>
      <c r="O32">
        <v>27</v>
      </c>
      <c r="P32">
        <v>70.11</v>
      </c>
      <c r="Q32" s="12" t="s">
        <v>8310</v>
      </c>
      <c r="R32" s="12" t="s">
        <v>8311</v>
      </c>
      <c r="S32" s="17">
        <v>41885.595138888886</v>
      </c>
      <c r="T32" s="17">
        <v>41916.595138888886</v>
      </c>
      <c r="U32">
        <v>31</v>
      </c>
    </row>
    <row r="33" spans="1:21" ht="26" customHeight="1" x14ac:dyDescent="0.2">
      <c r="A33">
        <v>3096</v>
      </c>
      <c r="B33" s="3" t="s">
        <v>3096</v>
      </c>
      <c r="C33" s="3" t="s">
        <v>7206</v>
      </c>
      <c r="D33" s="6">
        <v>20000</v>
      </c>
      <c r="E33" s="8">
        <v>795</v>
      </c>
      <c r="F33" s="10" t="s">
        <v>8220</v>
      </c>
      <c r="G33" t="s">
        <v>8223</v>
      </c>
      <c r="H33" t="s">
        <v>8245</v>
      </c>
      <c r="I33">
        <v>1432151326</v>
      </c>
      <c r="J33">
        <v>1429559326</v>
      </c>
      <c r="K33" t="b">
        <v>0</v>
      </c>
      <c r="L33">
        <v>14</v>
      </c>
      <c r="M33" t="b">
        <v>0</v>
      </c>
      <c r="N33" t="s">
        <v>8301</v>
      </c>
      <c r="O33">
        <v>4</v>
      </c>
      <c r="P33">
        <v>56.79</v>
      </c>
      <c r="Q33" s="12" t="s">
        <v>8310</v>
      </c>
      <c r="R33" s="12" t="s">
        <v>8311</v>
      </c>
      <c r="S33" s="17">
        <v>42114.825532407413</v>
      </c>
      <c r="T33" s="17">
        <v>42144.825532407413</v>
      </c>
      <c r="U33">
        <v>30</v>
      </c>
    </row>
    <row r="34" spans="1:21" ht="26" customHeight="1" x14ac:dyDescent="0.2">
      <c r="A34">
        <v>3087</v>
      </c>
      <c r="B34" s="3" t="s">
        <v>3087</v>
      </c>
      <c r="C34" s="3" t="s">
        <v>7197</v>
      </c>
      <c r="D34" s="6">
        <v>20000</v>
      </c>
      <c r="E34" s="8">
        <v>125</v>
      </c>
      <c r="F34" s="10" t="s">
        <v>8220</v>
      </c>
      <c r="G34" t="s">
        <v>8223</v>
      </c>
      <c r="H34" t="s">
        <v>8245</v>
      </c>
      <c r="I34">
        <v>1482294990</v>
      </c>
      <c r="J34">
        <v>1477107390</v>
      </c>
      <c r="K34" t="b">
        <v>0</v>
      </c>
      <c r="L34">
        <v>2</v>
      </c>
      <c r="M34" t="b">
        <v>0</v>
      </c>
      <c r="N34" t="s">
        <v>8301</v>
      </c>
      <c r="O34">
        <v>1</v>
      </c>
      <c r="P34">
        <v>62.5</v>
      </c>
      <c r="Q34" s="12" t="s">
        <v>8310</v>
      </c>
      <c r="R34" s="12" t="s">
        <v>8311</v>
      </c>
      <c r="S34" s="17">
        <v>42665.150347222225</v>
      </c>
      <c r="T34" s="17">
        <v>42725.192013888889</v>
      </c>
      <c r="U34">
        <v>60</v>
      </c>
    </row>
    <row r="35" spans="1:21" ht="26" customHeight="1" x14ac:dyDescent="0.2">
      <c r="A35">
        <v>3083</v>
      </c>
      <c r="B35" s="3" t="s">
        <v>3083</v>
      </c>
      <c r="C35" s="3" t="s">
        <v>7193</v>
      </c>
      <c r="D35" s="6">
        <v>20000</v>
      </c>
      <c r="E35" s="8">
        <v>56</v>
      </c>
      <c r="F35" s="10" t="s">
        <v>8220</v>
      </c>
      <c r="G35" t="s">
        <v>8223</v>
      </c>
      <c r="H35" t="s">
        <v>8245</v>
      </c>
      <c r="I35">
        <v>1409547600</v>
      </c>
      <c r="J35">
        <v>1406986278</v>
      </c>
      <c r="K35" t="b">
        <v>0</v>
      </c>
      <c r="L35">
        <v>3</v>
      </c>
      <c r="M35" t="b">
        <v>0</v>
      </c>
      <c r="N35" t="s">
        <v>8301</v>
      </c>
      <c r="O35">
        <v>0</v>
      </c>
      <c r="P35">
        <v>18.670000000000002</v>
      </c>
      <c r="Q35" s="12" t="s">
        <v>8310</v>
      </c>
      <c r="R35" s="12" t="s">
        <v>8311</v>
      </c>
      <c r="S35" s="17">
        <v>41853.563402777778</v>
      </c>
      <c r="T35" s="17">
        <v>41883.208333333336</v>
      </c>
      <c r="U35">
        <v>30</v>
      </c>
    </row>
    <row r="36" spans="1:21" ht="26" customHeight="1" x14ac:dyDescent="0.2">
      <c r="A36">
        <v>3055</v>
      </c>
      <c r="B36" s="3" t="s">
        <v>3055</v>
      </c>
      <c r="C36" s="3" t="s">
        <v>7165</v>
      </c>
      <c r="D36" s="6">
        <v>20000</v>
      </c>
      <c r="E36" s="8">
        <v>1</v>
      </c>
      <c r="F36" s="10" t="s">
        <v>8220</v>
      </c>
      <c r="G36" t="s">
        <v>8223</v>
      </c>
      <c r="H36" t="s">
        <v>8245</v>
      </c>
      <c r="I36">
        <v>1420844390</v>
      </c>
      <c r="J36">
        <v>1415660390</v>
      </c>
      <c r="K36" t="b">
        <v>0</v>
      </c>
      <c r="L36">
        <v>1</v>
      </c>
      <c r="M36" t="b">
        <v>0</v>
      </c>
      <c r="N36" t="s">
        <v>8301</v>
      </c>
      <c r="O36">
        <v>0</v>
      </c>
      <c r="P36">
        <v>1</v>
      </c>
      <c r="Q36" s="12" t="s">
        <v>8310</v>
      </c>
      <c r="R36" s="12" t="s">
        <v>8311</v>
      </c>
      <c r="S36" s="17">
        <v>41953.95821759259</v>
      </c>
      <c r="T36" s="17">
        <v>42013.95821759259</v>
      </c>
      <c r="U36">
        <v>60</v>
      </c>
    </row>
    <row r="37" spans="1:21" ht="26" customHeight="1" x14ac:dyDescent="0.2">
      <c r="A37">
        <v>3075</v>
      </c>
      <c r="B37" s="3" t="s">
        <v>3075</v>
      </c>
      <c r="C37" s="3" t="s">
        <v>7185</v>
      </c>
      <c r="D37" s="6">
        <v>15000</v>
      </c>
      <c r="E37" s="8">
        <v>1296</v>
      </c>
      <c r="F37" s="10" t="s">
        <v>8220</v>
      </c>
      <c r="G37" t="s">
        <v>8223</v>
      </c>
      <c r="H37" t="s">
        <v>8245</v>
      </c>
      <c r="I37">
        <v>1471573640</v>
      </c>
      <c r="J37">
        <v>1467253640</v>
      </c>
      <c r="K37" t="b">
        <v>0</v>
      </c>
      <c r="L37">
        <v>20</v>
      </c>
      <c r="M37" t="b">
        <v>0</v>
      </c>
      <c r="N37" t="s">
        <v>8301</v>
      </c>
      <c r="O37">
        <v>9</v>
      </c>
      <c r="P37">
        <v>64.8</v>
      </c>
      <c r="Q37" s="12" t="s">
        <v>8310</v>
      </c>
      <c r="R37" s="12" t="s">
        <v>8311</v>
      </c>
      <c r="S37" s="17">
        <v>42551.102314814809</v>
      </c>
      <c r="T37" s="17">
        <v>42601.102314814809</v>
      </c>
      <c r="U37">
        <v>50</v>
      </c>
    </row>
    <row r="38" spans="1:21" ht="26" customHeight="1" x14ac:dyDescent="0.2">
      <c r="A38">
        <v>3059</v>
      </c>
      <c r="B38" s="3" t="s">
        <v>3059</v>
      </c>
      <c r="C38" s="3" t="s">
        <v>7169</v>
      </c>
      <c r="D38" s="6">
        <v>15000</v>
      </c>
      <c r="E38" s="8">
        <v>451</v>
      </c>
      <c r="F38" s="10" t="s">
        <v>8220</v>
      </c>
      <c r="G38" t="s">
        <v>8223</v>
      </c>
      <c r="H38" t="s">
        <v>8245</v>
      </c>
      <c r="I38">
        <v>1407536846</v>
      </c>
      <c r="J38">
        <v>1404944846</v>
      </c>
      <c r="K38" t="b">
        <v>0</v>
      </c>
      <c r="L38">
        <v>11</v>
      </c>
      <c r="M38" t="b">
        <v>0</v>
      </c>
      <c r="N38" t="s">
        <v>8301</v>
      </c>
      <c r="O38">
        <v>3</v>
      </c>
      <c r="P38">
        <v>41</v>
      </c>
      <c r="Q38" s="12" t="s">
        <v>8310</v>
      </c>
      <c r="R38" s="12" t="s">
        <v>8311</v>
      </c>
      <c r="S38" s="17">
        <v>41829.935717592591</v>
      </c>
      <c r="T38" s="17">
        <v>41859.935717592591</v>
      </c>
      <c r="U38">
        <v>30</v>
      </c>
    </row>
    <row r="39" spans="1:21" ht="26" customHeight="1" x14ac:dyDescent="0.2">
      <c r="A39">
        <v>3095</v>
      </c>
      <c r="B39" s="3" t="s">
        <v>3095</v>
      </c>
      <c r="C39" s="3" t="s">
        <v>7205</v>
      </c>
      <c r="D39" s="6">
        <v>14920</v>
      </c>
      <c r="E39" s="8">
        <v>50</v>
      </c>
      <c r="F39" s="10" t="s">
        <v>8220</v>
      </c>
      <c r="G39" t="s">
        <v>8223</v>
      </c>
      <c r="H39" t="s">
        <v>8245</v>
      </c>
      <c r="I39">
        <v>1470011780</v>
      </c>
      <c r="J39">
        <v>1464827780</v>
      </c>
      <c r="K39" t="b">
        <v>0</v>
      </c>
      <c r="L39">
        <v>1</v>
      </c>
      <c r="M39" t="b">
        <v>0</v>
      </c>
      <c r="N39" t="s">
        <v>8301</v>
      </c>
      <c r="O39">
        <v>0</v>
      </c>
      <c r="P39">
        <v>50</v>
      </c>
      <c r="Q39" s="12" t="s">
        <v>8310</v>
      </c>
      <c r="R39" s="12" t="s">
        <v>8311</v>
      </c>
      <c r="S39" s="17">
        <v>42523.025231481486</v>
      </c>
      <c r="T39" s="17">
        <v>42583.025231481486</v>
      </c>
      <c r="U39">
        <v>60</v>
      </c>
    </row>
    <row r="40" spans="1:21" ht="26" customHeight="1" x14ac:dyDescent="0.2">
      <c r="A40">
        <v>3071</v>
      </c>
      <c r="B40" s="3" t="s">
        <v>3071</v>
      </c>
      <c r="C40" s="3" t="s">
        <v>7181</v>
      </c>
      <c r="D40" s="6">
        <v>12000</v>
      </c>
      <c r="E40" s="8">
        <v>7173</v>
      </c>
      <c r="F40" s="10" t="s">
        <v>8220</v>
      </c>
      <c r="G40" t="s">
        <v>8223</v>
      </c>
      <c r="H40" t="s">
        <v>8245</v>
      </c>
      <c r="I40">
        <v>1429595940</v>
      </c>
      <c r="J40">
        <v>1428082481</v>
      </c>
      <c r="K40" t="b">
        <v>0</v>
      </c>
      <c r="L40">
        <v>117</v>
      </c>
      <c r="M40" t="b">
        <v>0</v>
      </c>
      <c r="N40" t="s">
        <v>8301</v>
      </c>
      <c r="O40">
        <v>60</v>
      </c>
      <c r="P40">
        <v>61.31</v>
      </c>
      <c r="Q40" s="12" t="s">
        <v>8310</v>
      </c>
      <c r="R40" s="12" t="s">
        <v>8311</v>
      </c>
      <c r="S40" s="17">
        <v>42097.732418981483</v>
      </c>
      <c r="T40" s="17">
        <v>42115.249305555553</v>
      </c>
      <c r="U40">
        <v>18</v>
      </c>
    </row>
    <row r="41" spans="1:21" ht="26" customHeight="1" x14ac:dyDescent="0.2">
      <c r="A41">
        <v>3100</v>
      </c>
      <c r="B41" s="3" t="s">
        <v>3100</v>
      </c>
      <c r="C41" s="3" t="s">
        <v>7210</v>
      </c>
      <c r="D41" s="6">
        <v>12000</v>
      </c>
      <c r="E41" s="8">
        <v>1827</v>
      </c>
      <c r="F41" s="10" t="s">
        <v>8220</v>
      </c>
      <c r="G41" t="s">
        <v>8223</v>
      </c>
      <c r="H41" t="s">
        <v>8245</v>
      </c>
      <c r="I41">
        <v>1413816975</v>
      </c>
      <c r="J41">
        <v>1411224975</v>
      </c>
      <c r="K41" t="b">
        <v>0</v>
      </c>
      <c r="L41">
        <v>13</v>
      </c>
      <c r="M41" t="b">
        <v>0</v>
      </c>
      <c r="N41" t="s">
        <v>8301</v>
      </c>
      <c r="O41">
        <v>15</v>
      </c>
      <c r="P41">
        <v>140.54</v>
      </c>
      <c r="Q41" s="12" t="s">
        <v>8310</v>
      </c>
      <c r="R41" s="12" t="s">
        <v>8311</v>
      </c>
      <c r="S41" s="17">
        <v>41902.622395833336</v>
      </c>
      <c r="T41" s="17">
        <v>41932.622395833336</v>
      </c>
      <c r="U41">
        <v>30</v>
      </c>
    </row>
    <row r="42" spans="1:21" ht="26" customHeight="1" x14ac:dyDescent="0.2">
      <c r="A42">
        <v>3072</v>
      </c>
      <c r="B42" s="3" t="s">
        <v>3072</v>
      </c>
      <c r="C42" s="3" t="s">
        <v>7182</v>
      </c>
      <c r="D42" s="6">
        <v>12000</v>
      </c>
      <c r="E42" s="8">
        <v>2</v>
      </c>
      <c r="F42" s="10" t="s">
        <v>8220</v>
      </c>
      <c r="G42" t="s">
        <v>8223</v>
      </c>
      <c r="H42" t="s">
        <v>8245</v>
      </c>
      <c r="I42">
        <v>1477791960</v>
      </c>
      <c r="J42">
        <v>1476549262</v>
      </c>
      <c r="K42" t="b">
        <v>0</v>
      </c>
      <c r="L42">
        <v>2</v>
      </c>
      <c r="M42" t="b">
        <v>0</v>
      </c>
      <c r="N42" t="s">
        <v>8301</v>
      </c>
      <c r="O42">
        <v>0</v>
      </c>
      <c r="P42">
        <v>1</v>
      </c>
      <c r="Q42" s="12" t="s">
        <v>8310</v>
      </c>
      <c r="R42" s="12" t="s">
        <v>8311</v>
      </c>
      <c r="S42" s="17">
        <v>42658.690532407403</v>
      </c>
      <c r="T42" s="17">
        <v>42673.073611111111</v>
      </c>
      <c r="U42">
        <v>14</v>
      </c>
    </row>
    <row r="43" spans="1:21" ht="26" customHeight="1" x14ac:dyDescent="0.2">
      <c r="A43">
        <v>3112</v>
      </c>
      <c r="B43" s="3" t="s">
        <v>3112</v>
      </c>
      <c r="C43" s="3" t="s">
        <v>7222</v>
      </c>
      <c r="D43" s="6">
        <v>11000</v>
      </c>
      <c r="E43" s="8">
        <v>521</v>
      </c>
      <c r="F43" s="10" t="s">
        <v>8220</v>
      </c>
      <c r="G43" t="s">
        <v>8223</v>
      </c>
      <c r="H43" t="s">
        <v>8245</v>
      </c>
      <c r="I43">
        <v>1477968934</v>
      </c>
      <c r="J43">
        <v>1472784934</v>
      </c>
      <c r="K43" t="b">
        <v>0</v>
      </c>
      <c r="L43">
        <v>9</v>
      </c>
      <c r="M43" t="b">
        <v>0</v>
      </c>
      <c r="N43" t="s">
        <v>8301</v>
      </c>
      <c r="O43">
        <v>5</v>
      </c>
      <c r="P43">
        <v>57.89</v>
      </c>
      <c r="Q43" s="12" t="s">
        <v>8310</v>
      </c>
      <c r="R43" s="12" t="s">
        <v>8311</v>
      </c>
      <c r="S43" s="17">
        <v>42615.121921296297</v>
      </c>
      <c r="T43" s="17">
        <v>42675.121921296297</v>
      </c>
      <c r="U43">
        <v>60</v>
      </c>
    </row>
    <row r="44" spans="1:21" ht="26" customHeight="1" x14ac:dyDescent="0.2">
      <c r="A44">
        <v>3062</v>
      </c>
      <c r="B44" s="3" t="s">
        <v>3062</v>
      </c>
      <c r="C44" s="3" t="s">
        <v>7172</v>
      </c>
      <c r="D44" s="6">
        <v>10000</v>
      </c>
      <c r="E44" s="8">
        <v>6684</v>
      </c>
      <c r="F44" s="10" t="s">
        <v>8220</v>
      </c>
      <c r="G44" t="s">
        <v>8223</v>
      </c>
      <c r="H44" t="s">
        <v>8245</v>
      </c>
      <c r="I44">
        <v>1443636000</v>
      </c>
      <c r="J44">
        <v>1441111892</v>
      </c>
      <c r="K44" t="b">
        <v>0</v>
      </c>
      <c r="L44">
        <v>67</v>
      </c>
      <c r="M44" t="b">
        <v>0</v>
      </c>
      <c r="N44" t="s">
        <v>8301</v>
      </c>
      <c r="O44">
        <v>67</v>
      </c>
      <c r="P44">
        <v>99.76</v>
      </c>
      <c r="Q44" s="12" t="s">
        <v>8310</v>
      </c>
      <c r="R44" s="12" t="s">
        <v>8311</v>
      </c>
      <c r="S44" s="17">
        <v>42248.535787037035</v>
      </c>
      <c r="T44" s="17">
        <v>42277.75</v>
      </c>
      <c r="U44">
        <v>29</v>
      </c>
    </row>
    <row r="45" spans="1:21" ht="26" customHeight="1" x14ac:dyDescent="0.2">
      <c r="A45">
        <v>3076</v>
      </c>
      <c r="B45" s="3" t="s">
        <v>3076</v>
      </c>
      <c r="C45" s="3" t="s">
        <v>7186</v>
      </c>
      <c r="D45" s="6">
        <v>10000</v>
      </c>
      <c r="E45" s="8">
        <v>1506</v>
      </c>
      <c r="F45" s="10" t="s">
        <v>8220</v>
      </c>
      <c r="G45" t="s">
        <v>8223</v>
      </c>
      <c r="H45" t="s">
        <v>8245</v>
      </c>
      <c r="I45">
        <v>1444405123</v>
      </c>
      <c r="J45">
        <v>1439221123</v>
      </c>
      <c r="K45" t="b">
        <v>0</v>
      </c>
      <c r="L45">
        <v>50</v>
      </c>
      <c r="M45" t="b">
        <v>0</v>
      </c>
      <c r="N45" t="s">
        <v>8301</v>
      </c>
      <c r="O45">
        <v>15</v>
      </c>
      <c r="P45">
        <v>30.12</v>
      </c>
      <c r="Q45" s="12" t="s">
        <v>8310</v>
      </c>
      <c r="R45" s="12" t="s">
        <v>8311</v>
      </c>
      <c r="S45" s="17">
        <v>42226.651886574073</v>
      </c>
      <c r="T45" s="17">
        <v>42286.651886574073</v>
      </c>
      <c r="U45">
        <v>60</v>
      </c>
    </row>
    <row r="46" spans="1:21" ht="26" customHeight="1" x14ac:dyDescent="0.2">
      <c r="A46">
        <v>2944</v>
      </c>
      <c r="B46" s="3" t="s">
        <v>2944</v>
      </c>
      <c r="C46" s="3" t="s">
        <v>7054</v>
      </c>
      <c r="D46" s="6">
        <v>10000</v>
      </c>
      <c r="E46" s="8">
        <v>100</v>
      </c>
      <c r="F46" s="10" t="s">
        <v>8220</v>
      </c>
      <c r="G46" t="s">
        <v>8223</v>
      </c>
      <c r="H46" t="s">
        <v>8245</v>
      </c>
      <c r="I46">
        <v>1433714198</v>
      </c>
      <c r="J46">
        <v>1431122198</v>
      </c>
      <c r="K46" t="b">
        <v>0</v>
      </c>
      <c r="L46">
        <v>1</v>
      </c>
      <c r="M46" t="b">
        <v>0</v>
      </c>
      <c r="N46" t="s">
        <v>8301</v>
      </c>
      <c r="O46">
        <v>1</v>
      </c>
      <c r="P46">
        <v>100</v>
      </c>
      <c r="Q46" s="12" t="s">
        <v>8310</v>
      </c>
      <c r="R46" s="12" t="s">
        <v>8311</v>
      </c>
      <c r="S46" s="17">
        <v>42132.9143287037</v>
      </c>
      <c r="T46" s="17">
        <v>42162.9143287037</v>
      </c>
      <c r="U46">
        <v>30</v>
      </c>
    </row>
    <row r="47" spans="1:21" ht="26" customHeight="1" x14ac:dyDescent="0.2">
      <c r="A47">
        <v>3053</v>
      </c>
      <c r="B47" s="3" t="s">
        <v>3053</v>
      </c>
      <c r="C47" s="3" t="s">
        <v>7163</v>
      </c>
      <c r="D47" s="6">
        <v>10000</v>
      </c>
      <c r="E47" s="8">
        <v>40</v>
      </c>
      <c r="F47" s="10" t="s">
        <v>8220</v>
      </c>
      <c r="G47" t="s">
        <v>8223</v>
      </c>
      <c r="H47" t="s">
        <v>8245</v>
      </c>
      <c r="I47">
        <v>1412222340</v>
      </c>
      <c r="J47">
        <v>1407781013</v>
      </c>
      <c r="K47" t="b">
        <v>0</v>
      </c>
      <c r="L47">
        <v>3</v>
      </c>
      <c r="M47" t="b">
        <v>0</v>
      </c>
      <c r="N47" t="s">
        <v>8301</v>
      </c>
      <c r="O47">
        <v>0</v>
      </c>
      <c r="P47">
        <v>13.33</v>
      </c>
      <c r="Q47" s="12" t="s">
        <v>8310</v>
      </c>
      <c r="R47" s="12" t="s">
        <v>8311</v>
      </c>
      <c r="S47" s="17">
        <v>41862.761724537035</v>
      </c>
      <c r="T47" s="17">
        <v>41914.165972222225</v>
      </c>
      <c r="U47">
        <v>51</v>
      </c>
    </row>
    <row r="48" spans="1:21" ht="26" customHeight="1" x14ac:dyDescent="0.2">
      <c r="A48">
        <v>3119</v>
      </c>
      <c r="B48" s="3" t="s">
        <v>3119</v>
      </c>
      <c r="C48" s="3" t="s">
        <v>7229</v>
      </c>
      <c r="D48" s="6">
        <v>10000</v>
      </c>
      <c r="E48" s="8">
        <v>5</v>
      </c>
      <c r="F48" s="10" t="s">
        <v>8220</v>
      </c>
      <c r="G48" t="s">
        <v>8223</v>
      </c>
      <c r="H48" t="s">
        <v>8245</v>
      </c>
      <c r="I48">
        <v>1427414732</v>
      </c>
      <c r="J48">
        <v>1424826332</v>
      </c>
      <c r="K48" t="b">
        <v>0</v>
      </c>
      <c r="L48">
        <v>1</v>
      </c>
      <c r="M48" t="b">
        <v>0</v>
      </c>
      <c r="N48" t="s">
        <v>8301</v>
      </c>
      <c r="O48">
        <v>0</v>
      </c>
      <c r="P48">
        <v>5</v>
      </c>
      <c r="Q48" s="12" t="s">
        <v>8310</v>
      </c>
      <c r="R48" s="12" t="s">
        <v>8311</v>
      </c>
      <c r="S48" s="17">
        <v>42060.04550925926</v>
      </c>
      <c r="T48" s="17">
        <v>42090.003842592589</v>
      </c>
      <c r="U48">
        <v>30</v>
      </c>
    </row>
    <row r="49" spans="1:21" ht="26" customHeight="1" x14ac:dyDescent="0.2">
      <c r="A49">
        <v>3082</v>
      </c>
      <c r="B49" s="3" t="s">
        <v>3082</v>
      </c>
      <c r="C49" s="3" t="s">
        <v>7192</v>
      </c>
      <c r="D49" s="6">
        <v>9000</v>
      </c>
      <c r="E49" s="8">
        <v>0</v>
      </c>
      <c r="F49" s="10" t="s">
        <v>8220</v>
      </c>
      <c r="G49" t="s">
        <v>8223</v>
      </c>
      <c r="H49" t="s">
        <v>8245</v>
      </c>
      <c r="I49">
        <v>1447628946</v>
      </c>
      <c r="J49">
        <v>1445033346</v>
      </c>
      <c r="K49" t="b">
        <v>0</v>
      </c>
      <c r="L49">
        <v>0</v>
      </c>
      <c r="M49" t="b">
        <v>0</v>
      </c>
      <c r="N49" t="s">
        <v>8301</v>
      </c>
      <c r="O49">
        <v>0</v>
      </c>
      <c r="P49">
        <v>0</v>
      </c>
      <c r="Q49" s="12" t="s">
        <v>8310</v>
      </c>
      <c r="R49" s="12" t="s">
        <v>8311</v>
      </c>
      <c r="S49" s="17">
        <v>42293.922986111109</v>
      </c>
      <c r="T49" s="17">
        <v>42323.96465277778</v>
      </c>
      <c r="U49">
        <v>30</v>
      </c>
    </row>
    <row r="50" spans="1:21" ht="26" customHeight="1" x14ac:dyDescent="0.2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s="1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2" t="s">
        <v>8310</v>
      </c>
      <c r="R50" s="12" t="s">
        <v>8311</v>
      </c>
      <c r="S50" s="17">
        <v>41876.718935185185</v>
      </c>
      <c r="T50" s="17">
        <v>41931.208333333336</v>
      </c>
      <c r="U50">
        <v>54</v>
      </c>
    </row>
    <row r="51" spans="1:21" ht="26" customHeight="1" x14ac:dyDescent="0.2">
      <c r="A51">
        <v>3091</v>
      </c>
      <c r="B51" s="3" t="s">
        <v>3091</v>
      </c>
      <c r="C51" s="3" t="s">
        <v>7201</v>
      </c>
      <c r="D51" s="6">
        <v>5000</v>
      </c>
      <c r="E51" s="8">
        <v>796</v>
      </c>
      <c r="F51" s="10" t="s">
        <v>8220</v>
      </c>
      <c r="G51" t="s">
        <v>8223</v>
      </c>
      <c r="H51" t="s">
        <v>8245</v>
      </c>
      <c r="I51">
        <v>1471214743</v>
      </c>
      <c r="J51">
        <v>1468622743</v>
      </c>
      <c r="K51" t="b">
        <v>0</v>
      </c>
      <c r="L51">
        <v>9</v>
      </c>
      <c r="M51" t="b">
        <v>0</v>
      </c>
      <c r="N51" t="s">
        <v>8301</v>
      </c>
      <c r="O51">
        <v>16</v>
      </c>
      <c r="P51">
        <v>88.44</v>
      </c>
      <c r="Q51" s="12" t="s">
        <v>8310</v>
      </c>
      <c r="R51" s="12" t="s">
        <v>8311</v>
      </c>
      <c r="S51" s="17">
        <v>42566.948414351849</v>
      </c>
      <c r="T51" s="17">
        <v>42596.948414351849</v>
      </c>
      <c r="U51">
        <v>30</v>
      </c>
    </row>
    <row r="52" spans="1:21" ht="26" customHeight="1" x14ac:dyDescent="0.2">
      <c r="A52">
        <v>3103</v>
      </c>
      <c r="B52" s="3" t="s">
        <v>3103</v>
      </c>
      <c r="C52" s="3" t="s">
        <v>7213</v>
      </c>
      <c r="D52" s="6">
        <v>4100</v>
      </c>
      <c r="E52" s="8">
        <v>11</v>
      </c>
      <c r="F52" s="10" t="s">
        <v>8220</v>
      </c>
      <c r="G52" t="s">
        <v>8223</v>
      </c>
      <c r="H52" t="s">
        <v>8245</v>
      </c>
      <c r="I52">
        <v>1434080706</v>
      </c>
      <c r="J52">
        <v>1428896706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5.5</v>
      </c>
      <c r="Q52" s="12" t="s">
        <v>8310</v>
      </c>
      <c r="R52" s="12" t="s">
        <v>8311</v>
      </c>
      <c r="S52" s="17">
        <v>42107.156319444446</v>
      </c>
      <c r="T52" s="17">
        <v>42167.156319444446</v>
      </c>
      <c r="U52">
        <v>60</v>
      </c>
    </row>
    <row r="53" spans="1:21" ht="26" customHeight="1" x14ac:dyDescent="0.2">
      <c r="A53">
        <v>3084</v>
      </c>
      <c r="B53" s="3" t="s">
        <v>3084</v>
      </c>
      <c r="C53" s="3" t="s">
        <v>7194</v>
      </c>
      <c r="D53" s="6">
        <v>4059</v>
      </c>
      <c r="E53" s="8">
        <v>470</v>
      </c>
      <c r="F53" s="10" t="s">
        <v>8220</v>
      </c>
      <c r="G53" t="s">
        <v>8223</v>
      </c>
      <c r="H53" t="s">
        <v>8245</v>
      </c>
      <c r="I53">
        <v>1430851680</v>
      </c>
      <c r="J53">
        <v>1428340931</v>
      </c>
      <c r="K53" t="b">
        <v>0</v>
      </c>
      <c r="L53">
        <v>6</v>
      </c>
      <c r="M53" t="b">
        <v>0</v>
      </c>
      <c r="N53" t="s">
        <v>8301</v>
      </c>
      <c r="O53">
        <v>12</v>
      </c>
      <c r="P53">
        <v>78.33</v>
      </c>
      <c r="Q53" s="12" t="s">
        <v>8310</v>
      </c>
      <c r="R53" s="12" t="s">
        <v>8311</v>
      </c>
      <c r="S53" s="17">
        <v>42100.723738425921</v>
      </c>
      <c r="T53" s="17">
        <v>42129.783333333333</v>
      </c>
      <c r="U53">
        <v>29</v>
      </c>
    </row>
    <row r="54" spans="1:21" ht="26" customHeight="1" x14ac:dyDescent="0.2">
      <c r="A54">
        <v>3063</v>
      </c>
      <c r="B54" s="3" t="s">
        <v>3063</v>
      </c>
      <c r="C54" s="3" t="s">
        <v>7173</v>
      </c>
      <c r="D54" s="6">
        <v>3000</v>
      </c>
      <c r="E54" s="8">
        <v>587</v>
      </c>
      <c r="F54" s="10" t="s">
        <v>8220</v>
      </c>
      <c r="G54" t="s">
        <v>8223</v>
      </c>
      <c r="H54" t="s">
        <v>8245</v>
      </c>
      <c r="I54">
        <v>1477174138</v>
      </c>
      <c r="J54">
        <v>1474150138</v>
      </c>
      <c r="K54" t="b">
        <v>0</v>
      </c>
      <c r="L54">
        <v>23</v>
      </c>
      <c r="M54" t="b">
        <v>0</v>
      </c>
      <c r="N54" t="s">
        <v>8301</v>
      </c>
      <c r="O54">
        <v>20</v>
      </c>
      <c r="P54">
        <v>25.52</v>
      </c>
      <c r="Q54" s="12" t="s">
        <v>8310</v>
      </c>
      <c r="R54" s="12" t="s">
        <v>8311</v>
      </c>
      <c r="S54" s="17">
        <v>42630.922893518517</v>
      </c>
      <c r="T54" s="17">
        <v>42665.922893518517</v>
      </c>
      <c r="U54">
        <v>35</v>
      </c>
    </row>
    <row r="55" spans="1:21" ht="26" customHeight="1" x14ac:dyDescent="0.2">
      <c r="A55">
        <v>2943</v>
      </c>
      <c r="B55" s="3" t="s">
        <v>2943</v>
      </c>
      <c r="C55" s="3" t="s">
        <v>7053</v>
      </c>
      <c r="D55" s="6">
        <v>3000</v>
      </c>
      <c r="E55" s="8">
        <v>0</v>
      </c>
      <c r="F55" s="10" t="s">
        <v>8220</v>
      </c>
      <c r="G55" t="s">
        <v>8223</v>
      </c>
      <c r="H55" t="s">
        <v>8245</v>
      </c>
      <c r="I55">
        <v>1428894380</v>
      </c>
      <c r="J55">
        <v>1426302380</v>
      </c>
      <c r="K55" t="b">
        <v>0</v>
      </c>
      <c r="L55">
        <v>0</v>
      </c>
      <c r="M55" t="b">
        <v>0</v>
      </c>
      <c r="N55" t="s">
        <v>8301</v>
      </c>
      <c r="O55">
        <v>0</v>
      </c>
      <c r="P55">
        <v>0</v>
      </c>
      <c r="Q55" s="12" t="s">
        <v>8310</v>
      </c>
      <c r="R55" s="12" t="s">
        <v>8311</v>
      </c>
      <c r="S55" s="17">
        <v>42077.129398148143</v>
      </c>
      <c r="T55" s="17">
        <v>42107.129398148143</v>
      </c>
      <c r="U55">
        <v>30</v>
      </c>
    </row>
    <row r="56" spans="1:21" ht="26" customHeight="1" x14ac:dyDescent="0.2">
      <c r="A56">
        <v>3099</v>
      </c>
      <c r="B56" s="3" t="s">
        <v>3099</v>
      </c>
      <c r="C56" s="3" t="s">
        <v>7209</v>
      </c>
      <c r="D56" s="6">
        <v>2000</v>
      </c>
      <c r="E56" s="8">
        <v>278</v>
      </c>
      <c r="F56" s="10" t="s">
        <v>8220</v>
      </c>
      <c r="G56" t="s">
        <v>8223</v>
      </c>
      <c r="H56" t="s">
        <v>8245</v>
      </c>
      <c r="I56">
        <v>1455251591</v>
      </c>
      <c r="J56">
        <v>1452659591</v>
      </c>
      <c r="K56" t="b">
        <v>0</v>
      </c>
      <c r="L56">
        <v>5</v>
      </c>
      <c r="M56" t="b">
        <v>0</v>
      </c>
      <c r="N56" t="s">
        <v>8301</v>
      </c>
      <c r="O56">
        <v>14</v>
      </c>
      <c r="P56">
        <v>55.6</v>
      </c>
      <c r="Q56" s="12" t="s">
        <v>8310</v>
      </c>
      <c r="R56" s="12" t="s">
        <v>8311</v>
      </c>
      <c r="S56" s="17">
        <v>42382.189710648148</v>
      </c>
      <c r="T56" s="17">
        <v>42412.189710648148</v>
      </c>
      <c r="U56">
        <v>30</v>
      </c>
    </row>
    <row r="57" spans="1:21" ht="26" customHeight="1" x14ac:dyDescent="0.2">
      <c r="A57">
        <v>3069</v>
      </c>
      <c r="B57" s="3" t="s">
        <v>3069</v>
      </c>
      <c r="C57" s="3" t="s">
        <v>7179</v>
      </c>
      <c r="D57" s="6">
        <v>1000</v>
      </c>
      <c r="E57" s="8">
        <v>141</v>
      </c>
      <c r="F57" s="10" t="s">
        <v>8220</v>
      </c>
      <c r="G57" t="s">
        <v>8223</v>
      </c>
      <c r="H57" t="s">
        <v>8245</v>
      </c>
      <c r="I57">
        <v>1418587234</v>
      </c>
      <c r="J57">
        <v>1415995234</v>
      </c>
      <c r="K57" t="b">
        <v>0</v>
      </c>
      <c r="L57">
        <v>7</v>
      </c>
      <c r="M57" t="b">
        <v>0</v>
      </c>
      <c r="N57" t="s">
        <v>8301</v>
      </c>
      <c r="O57">
        <v>14</v>
      </c>
      <c r="P57">
        <v>20.14</v>
      </c>
      <c r="Q57" s="12" t="s">
        <v>8310</v>
      </c>
      <c r="R57" s="12" t="s">
        <v>8311</v>
      </c>
      <c r="S57" s="17">
        <v>41957.833726851852</v>
      </c>
      <c r="T57" s="17">
        <v>41987.833726851852</v>
      </c>
      <c r="U57">
        <v>30</v>
      </c>
    </row>
    <row r="58" spans="1:21" ht="26" customHeight="1" x14ac:dyDescent="0.2">
      <c r="A58">
        <v>2949</v>
      </c>
      <c r="B58" s="3" t="s">
        <v>2949</v>
      </c>
      <c r="C58" s="3" t="s">
        <v>7059</v>
      </c>
      <c r="D58" s="6">
        <v>1000</v>
      </c>
      <c r="E58" s="8">
        <v>25</v>
      </c>
      <c r="F58" s="10" t="s">
        <v>8220</v>
      </c>
      <c r="G58" t="s">
        <v>8223</v>
      </c>
      <c r="H58" t="s">
        <v>8245</v>
      </c>
      <c r="I58">
        <v>1447965917</v>
      </c>
      <c r="J58">
        <v>1445370317</v>
      </c>
      <c r="K58" t="b">
        <v>0</v>
      </c>
      <c r="L58">
        <v>2</v>
      </c>
      <c r="M58" t="b">
        <v>0</v>
      </c>
      <c r="N58" t="s">
        <v>8301</v>
      </c>
      <c r="O58">
        <v>3</v>
      </c>
      <c r="P58">
        <v>12.5</v>
      </c>
      <c r="Q58" s="12" t="s">
        <v>8310</v>
      </c>
      <c r="R58" s="12" t="s">
        <v>8311</v>
      </c>
      <c r="S58" s="17">
        <v>42297.823113425926</v>
      </c>
      <c r="T58" s="17">
        <v>42327.864780092597</v>
      </c>
      <c r="U58">
        <v>30</v>
      </c>
    </row>
    <row r="59" spans="1:21" ht="26" customHeight="1" x14ac:dyDescent="0.2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s="10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2" t="s">
        <v>8310</v>
      </c>
      <c r="R59" s="12" t="s">
        <v>8311</v>
      </c>
      <c r="S59" s="17">
        <v>42081.515335648146</v>
      </c>
      <c r="T59" s="17">
        <v>42095.515335648146</v>
      </c>
      <c r="U59">
        <v>14</v>
      </c>
    </row>
    <row r="60" spans="1:21" ht="26" customHeight="1" x14ac:dyDescent="0.2">
      <c r="A60">
        <v>3054</v>
      </c>
      <c r="B60" s="3" t="s">
        <v>3054</v>
      </c>
      <c r="C60" s="3" t="s">
        <v>7164</v>
      </c>
      <c r="D60" s="6">
        <v>300</v>
      </c>
      <c r="E60" s="8">
        <v>0</v>
      </c>
      <c r="F60" s="10" t="s">
        <v>8220</v>
      </c>
      <c r="G60" t="s">
        <v>8223</v>
      </c>
      <c r="H60" t="s">
        <v>8245</v>
      </c>
      <c r="I60">
        <v>1425258240</v>
      </c>
      <c r="J60">
        <v>1422043154</v>
      </c>
      <c r="K60" t="b">
        <v>0</v>
      </c>
      <c r="L60">
        <v>0</v>
      </c>
      <c r="M60" t="b">
        <v>0</v>
      </c>
      <c r="N60" t="s">
        <v>8301</v>
      </c>
      <c r="O60">
        <v>0</v>
      </c>
      <c r="P60">
        <v>0</v>
      </c>
      <c r="Q60" s="12" t="s">
        <v>8310</v>
      </c>
      <c r="R60" s="12" t="s">
        <v>8311</v>
      </c>
      <c r="S60" s="17">
        <v>42027.832800925928</v>
      </c>
      <c r="T60" s="17">
        <v>42065.044444444444</v>
      </c>
      <c r="U60">
        <v>37</v>
      </c>
    </row>
  </sheetData>
  <conditionalFormatting sqref="F1:F60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P1 O2:O60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60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096FF-620B-3C45-ACEF-F4B1BF8A2540}">
  <dimension ref="A1:U46"/>
  <sheetViews>
    <sheetView topLeftCell="C1" workbookViewId="0">
      <selection activeCell="C13" sqref="C13"/>
    </sheetView>
  </sheetViews>
  <sheetFormatPr baseColWidth="10" defaultRowHeight="15" x14ac:dyDescent="0.2"/>
  <cols>
    <col min="1" max="1" width="5.1640625" bestFit="1" customWidth="1"/>
    <col min="2" max="2" width="41.83203125" customWidth="1"/>
    <col min="3" max="3" width="101.6640625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16" x14ac:dyDescent="0.2">
      <c r="A2">
        <v>2925</v>
      </c>
      <c r="B2" s="3" t="s">
        <v>2925</v>
      </c>
      <c r="C2" s="3" t="s">
        <v>7035</v>
      </c>
      <c r="D2" s="6">
        <v>45000</v>
      </c>
      <c r="E2" s="8">
        <v>46100.69</v>
      </c>
      <c r="F2" s="10" t="s">
        <v>8218</v>
      </c>
      <c r="G2" t="s">
        <v>8223</v>
      </c>
      <c r="H2" t="s">
        <v>8245</v>
      </c>
      <c r="I2">
        <v>1410444068</v>
      </c>
      <c r="J2">
        <v>1407852068</v>
      </c>
      <c r="K2" t="b">
        <v>0</v>
      </c>
      <c r="L2">
        <v>199</v>
      </c>
      <c r="M2" t="b">
        <v>1</v>
      </c>
      <c r="N2" t="s">
        <v>8303</v>
      </c>
      <c r="O2">
        <v>102</v>
      </c>
      <c r="P2">
        <v>231.66</v>
      </c>
      <c r="Q2" s="12" t="s">
        <v>8310</v>
      </c>
      <c r="R2" s="12" t="s">
        <v>8318</v>
      </c>
      <c r="S2" s="17">
        <v>41863.584120370368</v>
      </c>
      <c r="T2" s="17">
        <v>41893.584120370368</v>
      </c>
      <c r="U2">
        <v>30</v>
      </c>
    </row>
    <row r="3" spans="1:21" ht="16" x14ac:dyDescent="0.2">
      <c r="A3">
        <v>2924</v>
      </c>
      <c r="B3" s="3" t="s">
        <v>2924</v>
      </c>
      <c r="C3" s="3" t="s">
        <v>7034</v>
      </c>
      <c r="D3" s="6">
        <v>25000</v>
      </c>
      <c r="E3" s="8">
        <v>25800</v>
      </c>
      <c r="F3" s="10" t="s">
        <v>8218</v>
      </c>
      <c r="G3" t="s">
        <v>8223</v>
      </c>
      <c r="H3" t="s">
        <v>8245</v>
      </c>
      <c r="I3">
        <v>1431143940</v>
      </c>
      <c r="J3">
        <v>1428585710</v>
      </c>
      <c r="K3" t="b">
        <v>0</v>
      </c>
      <c r="L3">
        <v>147</v>
      </c>
      <c r="M3" t="b">
        <v>1</v>
      </c>
      <c r="N3" t="s">
        <v>8303</v>
      </c>
      <c r="O3">
        <v>103</v>
      </c>
      <c r="P3">
        <v>175.51</v>
      </c>
      <c r="Q3" s="12" t="s">
        <v>8310</v>
      </c>
      <c r="R3" s="12" t="s">
        <v>8318</v>
      </c>
      <c r="S3" s="17">
        <v>42103.556828703702</v>
      </c>
      <c r="T3" s="17">
        <v>42133.165972222225</v>
      </c>
      <c r="U3">
        <v>30</v>
      </c>
    </row>
    <row r="4" spans="1:21" ht="16" x14ac:dyDescent="0.2">
      <c r="A4">
        <v>3779</v>
      </c>
      <c r="B4" s="3" t="s">
        <v>3776</v>
      </c>
      <c r="C4" s="3" t="s">
        <v>7889</v>
      </c>
      <c r="D4" s="6">
        <v>15000</v>
      </c>
      <c r="E4" s="8">
        <v>15597</v>
      </c>
      <c r="F4" s="10" t="s">
        <v>8218</v>
      </c>
      <c r="G4" t="s">
        <v>8223</v>
      </c>
      <c r="H4" t="s">
        <v>8245</v>
      </c>
      <c r="I4">
        <v>1459010340</v>
      </c>
      <c r="J4">
        <v>1456421940</v>
      </c>
      <c r="K4" t="b">
        <v>0</v>
      </c>
      <c r="L4">
        <v>115</v>
      </c>
      <c r="M4" t="b">
        <v>1</v>
      </c>
      <c r="N4" t="s">
        <v>8303</v>
      </c>
      <c r="O4">
        <v>104</v>
      </c>
      <c r="P4">
        <v>135.63</v>
      </c>
      <c r="Q4" s="12" t="s">
        <v>8310</v>
      </c>
      <c r="R4" s="12" t="s">
        <v>8318</v>
      </c>
      <c r="S4" s="17">
        <v>42425.735416666663</v>
      </c>
      <c r="T4" s="17">
        <v>42455.693750000006</v>
      </c>
      <c r="U4">
        <v>30</v>
      </c>
    </row>
    <row r="5" spans="1:21" ht="16" x14ac:dyDescent="0.2">
      <c r="A5">
        <v>3766</v>
      </c>
      <c r="B5" s="3" t="s">
        <v>3763</v>
      </c>
      <c r="C5" s="3" t="s">
        <v>7876</v>
      </c>
      <c r="D5" s="6">
        <v>10000</v>
      </c>
      <c r="E5" s="8">
        <v>10265.01</v>
      </c>
      <c r="F5" s="10" t="s">
        <v>8218</v>
      </c>
      <c r="G5" t="s">
        <v>8223</v>
      </c>
      <c r="H5" t="s">
        <v>8245</v>
      </c>
      <c r="I5">
        <v>1404360045</v>
      </c>
      <c r="J5">
        <v>1401336045</v>
      </c>
      <c r="K5" t="b">
        <v>0</v>
      </c>
      <c r="L5">
        <v>96</v>
      </c>
      <c r="M5" t="b">
        <v>1</v>
      </c>
      <c r="N5" t="s">
        <v>8303</v>
      </c>
      <c r="O5">
        <v>103</v>
      </c>
      <c r="P5">
        <v>106.93</v>
      </c>
      <c r="Q5" s="12" t="s">
        <v>8310</v>
      </c>
      <c r="R5" s="12" t="s">
        <v>8318</v>
      </c>
      <c r="S5" s="17">
        <v>41788.167187500003</v>
      </c>
      <c r="T5" s="17">
        <v>41823.167187500003</v>
      </c>
      <c r="U5">
        <v>35</v>
      </c>
    </row>
    <row r="6" spans="1:21" ht="32" x14ac:dyDescent="0.2">
      <c r="A6">
        <v>3776</v>
      </c>
      <c r="B6" s="3" t="s">
        <v>3773</v>
      </c>
      <c r="C6" s="3" t="s">
        <v>7886</v>
      </c>
      <c r="D6" s="6">
        <v>8000</v>
      </c>
      <c r="E6" s="8">
        <v>8537</v>
      </c>
      <c r="F6" s="10" t="s">
        <v>8218</v>
      </c>
      <c r="G6" t="s">
        <v>8223</v>
      </c>
      <c r="H6" t="s">
        <v>8245</v>
      </c>
      <c r="I6">
        <v>1406854800</v>
      </c>
      <c r="J6">
        <v>1403599778</v>
      </c>
      <c r="K6" t="b">
        <v>0</v>
      </c>
      <c r="L6">
        <v>94</v>
      </c>
      <c r="M6" t="b">
        <v>1</v>
      </c>
      <c r="N6" t="s">
        <v>8303</v>
      </c>
      <c r="O6">
        <v>107</v>
      </c>
      <c r="P6">
        <v>90.82</v>
      </c>
      <c r="Q6" s="12" t="s">
        <v>8310</v>
      </c>
      <c r="R6" s="12" t="s">
        <v>8318</v>
      </c>
      <c r="S6" s="17">
        <v>41814.367800925924</v>
      </c>
      <c r="T6" s="17">
        <v>41852.041666666664</v>
      </c>
      <c r="U6">
        <v>38</v>
      </c>
    </row>
    <row r="7" spans="1:21" ht="32" x14ac:dyDescent="0.2">
      <c r="A7">
        <v>2939</v>
      </c>
      <c r="B7" s="3" t="s">
        <v>2939</v>
      </c>
      <c r="C7" s="3" t="s">
        <v>7049</v>
      </c>
      <c r="D7" s="6">
        <v>8000</v>
      </c>
      <c r="E7" s="8">
        <v>8230</v>
      </c>
      <c r="F7" s="10" t="s">
        <v>8218</v>
      </c>
      <c r="G7" t="s">
        <v>8223</v>
      </c>
      <c r="H7" t="s">
        <v>8245</v>
      </c>
      <c r="I7">
        <v>1409187600</v>
      </c>
      <c r="J7">
        <v>1406316312</v>
      </c>
      <c r="K7" t="b">
        <v>0</v>
      </c>
      <c r="L7">
        <v>25</v>
      </c>
      <c r="M7" t="b">
        <v>1</v>
      </c>
      <c r="N7" t="s">
        <v>8303</v>
      </c>
      <c r="O7">
        <v>103</v>
      </c>
      <c r="P7">
        <v>329.2</v>
      </c>
      <c r="Q7" s="12" t="s">
        <v>8310</v>
      </c>
      <c r="R7" s="12" t="s">
        <v>8318</v>
      </c>
      <c r="S7" s="17">
        <v>41845.809166666666</v>
      </c>
      <c r="T7" s="17">
        <v>41879.041666666664</v>
      </c>
      <c r="U7">
        <v>33</v>
      </c>
    </row>
    <row r="8" spans="1:21" ht="16" x14ac:dyDescent="0.2">
      <c r="A8">
        <v>2929</v>
      </c>
      <c r="B8" s="3" t="s">
        <v>2929</v>
      </c>
      <c r="C8" s="3" t="s">
        <v>7039</v>
      </c>
      <c r="D8" s="6">
        <v>8000</v>
      </c>
      <c r="E8" s="8">
        <v>8165.55</v>
      </c>
      <c r="F8" s="10" t="s">
        <v>8218</v>
      </c>
      <c r="G8" t="s">
        <v>8223</v>
      </c>
      <c r="H8" t="s">
        <v>8245</v>
      </c>
      <c r="I8">
        <v>1401024758</v>
      </c>
      <c r="J8">
        <v>1398432758</v>
      </c>
      <c r="K8" t="b">
        <v>0</v>
      </c>
      <c r="L8">
        <v>32</v>
      </c>
      <c r="M8" t="b">
        <v>1</v>
      </c>
      <c r="N8" t="s">
        <v>8303</v>
      </c>
      <c r="O8">
        <v>102</v>
      </c>
      <c r="P8">
        <v>255.17</v>
      </c>
      <c r="Q8" s="12" t="s">
        <v>8310</v>
      </c>
      <c r="R8" s="12" t="s">
        <v>8318</v>
      </c>
      <c r="S8" s="17">
        <v>41754.564328703702</v>
      </c>
      <c r="T8" s="17">
        <v>41784.564328703702</v>
      </c>
      <c r="U8">
        <v>30</v>
      </c>
    </row>
    <row r="9" spans="1:21" ht="16" x14ac:dyDescent="0.2">
      <c r="A9">
        <v>3765</v>
      </c>
      <c r="B9" s="3" t="s">
        <v>3762</v>
      </c>
      <c r="C9" s="3" t="s">
        <v>7875</v>
      </c>
      <c r="D9" s="6">
        <v>7000</v>
      </c>
      <c r="E9" s="8">
        <v>7942</v>
      </c>
      <c r="F9" s="10" t="s">
        <v>8218</v>
      </c>
      <c r="G9" t="s">
        <v>8223</v>
      </c>
      <c r="H9" t="s">
        <v>8245</v>
      </c>
      <c r="I9">
        <v>1406745482</v>
      </c>
      <c r="J9">
        <v>1404153482</v>
      </c>
      <c r="K9" t="b">
        <v>0</v>
      </c>
      <c r="L9">
        <v>107</v>
      </c>
      <c r="M9" t="b">
        <v>1</v>
      </c>
      <c r="N9" t="s">
        <v>8303</v>
      </c>
      <c r="O9">
        <v>113</v>
      </c>
      <c r="P9">
        <v>74.22</v>
      </c>
      <c r="Q9" s="12" t="s">
        <v>8310</v>
      </c>
      <c r="R9" s="12" t="s">
        <v>8318</v>
      </c>
      <c r="S9" s="17">
        <v>41820.776412037041</v>
      </c>
      <c r="T9" s="17">
        <v>41850.776412037041</v>
      </c>
      <c r="U9">
        <v>30</v>
      </c>
    </row>
    <row r="10" spans="1:21" ht="16" x14ac:dyDescent="0.2">
      <c r="A10">
        <v>3786</v>
      </c>
      <c r="B10" s="3" t="s">
        <v>3783</v>
      </c>
      <c r="C10" s="3" t="s">
        <v>7896</v>
      </c>
      <c r="D10" s="6">
        <v>6000</v>
      </c>
      <c r="E10" s="8">
        <v>6658</v>
      </c>
      <c r="F10" s="10" t="s">
        <v>8218</v>
      </c>
      <c r="G10" t="s">
        <v>8223</v>
      </c>
      <c r="H10" t="s">
        <v>8245</v>
      </c>
      <c r="I10">
        <v>1464310475</v>
      </c>
      <c r="J10">
        <v>1461718475</v>
      </c>
      <c r="K10" t="b">
        <v>0</v>
      </c>
      <c r="L10">
        <v>71</v>
      </c>
      <c r="M10" t="b">
        <v>1</v>
      </c>
      <c r="N10" t="s">
        <v>8303</v>
      </c>
      <c r="O10">
        <v>111</v>
      </c>
      <c r="P10">
        <v>93.77</v>
      </c>
      <c r="Q10" s="12" t="s">
        <v>8310</v>
      </c>
      <c r="R10" s="12" t="s">
        <v>8318</v>
      </c>
      <c r="S10" s="17">
        <v>42487.037905092591</v>
      </c>
      <c r="T10" s="17">
        <v>42517.037905092591</v>
      </c>
      <c r="U10">
        <v>30</v>
      </c>
    </row>
    <row r="11" spans="1:21" ht="80" x14ac:dyDescent="0.2">
      <c r="A11">
        <v>3750</v>
      </c>
      <c r="B11" s="3" t="s">
        <v>3747</v>
      </c>
      <c r="C11" s="3" t="s">
        <v>7860</v>
      </c>
      <c r="D11" s="6">
        <v>6000</v>
      </c>
      <c r="E11" s="8">
        <v>6027</v>
      </c>
      <c r="F11" s="10" t="s">
        <v>8218</v>
      </c>
      <c r="G11" t="s">
        <v>8223</v>
      </c>
      <c r="H11" t="s">
        <v>8245</v>
      </c>
      <c r="I11">
        <v>1423555140</v>
      </c>
      <c r="J11">
        <v>1421105608</v>
      </c>
      <c r="K11" t="b">
        <v>0</v>
      </c>
      <c r="L11">
        <v>28</v>
      </c>
      <c r="M11" t="b">
        <v>1</v>
      </c>
      <c r="N11" t="s">
        <v>8303</v>
      </c>
      <c r="O11">
        <v>100</v>
      </c>
      <c r="P11">
        <v>215.25</v>
      </c>
      <c r="Q11" s="12" t="s">
        <v>8310</v>
      </c>
      <c r="R11" s="12" t="s">
        <v>8318</v>
      </c>
      <c r="S11" s="17">
        <v>42016.981574074074</v>
      </c>
      <c r="T11" s="17">
        <v>42045.332638888889</v>
      </c>
      <c r="U11">
        <v>28</v>
      </c>
    </row>
    <row r="12" spans="1:21" ht="16" x14ac:dyDescent="0.2">
      <c r="A12">
        <v>3772</v>
      </c>
      <c r="B12" s="3" t="s">
        <v>3769</v>
      </c>
      <c r="C12" s="3" t="s">
        <v>7882</v>
      </c>
      <c r="D12" s="6">
        <v>5000</v>
      </c>
      <c r="E12" s="8">
        <v>5510</v>
      </c>
      <c r="F12" s="10" t="s">
        <v>8218</v>
      </c>
      <c r="G12" t="s">
        <v>8223</v>
      </c>
      <c r="H12" t="s">
        <v>8245</v>
      </c>
      <c r="I12">
        <v>1480399200</v>
      </c>
      <c r="J12">
        <v>1478616506</v>
      </c>
      <c r="K12" t="b">
        <v>0</v>
      </c>
      <c r="L12">
        <v>33</v>
      </c>
      <c r="M12" t="b">
        <v>1</v>
      </c>
      <c r="N12" t="s">
        <v>8303</v>
      </c>
      <c r="O12">
        <v>110</v>
      </c>
      <c r="P12">
        <v>166.97</v>
      </c>
      <c r="Q12" s="12" t="s">
        <v>8310</v>
      </c>
      <c r="R12" s="12" t="s">
        <v>8318</v>
      </c>
      <c r="S12" s="17">
        <v>42682.616967592592</v>
      </c>
      <c r="T12" s="17">
        <v>42703.25</v>
      </c>
      <c r="U12">
        <v>21</v>
      </c>
    </row>
    <row r="13" spans="1:21" ht="16" x14ac:dyDescent="0.2">
      <c r="A13">
        <v>3773</v>
      </c>
      <c r="B13" s="3" t="s">
        <v>3770</v>
      </c>
      <c r="C13" s="3" t="s">
        <v>7883</v>
      </c>
      <c r="D13" s="6">
        <v>5000</v>
      </c>
      <c r="E13" s="8">
        <v>5410</v>
      </c>
      <c r="F13" s="10" t="s">
        <v>8218</v>
      </c>
      <c r="G13" t="s">
        <v>8223</v>
      </c>
      <c r="H13" t="s">
        <v>8245</v>
      </c>
      <c r="I13">
        <v>1479175680</v>
      </c>
      <c r="J13">
        <v>1476317247</v>
      </c>
      <c r="K13" t="b">
        <v>0</v>
      </c>
      <c r="L13">
        <v>57</v>
      </c>
      <c r="M13" t="b">
        <v>1</v>
      </c>
      <c r="N13" t="s">
        <v>8303</v>
      </c>
      <c r="O13">
        <v>108</v>
      </c>
      <c r="P13">
        <v>94.91</v>
      </c>
      <c r="Q13" s="12" t="s">
        <v>8310</v>
      </c>
      <c r="R13" s="12" t="s">
        <v>8318</v>
      </c>
      <c r="S13" s="17">
        <v>42656.005173611105</v>
      </c>
      <c r="T13" s="17">
        <v>42689.088888888888</v>
      </c>
      <c r="U13">
        <v>33</v>
      </c>
    </row>
    <row r="14" spans="1:21" ht="16" x14ac:dyDescent="0.2">
      <c r="A14">
        <v>3748</v>
      </c>
      <c r="B14" s="3" t="s">
        <v>3745</v>
      </c>
      <c r="C14" s="3" t="s">
        <v>7858</v>
      </c>
      <c r="D14" s="6">
        <v>5000</v>
      </c>
      <c r="E14" s="8">
        <v>5176</v>
      </c>
      <c r="F14" s="10" t="s">
        <v>8218</v>
      </c>
      <c r="G14" t="s">
        <v>8223</v>
      </c>
      <c r="H14" t="s">
        <v>8245</v>
      </c>
      <c r="I14">
        <v>1455602340</v>
      </c>
      <c r="J14">
        <v>1453827436</v>
      </c>
      <c r="K14" t="b">
        <v>0</v>
      </c>
      <c r="L14">
        <v>52</v>
      </c>
      <c r="M14" t="b">
        <v>1</v>
      </c>
      <c r="N14" t="s">
        <v>8303</v>
      </c>
      <c r="O14">
        <v>104</v>
      </c>
      <c r="P14">
        <v>99.54</v>
      </c>
      <c r="Q14" s="12" t="s">
        <v>8310</v>
      </c>
      <c r="R14" s="12" t="s">
        <v>8318</v>
      </c>
      <c r="S14" s="17">
        <v>42395.706435185188</v>
      </c>
      <c r="T14" s="17">
        <v>42416.249305555553</v>
      </c>
      <c r="U14">
        <v>21</v>
      </c>
    </row>
    <row r="15" spans="1:21" ht="32" x14ac:dyDescent="0.2">
      <c r="A15">
        <v>3753</v>
      </c>
      <c r="B15" s="3" t="s">
        <v>3750</v>
      </c>
      <c r="C15" s="3" t="s">
        <v>7863</v>
      </c>
      <c r="D15" s="6">
        <v>5000</v>
      </c>
      <c r="E15" s="8">
        <v>5167</v>
      </c>
      <c r="F15" s="10" t="s">
        <v>8218</v>
      </c>
      <c r="G15" t="s">
        <v>8223</v>
      </c>
      <c r="H15" t="s">
        <v>8245</v>
      </c>
      <c r="I15">
        <v>1433289600</v>
      </c>
      <c r="J15">
        <v>1430768800</v>
      </c>
      <c r="K15" t="b">
        <v>0</v>
      </c>
      <c r="L15">
        <v>30</v>
      </c>
      <c r="M15" t="b">
        <v>1</v>
      </c>
      <c r="N15" t="s">
        <v>8303</v>
      </c>
      <c r="O15">
        <v>103</v>
      </c>
      <c r="P15">
        <v>172.23</v>
      </c>
      <c r="Q15" s="12" t="s">
        <v>8310</v>
      </c>
      <c r="R15" s="12" t="s">
        <v>8318</v>
      </c>
      <c r="S15" s="17">
        <v>42128.824074074073</v>
      </c>
      <c r="T15" s="17">
        <v>42158</v>
      </c>
      <c r="U15">
        <v>29</v>
      </c>
    </row>
    <row r="16" spans="1:21" ht="16" x14ac:dyDescent="0.2">
      <c r="A16">
        <v>3760</v>
      </c>
      <c r="B16" s="3" t="s">
        <v>3757</v>
      </c>
      <c r="C16" s="3" t="s">
        <v>7870</v>
      </c>
      <c r="D16" s="6">
        <v>5000</v>
      </c>
      <c r="E16" s="8">
        <v>5050.7700000000004</v>
      </c>
      <c r="F16" s="10" t="s">
        <v>8218</v>
      </c>
      <c r="G16" t="s">
        <v>8223</v>
      </c>
      <c r="H16" t="s">
        <v>8245</v>
      </c>
      <c r="I16">
        <v>1399293386</v>
      </c>
      <c r="J16">
        <v>1397133386</v>
      </c>
      <c r="K16" t="b">
        <v>0</v>
      </c>
      <c r="L16">
        <v>91</v>
      </c>
      <c r="M16" t="b">
        <v>1</v>
      </c>
      <c r="N16" t="s">
        <v>8303</v>
      </c>
      <c r="O16">
        <v>101</v>
      </c>
      <c r="P16">
        <v>55.5</v>
      </c>
      <c r="Q16" s="12" t="s">
        <v>8310</v>
      </c>
      <c r="R16" s="12" t="s">
        <v>8318</v>
      </c>
      <c r="S16" s="17">
        <v>41739.525300925925</v>
      </c>
      <c r="T16" s="17">
        <v>41764.525300925925</v>
      </c>
      <c r="U16">
        <v>25</v>
      </c>
    </row>
    <row r="17" spans="1:21" ht="16" x14ac:dyDescent="0.2">
      <c r="A17">
        <v>3763</v>
      </c>
      <c r="B17" s="3" t="s">
        <v>3760</v>
      </c>
      <c r="C17" s="3" t="s">
        <v>7873</v>
      </c>
      <c r="D17" s="6">
        <v>5000</v>
      </c>
      <c r="E17" s="8">
        <v>5000</v>
      </c>
      <c r="F17" s="10" t="s">
        <v>8218</v>
      </c>
      <c r="G17" t="s">
        <v>8223</v>
      </c>
      <c r="H17" t="s">
        <v>8245</v>
      </c>
      <c r="I17">
        <v>1427907626</v>
      </c>
      <c r="J17">
        <v>1425319226</v>
      </c>
      <c r="K17" t="b">
        <v>0</v>
      </c>
      <c r="L17">
        <v>77</v>
      </c>
      <c r="M17" t="b">
        <v>1</v>
      </c>
      <c r="N17" t="s">
        <v>8303</v>
      </c>
      <c r="O17">
        <v>100</v>
      </c>
      <c r="P17">
        <v>64.94</v>
      </c>
      <c r="Q17" s="12" t="s">
        <v>8310</v>
      </c>
      <c r="R17" s="12" t="s">
        <v>8318</v>
      </c>
      <c r="S17" s="17">
        <v>42065.750300925924</v>
      </c>
      <c r="T17" s="17">
        <v>42095.708634259259</v>
      </c>
      <c r="U17">
        <v>30</v>
      </c>
    </row>
    <row r="18" spans="1:21" ht="32" x14ac:dyDescent="0.2">
      <c r="A18">
        <v>3781</v>
      </c>
      <c r="B18" s="3" t="s">
        <v>3778</v>
      </c>
      <c r="C18" s="3" t="s">
        <v>7891</v>
      </c>
      <c r="D18" s="6">
        <v>4500</v>
      </c>
      <c r="E18" s="8">
        <v>4935</v>
      </c>
      <c r="F18" s="10" t="s">
        <v>8218</v>
      </c>
      <c r="G18" t="s">
        <v>8223</v>
      </c>
      <c r="H18" t="s">
        <v>8245</v>
      </c>
      <c r="I18">
        <v>1410210685</v>
      </c>
      <c r="J18">
        <v>1408050685</v>
      </c>
      <c r="K18" t="b">
        <v>0</v>
      </c>
      <c r="L18">
        <v>52</v>
      </c>
      <c r="M18" t="b">
        <v>1</v>
      </c>
      <c r="N18" t="s">
        <v>8303</v>
      </c>
      <c r="O18">
        <v>110</v>
      </c>
      <c r="P18">
        <v>94.9</v>
      </c>
      <c r="Q18" s="12" t="s">
        <v>8310</v>
      </c>
      <c r="R18" s="12" t="s">
        <v>8318</v>
      </c>
      <c r="S18" s="17">
        <v>41865.882928240739</v>
      </c>
      <c r="T18" s="17">
        <v>41890.882928240739</v>
      </c>
      <c r="U18">
        <v>25</v>
      </c>
    </row>
    <row r="19" spans="1:21" ht="16" x14ac:dyDescent="0.2">
      <c r="A19">
        <v>3756</v>
      </c>
      <c r="B19" s="3" t="s">
        <v>3753</v>
      </c>
      <c r="C19" s="3" t="s">
        <v>7866</v>
      </c>
      <c r="D19" s="6">
        <v>4500</v>
      </c>
      <c r="E19" s="8">
        <v>4550</v>
      </c>
      <c r="F19" s="10" t="s">
        <v>8218</v>
      </c>
      <c r="G19" t="s">
        <v>8223</v>
      </c>
      <c r="H19" t="s">
        <v>8245</v>
      </c>
      <c r="I19">
        <v>1402515198</v>
      </c>
      <c r="J19">
        <v>1399923198</v>
      </c>
      <c r="K19" t="b">
        <v>0</v>
      </c>
      <c r="L19">
        <v>17</v>
      </c>
      <c r="M19" t="b">
        <v>1</v>
      </c>
      <c r="N19" t="s">
        <v>8303</v>
      </c>
      <c r="O19">
        <v>101</v>
      </c>
      <c r="P19">
        <v>267.64999999999998</v>
      </c>
      <c r="Q19" s="12" t="s">
        <v>8310</v>
      </c>
      <c r="R19" s="12" t="s">
        <v>8318</v>
      </c>
      <c r="S19" s="17">
        <v>41771.814791666664</v>
      </c>
      <c r="T19" s="17">
        <v>41801.814791666664</v>
      </c>
      <c r="U19">
        <v>30</v>
      </c>
    </row>
    <row r="20" spans="1:21" ht="16" x14ac:dyDescent="0.2">
      <c r="A20">
        <v>3759</v>
      </c>
      <c r="B20" s="3" t="s">
        <v>3756</v>
      </c>
      <c r="C20" s="3" t="s">
        <v>7869</v>
      </c>
      <c r="D20" s="6">
        <v>4000</v>
      </c>
      <c r="E20" s="8">
        <v>4409.7700000000004</v>
      </c>
      <c r="F20" s="10" t="s">
        <v>8218</v>
      </c>
      <c r="G20" t="s">
        <v>8223</v>
      </c>
      <c r="H20" t="s">
        <v>8245</v>
      </c>
      <c r="I20">
        <v>1440556553</v>
      </c>
      <c r="J20">
        <v>1435372553</v>
      </c>
      <c r="K20" t="b">
        <v>0</v>
      </c>
      <c r="L20">
        <v>88</v>
      </c>
      <c r="M20" t="b">
        <v>1</v>
      </c>
      <c r="N20" t="s">
        <v>8303</v>
      </c>
      <c r="O20">
        <v>110</v>
      </c>
      <c r="P20">
        <v>50.11</v>
      </c>
      <c r="Q20" s="12" t="s">
        <v>8310</v>
      </c>
      <c r="R20" s="12" t="s">
        <v>8318</v>
      </c>
      <c r="S20" s="17">
        <v>42182.108252314814</v>
      </c>
      <c r="T20" s="17">
        <v>42242.108252314814</v>
      </c>
      <c r="U20">
        <v>60</v>
      </c>
    </row>
    <row r="21" spans="1:21" ht="16" x14ac:dyDescent="0.2">
      <c r="A21">
        <v>3768</v>
      </c>
      <c r="B21" s="3" t="s">
        <v>3765</v>
      </c>
      <c r="C21" s="3" t="s">
        <v>7878</v>
      </c>
      <c r="D21" s="6">
        <v>4000</v>
      </c>
      <c r="E21" s="8">
        <v>4306.1099999999997</v>
      </c>
      <c r="F21" s="10" t="s">
        <v>8218</v>
      </c>
      <c r="G21" t="s">
        <v>8223</v>
      </c>
      <c r="H21" t="s">
        <v>8245</v>
      </c>
      <c r="I21">
        <v>1402594090</v>
      </c>
      <c r="J21">
        <v>1400002090</v>
      </c>
      <c r="K21" t="b">
        <v>0</v>
      </c>
      <c r="L21">
        <v>58</v>
      </c>
      <c r="M21" t="b">
        <v>1</v>
      </c>
      <c r="N21" t="s">
        <v>8303</v>
      </c>
      <c r="O21">
        <v>108</v>
      </c>
      <c r="P21">
        <v>74.239999999999995</v>
      </c>
      <c r="Q21" s="12" t="s">
        <v>8310</v>
      </c>
      <c r="R21" s="12" t="s">
        <v>8318</v>
      </c>
      <c r="S21" s="17">
        <v>41772.727893518517</v>
      </c>
      <c r="T21" s="17">
        <v>41802.727893518517</v>
      </c>
      <c r="U21">
        <v>30</v>
      </c>
    </row>
    <row r="22" spans="1:21" ht="32" x14ac:dyDescent="0.2">
      <c r="A22">
        <v>2938</v>
      </c>
      <c r="B22" s="3" t="s">
        <v>2938</v>
      </c>
      <c r="C22" s="3" t="s">
        <v>7048</v>
      </c>
      <c r="D22" s="6">
        <v>4000</v>
      </c>
      <c r="E22" s="8">
        <v>4055</v>
      </c>
      <c r="F22" s="10" t="s">
        <v>8218</v>
      </c>
      <c r="G22" t="s">
        <v>8223</v>
      </c>
      <c r="H22" t="s">
        <v>8245</v>
      </c>
      <c r="I22">
        <v>1422636814</v>
      </c>
      <c r="J22">
        <v>1420044814</v>
      </c>
      <c r="K22" t="b">
        <v>0</v>
      </c>
      <c r="L22">
        <v>32</v>
      </c>
      <c r="M22" t="b">
        <v>1</v>
      </c>
      <c r="N22" t="s">
        <v>8303</v>
      </c>
      <c r="O22">
        <v>101</v>
      </c>
      <c r="P22">
        <v>126.72</v>
      </c>
      <c r="Q22" s="12" t="s">
        <v>8310</v>
      </c>
      <c r="R22" s="12" t="s">
        <v>8318</v>
      </c>
      <c r="S22" s="17">
        <v>42004.703865740739</v>
      </c>
      <c r="T22" s="17">
        <v>42034.703865740739</v>
      </c>
      <c r="U22">
        <v>30</v>
      </c>
    </row>
    <row r="23" spans="1:21" ht="16" x14ac:dyDescent="0.2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s="10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2" t="s">
        <v>8310</v>
      </c>
      <c r="R23" s="12" t="s">
        <v>8318</v>
      </c>
      <c r="S23" s="17">
        <v>41954.850868055553</v>
      </c>
      <c r="T23" s="17">
        <v>41974.850868055553</v>
      </c>
      <c r="U23">
        <v>20</v>
      </c>
    </row>
    <row r="24" spans="1:21" ht="16" x14ac:dyDescent="0.2">
      <c r="A24">
        <v>2935</v>
      </c>
      <c r="B24" s="3" t="s">
        <v>2935</v>
      </c>
      <c r="C24" s="3" t="s">
        <v>7045</v>
      </c>
      <c r="D24" s="6">
        <v>3500</v>
      </c>
      <c r="E24" s="8">
        <v>3531</v>
      </c>
      <c r="F24" s="10" t="s">
        <v>8218</v>
      </c>
      <c r="G24" t="s">
        <v>8223</v>
      </c>
      <c r="H24" t="s">
        <v>8245</v>
      </c>
      <c r="I24">
        <v>1472490000</v>
      </c>
      <c r="J24">
        <v>1467468008</v>
      </c>
      <c r="K24" t="b">
        <v>0</v>
      </c>
      <c r="L24">
        <v>39</v>
      </c>
      <c r="M24" t="b">
        <v>1</v>
      </c>
      <c r="N24" t="s">
        <v>8303</v>
      </c>
      <c r="O24">
        <v>101</v>
      </c>
      <c r="P24">
        <v>90.54</v>
      </c>
      <c r="Q24" s="12" t="s">
        <v>8310</v>
      </c>
      <c r="R24" s="12" t="s">
        <v>8318</v>
      </c>
      <c r="S24" s="17">
        <v>42553.583425925928</v>
      </c>
      <c r="T24" s="17">
        <v>42611.708333333328</v>
      </c>
      <c r="U24">
        <v>58</v>
      </c>
    </row>
    <row r="25" spans="1:21" ht="16" x14ac:dyDescent="0.2">
      <c r="A25">
        <v>2926</v>
      </c>
      <c r="B25" s="3" t="s">
        <v>2926</v>
      </c>
      <c r="C25" s="3" t="s">
        <v>7036</v>
      </c>
      <c r="D25" s="6">
        <v>3000</v>
      </c>
      <c r="E25" s="8">
        <v>3750</v>
      </c>
      <c r="F25" s="10" t="s">
        <v>8218</v>
      </c>
      <c r="G25" t="s">
        <v>8223</v>
      </c>
      <c r="H25" t="s">
        <v>8245</v>
      </c>
      <c r="I25">
        <v>1424715779</v>
      </c>
      <c r="J25">
        <v>1423506179</v>
      </c>
      <c r="K25" t="b">
        <v>0</v>
      </c>
      <c r="L25">
        <v>50</v>
      </c>
      <c r="M25" t="b">
        <v>1</v>
      </c>
      <c r="N25" t="s">
        <v>8303</v>
      </c>
      <c r="O25">
        <v>125</v>
      </c>
      <c r="P25">
        <v>75</v>
      </c>
      <c r="Q25" s="12" t="s">
        <v>8310</v>
      </c>
      <c r="R25" s="12" t="s">
        <v>8318</v>
      </c>
      <c r="S25" s="17">
        <v>42044.765960648147</v>
      </c>
      <c r="T25" s="17">
        <v>42058.765960648147</v>
      </c>
      <c r="U25">
        <v>14</v>
      </c>
    </row>
    <row r="26" spans="1:21" ht="16" x14ac:dyDescent="0.2">
      <c r="A26">
        <v>3754</v>
      </c>
      <c r="B26" s="3" t="s">
        <v>3751</v>
      </c>
      <c r="C26" s="3" t="s">
        <v>7864</v>
      </c>
      <c r="D26" s="6">
        <v>2500</v>
      </c>
      <c r="E26" s="8">
        <v>3000</v>
      </c>
      <c r="F26" s="10" t="s">
        <v>8218</v>
      </c>
      <c r="G26" t="s">
        <v>8223</v>
      </c>
      <c r="H26" t="s">
        <v>8245</v>
      </c>
      <c r="I26">
        <v>1406350740</v>
      </c>
      <c r="J26">
        <v>1403125737</v>
      </c>
      <c r="K26" t="b">
        <v>0</v>
      </c>
      <c r="L26">
        <v>27</v>
      </c>
      <c r="M26" t="b">
        <v>1</v>
      </c>
      <c r="N26" t="s">
        <v>8303</v>
      </c>
      <c r="O26">
        <v>120</v>
      </c>
      <c r="P26">
        <v>111.11</v>
      </c>
      <c r="Q26" s="12" t="s">
        <v>8310</v>
      </c>
      <c r="R26" s="12" t="s">
        <v>8318</v>
      </c>
      <c r="S26" s="17">
        <v>41808.881215277775</v>
      </c>
      <c r="T26" s="17">
        <v>41846.207638888889</v>
      </c>
      <c r="U26">
        <v>37</v>
      </c>
    </row>
    <row r="27" spans="1:21" ht="32" x14ac:dyDescent="0.2">
      <c r="A27">
        <v>3780</v>
      </c>
      <c r="B27" s="3" t="s">
        <v>3777</v>
      </c>
      <c r="C27" s="3" t="s">
        <v>7890</v>
      </c>
      <c r="D27" s="6">
        <v>2500</v>
      </c>
      <c r="E27" s="8">
        <v>3000</v>
      </c>
      <c r="F27" s="10" t="s">
        <v>8218</v>
      </c>
      <c r="G27" t="s">
        <v>8223</v>
      </c>
      <c r="H27" t="s">
        <v>8245</v>
      </c>
      <c r="I27">
        <v>1436817960</v>
      </c>
      <c r="J27">
        <v>1433999785</v>
      </c>
      <c r="K27" t="b">
        <v>0</v>
      </c>
      <c r="L27">
        <v>30</v>
      </c>
      <c r="M27" t="b">
        <v>1</v>
      </c>
      <c r="N27" t="s">
        <v>8303</v>
      </c>
      <c r="O27">
        <v>120</v>
      </c>
      <c r="P27">
        <v>100</v>
      </c>
      <c r="Q27" s="12" t="s">
        <v>8310</v>
      </c>
      <c r="R27" s="12" t="s">
        <v>8318</v>
      </c>
      <c r="S27" s="17">
        <v>42166.219733796301</v>
      </c>
      <c r="T27" s="17">
        <v>42198.837499999994</v>
      </c>
      <c r="U27">
        <v>33</v>
      </c>
    </row>
    <row r="28" spans="1:21" ht="16" x14ac:dyDescent="0.2">
      <c r="A28">
        <v>2940</v>
      </c>
      <c r="B28" s="3" t="s">
        <v>2940</v>
      </c>
      <c r="C28" s="3" t="s">
        <v>7050</v>
      </c>
      <c r="D28" s="6">
        <v>2500</v>
      </c>
      <c r="E28" s="8">
        <v>2681</v>
      </c>
      <c r="F28" s="10" t="s">
        <v>8218</v>
      </c>
      <c r="G28" t="s">
        <v>8223</v>
      </c>
      <c r="H28" t="s">
        <v>8245</v>
      </c>
      <c r="I28">
        <v>1421606018</v>
      </c>
      <c r="J28">
        <v>1418150018</v>
      </c>
      <c r="K28" t="b">
        <v>0</v>
      </c>
      <c r="L28">
        <v>33</v>
      </c>
      <c r="M28" t="b">
        <v>1</v>
      </c>
      <c r="N28" t="s">
        <v>8303</v>
      </c>
      <c r="O28">
        <v>107</v>
      </c>
      <c r="P28">
        <v>81.239999999999995</v>
      </c>
      <c r="Q28" s="12" t="s">
        <v>8310</v>
      </c>
      <c r="R28" s="12" t="s">
        <v>8318</v>
      </c>
      <c r="S28" s="17">
        <v>41982.773356481484</v>
      </c>
      <c r="T28" s="17">
        <v>42022.773356481484</v>
      </c>
      <c r="U28">
        <v>40</v>
      </c>
    </row>
    <row r="29" spans="1:21" ht="32" x14ac:dyDescent="0.2">
      <c r="A29">
        <v>2933</v>
      </c>
      <c r="B29" s="3" t="s">
        <v>2933</v>
      </c>
      <c r="C29" s="3" t="s">
        <v>7043</v>
      </c>
      <c r="D29" s="6">
        <v>2500</v>
      </c>
      <c r="E29" s="8">
        <v>2569</v>
      </c>
      <c r="F29" s="10" t="s">
        <v>8218</v>
      </c>
      <c r="G29" t="s">
        <v>8223</v>
      </c>
      <c r="H29" t="s">
        <v>8245</v>
      </c>
      <c r="I29">
        <v>1465081053</v>
      </c>
      <c r="J29">
        <v>1462489053</v>
      </c>
      <c r="K29" t="b">
        <v>0</v>
      </c>
      <c r="L29">
        <v>54</v>
      </c>
      <c r="M29" t="b">
        <v>1</v>
      </c>
      <c r="N29" t="s">
        <v>8303</v>
      </c>
      <c r="O29">
        <v>103</v>
      </c>
      <c r="P29">
        <v>47.57</v>
      </c>
      <c r="Q29" s="12" t="s">
        <v>8310</v>
      </c>
      <c r="R29" s="12" t="s">
        <v>8318</v>
      </c>
      <c r="S29" s="17">
        <v>42495.956631944442</v>
      </c>
      <c r="T29" s="17">
        <v>42525.956631944442</v>
      </c>
      <c r="U29">
        <v>30</v>
      </c>
    </row>
    <row r="30" spans="1:21" ht="16" x14ac:dyDescent="0.2">
      <c r="A30">
        <v>3778</v>
      </c>
      <c r="B30" s="3" t="s">
        <v>3775</v>
      </c>
      <c r="C30" s="3" t="s">
        <v>7888</v>
      </c>
      <c r="D30" s="6">
        <v>2400</v>
      </c>
      <c r="E30" s="8">
        <v>2521</v>
      </c>
      <c r="F30" s="10" t="s">
        <v>8218</v>
      </c>
      <c r="G30" t="s">
        <v>8223</v>
      </c>
      <c r="H30" t="s">
        <v>8245</v>
      </c>
      <c r="I30">
        <v>1423942780</v>
      </c>
      <c r="J30">
        <v>1418758780</v>
      </c>
      <c r="K30" t="b">
        <v>0</v>
      </c>
      <c r="L30">
        <v>36</v>
      </c>
      <c r="M30" t="b">
        <v>1</v>
      </c>
      <c r="N30" t="s">
        <v>8303</v>
      </c>
      <c r="O30">
        <v>105</v>
      </c>
      <c r="P30">
        <v>70.03</v>
      </c>
      <c r="Q30" s="12" t="s">
        <v>8310</v>
      </c>
      <c r="R30" s="12" t="s">
        <v>8318</v>
      </c>
      <c r="S30" s="17">
        <v>41989.819212962961</v>
      </c>
      <c r="T30" s="17">
        <v>42049.819212962961</v>
      </c>
      <c r="U30">
        <v>60</v>
      </c>
    </row>
    <row r="31" spans="1:21" ht="16" x14ac:dyDescent="0.2">
      <c r="A31">
        <v>3777</v>
      </c>
      <c r="B31" s="3" t="s">
        <v>3774</v>
      </c>
      <c r="C31" s="3" t="s">
        <v>7887</v>
      </c>
      <c r="D31" s="6">
        <v>2000</v>
      </c>
      <c r="E31" s="8">
        <v>2864</v>
      </c>
      <c r="F31" s="10" t="s">
        <v>8218</v>
      </c>
      <c r="G31" t="s">
        <v>8223</v>
      </c>
      <c r="H31" t="s">
        <v>8245</v>
      </c>
      <c r="I31">
        <v>1411790400</v>
      </c>
      <c r="J31">
        <v>1409884821</v>
      </c>
      <c r="K31" t="b">
        <v>0</v>
      </c>
      <c r="L31">
        <v>59</v>
      </c>
      <c r="M31" t="b">
        <v>1</v>
      </c>
      <c r="N31" t="s">
        <v>8303</v>
      </c>
      <c r="O31">
        <v>143</v>
      </c>
      <c r="P31">
        <v>48.54</v>
      </c>
      <c r="Q31" s="12" t="s">
        <v>8310</v>
      </c>
      <c r="R31" s="12" t="s">
        <v>8318</v>
      </c>
      <c r="S31" s="17">
        <v>41887.111354166671</v>
      </c>
      <c r="T31" s="17">
        <v>41909.166666666664</v>
      </c>
      <c r="U31">
        <v>22</v>
      </c>
    </row>
    <row r="32" spans="1:21" ht="16" x14ac:dyDescent="0.2">
      <c r="A32">
        <v>3767</v>
      </c>
      <c r="B32" s="3" t="s">
        <v>3764</v>
      </c>
      <c r="C32" s="3" t="s">
        <v>7877</v>
      </c>
      <c r="D32" s="6">
        <v>2000</v>
      </c>
      <c r="E32" s="8">
        <v>2335</v>
      </c>
      <c r="F32" s="10" t="s">
        <v>8218</v>
      </c>
      <c r="G32" t="s">
        <v>8223</v>
      </c>
      <c r="H32" t="s">
        <v>8245</v>
      </c>
      <c r="I32">
        <v>1425185940</v>
      </c>
      <c r="J32">
        <v>1423960097</v>
      </c>
      <c r="K32" t="b">
        <v>0</v>
      </c>
      <c r="L32">
        <v>56</v>
      </c>
      <c r="M32" t="b">
        <v>1</v>
      </c>
      <c r="N32" t="s">
        <v>8303</v>
      </c>
      <c r="O32">
        <v>117</v>
      </c>
      <c r="P32">
        <v>41.7</v>
      </c>
      <c r="Q32" s="12" t="s">
        <v>8310</v>
      </c>
      <c r="R32" s="12" t="s">
        <v>8318</v>
      </c>
      <c r="S32" s="17">
        <v>42050.019641203704</v>
      </c>
      <c r="T32" s="17">
        <v>42064.207638888889</v>
      </c>
      <c r="U32">
        <v>14</v>
      </c>
    </row>
    <row r="33" spans="1:21" ht="32" x14ac:dyDescent="0.2">
      <c r="A33">
        <v>3775</v>
      </c>
      <c r="B33" s="3" t="s">
        <v>3772</v>
      </c>
      <c r="C33" s="3" t="s">
        <v>7885</v>
      </c>
      <c r="D33" s="6">
        <v>2000</v>
      </c>
      <c r="E33" s="8">
        <v>2005</v>
      </c>
      <c r="F33" s="10" t="s">
        <v>8218</v>
      </c>
      <c r="G33" t="s">
        <v>8223</v>
      </c>
      <c r="H33" t="s">
        <v>8245</v>
      </c>
      <c r="I33">
        <v>1428552000</v>
      </c>
      <c r="J33">
        <v>1426199843</v>
      </c>
      <c r="K33" t="b">
        <v>0</v>
      </c>
      <c r="L33">
        <v>14</v>
      </c>
      <c r="M33" t="b">
        <v>1</v>
      </c>
      <c r="N33" t="s">
        <v>8303</v>
      </c>
      <c r="O33">
        <v>100</v>
      </c>
      <c r="P33">
        <v>143.21</v>
      </c>
      <c r="Q33" s="12" t="s">
        <v>8310</v>
      </c>
      <c r="R33" s="12" t="s">
        <v>8318</v>
      </c>
      <c r="S33" s="17">
        <v>42075.942627314813</v>
      </c>
      <c r="T33" s="17">
        <v>42103.166666666672</v>
      </c>
      <c r="U33">
        <v>27</v>
      </c>
    </row>
    <row r="34" spans="1:21" ht="32" x14ac:dyDescent="0.2">
      <c r="A34">
        <v>2927</v>
      </c>
      <c r="B34" s="3" t="s">
        <v>2927</v>
      </c>
      <c r="C34" s="3" t="s">
        <v>7037</v>
      </c>
      <c r="D34" s="6">
        <v>1800</v>
      </c>
      <c r="E34" s="8">
        <v>2355</v>
      </c>
      <c r="F34" s="10" t="s">
        <v>8218</v>
      </c>
      <c r="G34" t="s">
        <v>8223</v>
      </c>
      <c r="H34" t="s">
        <v>8245</v>
      </c>
      <c r="I34">
        <v>1405400400</v>
      </c>
      <c r="J34">
        <v>1402934629</v>
      </c>
      <c r="K34" t="b">
        <v>0</v>
      </c>
      <c r="L34">
        <v>21</v>
      </c>
      <c r="M34" t="b">
        <v>1</v>
      </c>
      <c r="N34" t="s">
        <v>8303</v>
      </c>
      <c r="O34">
        <v>131</v>
      </c>
      <c r="P34">
        <v>112.14</v>
      </c>
      <c r="Q34" s="12" t="s">
        <v>8310</v>
      </c>
      <c r="R34" s="12" t="s">
        <v>8318</v>
      </c>
      <c r="S34" s="17">
        <v>41806.669317129628</v>
      </c>
      <c r="T34" s="17">
        <v>41835.208333333336</v>
      </c>
      <c r="U34">
        <v>29</v>
      </c>
    </row>
    <row r="35" spans="1:21" ht="16" x14ac:dyDescent="0.2">
      <c r="A35">
        <v>3758</v>
      </c>
      <c r="B35" s="3" t="s">
        <v>3755</v>
      </c>
      <c r="C35" s="3" t="s">
        <v>7868</v>
      </c>
      <c r="D35" s="6">
        <v>1500</v>
      </c>
      <c r="E35" s="8">
        <v>1535</v>
      </c>
      <c r="F35" s="10" t="s">
        <v>8218</v>
      </c>
      <c r="G35" t="s">
        <v>8223</v>
      </c>
      <c r="H35" t="s">
        <v>8245</v>
      </c>
      <c r="I35">
        <v>1400475600</v>
      </c>
      <c r="J35">
        <v>1397819938</v>
      </c>
      <c r="K35" t="b">
        <v>0</v>
      </c>
      <c r="L35">
        <v>26</v>
      </c>
      <c r="M35" t="b">
        <v>1</v>
      </c>
      <c r="N35" t="s">
        <v>8303</v>
      </c>
      <c r="O35">
        <v>102</v>
      </c>
      <c r="P35">
        <v>59.04</v>
      </c>
      <c r="Q35" s="12" t="s">
        <v>8310</v>
      </c>
      <c r="R35" s="12" t="s">
        <v>8318</v>
      </c>
      <c r="S35" s="17">
        <v>41747.471504629626</v>
      </c>
      <c r="T35" s="17">
        <v>41778.208333333336</v>
      </c>
      <c r="U35">
        <v>31</v>
      </c>
    </row>
    <row r="36" spans="1:21" ht="16" x14ac:dyDescent="0.2">
      <c r="A36">
        <v>3764</v>
      </c>
      <c r="B36" s="3" t="s">
        <v>3761</v>
      </c>
      <c r="C36" s="3" t="s">
        <v>7874</v>
      </c>
      <c r="D36" s="6">
        <v>1500</v>
      </c>
      <c r="E36" s="8">
        <v>1500</v>
      </c>
      <c r="F36" s="10" t="s">
        <v>8218</v>
      </c>
      <c r="G36" t="s">
        <v>8223</v>
      </c>
      <c r="H36" t="s">
        <v>8245</v>
      </c>
      <c r="I36">
        <v>1464482160</v>
      </c>
      <c r="J36">
        <v>1462824832</v>
      </c>
      <c r="K36" t="b">
        <v>0</v>
      </c>
      <c r="L36">
        <v>27</v>
      </c>
      <c r="M36" t="b">
        <v>1</v>
      </c>
      <c r="N36" t="s">
        <v>8303</v>
      </c>
      <c r="O36">
        <v>100</v>
      </c>
      <c r="P36">
        <v>55.56</v>
      </c>
      <c r="Q36" s="12" t="s">
        <v>8310</v>
      </c>
      <c r="R36" s="12" t="s">
        <v>8318</v>
      </c>
      <c r="S36" s="17">
        <v>42499.842962962968</v>
      </c>
      <c r="T36" s="17">
        <v>42519.024999999994</v>
      </c>
      <c r="U36">
        <v>19</v>
      </c>
    </row>
    <row r="37" spans="1:21" ht="32" x14ac:dyDescent="0.2">
      <c r="A37">
        <v>3783</v>
      </c>
      <c r="B37" s="3" t="s">
        <v>3780</v>
      </c>
      <c r="C37" s="3" t="s">
        <v>7893</v>
      </c>
      <c r="D37" s="6">
        <v>1200</v>
      </c>
      <c r="E37" s="8">
        <v>1547</v>
      </c>
      <c r="F37" s="10" t="s">
        <v>8218</v>
      </c>
      <c r="G37" t="s">
        <v>8223</v>
      </c>
      <c r="H37" t="s">
        <v>8245</v>
      </c>
      <c r="I37">
        <v>1458057600</v>
      </c>
      <c r="J37">
        <v>1455938520</v>
      </c>
      <c r="K37" t="b">
        <v>0</v>
      </c>
      <c r="L37">
        <v>24</v>
      </c>
      <c r="M37" t="b">
        <v>1</v>
      </c>
      <c r="N37" t="s">
        <v>8303</v>
      </c>
      <c r="O37">
        <v>129</v>
      </c>
      <c r="P37">
        <v>64.459999999999994</v>
      </c>
      <c r="Q37" s="12" t="s">
        <v>8310</v>
      </c>
      <c r="R37" s="12" t="s">
        <v>8318</v>
      </c>
      <c r="S37" s="17">
        <v>42420.140277777777</v>
      </c>
      <c r="T37" s="17">
        <v>42444.666666666672</v>
      </c>
      <c r="U37">
        <v>25</v>
      </c>
    </row>
    <row r="38" spans="1:21" ht="16" x14ac:dyDescent="0.2">
      <c r="A38">
        <v>3769</v>
      </c>
      <c r="B38" s="3" t="s">
        <v>3766</v>
      </c>
      <c r="C38" s="3" t="s">
        <v>7879</v>
      </c>
      <c r="D38" s="6">
        <v>1100</v>
      </c>
      <c r="E38" s="8">
        <v>1100</v>
      </c>
      <c r="F38" s="10" t="s">
        <v>8218</v>
      </c>
      <c r="G38" t="s">
        <v>8223</v>
      </c>
      <c r="H38" t="s">
        <v>8245</v>
      </c>
      <c r="I38">
        <v>1460730079</v>
      </c>
      <c r="J38">
        <v>1458138079</v>
      </c>
      <c r="K38" t="b">
        <v>0</v>
      </c>
      <c r="L38">
        <v>15</v>
      </c>
      <c r="M38" t="b">
        <v>1</v>
      </c>
      <c r="N38" t="s">
        <v>8303</v>
      </c>
      <c r="O38">
        <v>100</v>
      </c>
      <c r="P38">
        <v>73.33</v>
      </c>
      <c r="Q38" s="12" t="s">
        <v>8310</v>
      </c>
      <c r="R38" s="12" t="s">
        <v>8318</v>
      </c>
      <c r="S38" s="17">
        <v>42445.598136574074</v>
      </c>
      <c r="T38" s="17">
        <v>42475.598136574074</v>
      </c>
      <c r="U38">
        <v>30</v>
      </c>
    </row>
    <row r="39" spans="1:21" ht="16" x14ac:dyDescent="0.2">
      <c r="A39">
        <v>3771</v>
      </c>
      <c r="B39" s="3" t="s">
        <v>3768</v>
      </c>
      <c r="C39" s="3" t="s">
        <v>7881</v>
      </c>
      <c r="D39" s="6">
        <v>1000</v>
      </c>
      <c r="E39" s="8">
        <v>1460</v>
      </c>
      <c r="F39" s="10" t="s">
        <v>8218</v>
      </c>
      <c r="G39" t="s">
        <v>8223</v>
      </c>
      <c r="H39" t="s">
        <v>8245</v>
      </c>
      <c r="I39">
        <v>1463529600</v>
      </c>
      <c r="J39">
        <v>1462307652</v>
      </c>
      <c r="K39" t="b">
        <v>0</v>
      </c>
      <c r="L39">
        <v>38</v>
      </c>
      <c r="M39" t="b">
        <v>1</v>
      </c>
      <c r="N39" t="s">
        <v>8303</v>
      </c>
      <c r="O39">
        <v>146</v>
      </c>
      <c r="P39">
        <v>38.42</v>
      </c>
      <c r="Q39" s="12" t="s">
        <v>8310</v>
      </c>
      <c r="R39" s="12" t="s">
        <v>8318</v>
      </c>
      <c r="S39" s="17">
        <v>42493.857083333336</v>
      </c>
      <c r="T39" s="17">
        <v>42508</v>
      </c>
      <c r="U39">
        <v>14</v>
      </c>
    </row>
    <row r="40" spans="1:21" ht="16" x14ac:dyDescent="0.2">
      <c r="A40">
        <v>3751</v>
      </c>
      <c r="B40" s="3" t="s">
        <v>3748</v>
      </c>
      <c r="C40" s="3" t="s">
        <v>7861</v>
      </c>
      <c r="D40" s="6">
        <v>1000</v>
      </c>
      <c r="E40" s="8">
        <v>1326</v>
      </c>
      <c r="F40" s="10" t="s">
        <v>8218</v>
      </c>
      <c r="G40" t="s">
        <v>8223</v>
      </c>
      <c r="H40" t="s">
        <v>8245</v>
      </c>
      <c r="I40">
        <v>1459641073</v>
      </c>
      <c r="J40">
        <v>1454460673</v>
      </c>
      <c r="K40" t="b">
        <v>0</v>
      </c>
      <c r="L40">
        <v>11</v>
      </c>
      <c r="M40" t="b">
        <v>1</v>
      </c>
      <c r="N40" t="s">
        <v>8303</v>
      </c>
      <c r="O40">
        <v>133</v>
      </c>
      <c r="P40">
        <v>120.55</v>
      </c>
      <c r="Q40" s="12" t="s">
        <v>8310</v>
      </c>
      <c r="R40" s="12" t="s">
        <v>8318</v>
      </c>
      <c r="S40" s="17">
        <v>42403.035567129627</v>
      </c>
      <c r="T40" s="17">
        <v>42462.993900462956</v>
      </c>
      <c r="U40">
        <v>60</v>
      </c>
    </row>
    <row r="41" spans="1:21" ht="16" x14ac:dyDescent="0.2">
      <c r="A41">
        <v>2936</v>
      </c>
      <c r="B41" s="3" t="s">
        <v>2936</v>
      </c>
      <c r="C41" s="3" t="s">
        <v>7046</v>
      </c>
      <c r="D41" s="6">
        <v>1000</v>
      </c>
      <c r="E41" s="8">
        <v>1280</v>
      </c>
      <c r="F41" s="10" t="s">
        <v>8218</v>
      </c>
      <c r="G41" t="s">
        <v>8223</v>
      </c>
      <c r="H41" t="s">
        <v>8245</v>
      </c>
      <c r="I41">
        <v>1413176340</v>
      </c>
      <c r="J41">
        <v>1412091423</v>
      </c>
      <c r="K41" t="b">
        <v>0</v>
      </c>
      <c r="L41">
        <v>34</v>
      </c>
      <c r="M41" t="b">
        <v>1</v>
      </c>
      <c r="N41" t="s">
        <v>8303</v>
      </c>
      <c r="O41">
        <v>128</v>
      </c>
      <c r="P41">
        <v>37.65</v>
      </c>
      <c r="Q41" s="12" t="s">
        <v>8310</v>
      </c>
      <c r="R41" s="12" t="s">
        <v>8318</v>
      </c>
      <c r="S41" s="17">
        <v>41912.650729166664</v>
      </c>
      <c r="T41" s="17">
        <v>41925.207638888889</v>
      </c>
      <c r="U41">
        <v>13</v>
      </c>
    </row>
    <row r="42" spans="1:21" ht="32" x14ac:dyDescent="0.2">
      <c r="A42">
        <v>2928</v>
      </c>
      <c r="B42" s="3" t="s">
        <v>2928</v>
      </c>
      <c r="C42" s="3" t="s">
        <v>7038</v>
      </c>
      <c r="D42" s="6">
        <v>1000</v>
      </c>
      <c r="E42" s="8">
        <v>1000</v>
      </c>
      <c r="F42" s="10" t="s">
        <v>8218</v>
      </c>
      <c r="G42" t="s">
        <v>8223</v>
      </c>
      <c r="H42" t="s">
        <v>8245</v>
      </c>
      <c r="I42">
        <v>1457135846</v>
      </c>
      <c r="J42">
        <v>1454543846</v>
      </c>
      <c r="K42" t="b">
        <v>0</v>
      </c>
      <c r="L42">
        <v>24</v>
      </c>
      <c r="M42" t="b">
        <v>1</v>
      </c>
      <c r="N42" t="s">
        <v>8303</v>
      </c>
      <c r="O42">
        <v>100</v>
      </c>
      <c r="P42">
        <v>41.67</v>
      </c>
      <c r="Q42" s="12" t="s">
        <v>8310</v>
      </c>
      <c r="R42" s="12" t="s">
        <v>8318</v>
      </c>
      <c r="S42" s="17">
        <v>42403.998217592598</v>
      </c>
      <c r="T42" s="17">
        <v>42433.998217592598</v>
      </c>
      <c r="U42">
        <v>30</v>
      </c>
    </row>
    <row r="43" spans="1:21" ht="16" x14ac:dyDescent="0.2">
      <c r="A43">
        <v>3749</v>
      </c>
      <c r="B43" s="3" t="s">
        <v>3746</v>
      </c>
      <c r="C43" s="3" t="s">
        <v>7859</v>
      </c>
      <c r="D43" s="6">
        <v>500</v>
      </c>
      <c r="E43" s="8">
        <v>525</v>
      </c>
      <c r="F43" s="10" t="s">
        <v>8218</v>
      </c>
      <c r="G43" t="s">
        <v>8223</v>
      </c>
      <c r="H43" t="s">
        <v>8245</v>
      </c>
      <c r="I43">
        <v>1461902340</v>
      </c>
      <c r="J43">
        <v>1459220588</v>
      </c>
      <c r="K43" t="b">
        <v>0</v>
      </c>
      <c r="L43">
        <v>7</v>
      </c>
      <c r="M43" t="b">
        <v>1</v>
      </c>
      <c r="N43" t="s">
        <v>8303</v>
      </c>
      <c r="O43">
        <v>105</v>
      </c>
      <c r="P43">
        <v>75</v>
      </c>
      <c r="Q43" s="12" t="s">
        <v>8310</v>
      </c>
      <c r="R43" s="12" t="s">
        <v>8318</v>
      </c>
      <c r="S43" s="17">
        <v>42458.127175925925</v>
      </c>
      <c r="T43" s="17">
        <v>42489.165972222225</v>
      </c>
      <c r="U43">
        <v>31</v>
      </c>
    </row>
    <row r="44" spans="1:21" ht="16" x14ac:dyDescent="0.2">
      <c r="A44">
        <v>3787</v>
      </c>
      <c r="B44" s="3" t="s">
        <v>3784</v>
      </c>
      <c r="C44" s="3" t="s">
        <v>7897</v>
      </c>
      <c r="D44" s="6">
        <v>350</v>
      </c>
      <c r="E44" s="8">
        <v>351</v>
      </c>
      <c r="F44" s="10" t="s">
        <v>8218</v>
      </c>
      <c r="G44" t="s">
        <v>8223</v>
      </c>
      <c r="H44" t="s">
        <v>8245</v>
      </c>
      <c r="I44">
        <v>1436587140</v>
      </c>
      <c r="J44">
        <v>1434113406</v>
      </c>
      <c r="K44" t="b">
        <v>0</v>
      </c>
      <c r="L44">
        <v>10</v>
      </c>
      <c r="M44" t="b">
        <v>1</v>
      </c>
      <c r="N44" t="s">
        <v>8303</v>
      </c>
      <c r="O44">
        <v>100</v>
      </c>
      <c r="P44">
        <v>35.1</v>
      </c>
      <c r="Q44" s="12" t="s">
        <v>8310</v>
      </c>
      <c r="R44" s="12" t="s">
        <v>8318</v>
      </c>
      <c r="S44" s="17">
        <v>42167.534791666665</v>
      </c>
      <c r="T44" s="17">
        <v>42196.165972222225</v>
      </c>
      <c r="U44">
        <v>29</v>
      </c>
    </row>
    <row r="45" spans="1:21" ht="16" x14ac:dyDescent="0.2">
      <c r="A45">
        <v>2923</v>
      </c>
      <c r="B45" s="3" t="s">
        <v>2923</v>
      </c>
      <c r="C45" s="3" t="s">
        <v>7033</v>
      </c>
      <c r="D45" s="6">
        <v>300</v>
      </c>
      <c r="E45" s="8">
        <v>300</v>
      </c>
      <c r="F45" s="10" t="s">
        <v>8218</v>
      </c>
      <c r="G45" t="s">
        <v>8223</v>
      </c>
      <c r="H45" t="s">
        <v>8245</v>
      </c>
      <c r="I45">
        <v>1422068400</v>
      </c>
      <c r="J45">
        <v>1420774779</v>
      </c>
      <c r="K45" t="b">
        <v>0</v>
      </c>
      <c r="L45">
        <v>10</v>
      </c>
      <c r="M45" t="b">
        <v>1</v>
      </c>
      <c r="N45" t="s">
        <v>8303</v>
      </c>
      <c r="O45">
        <v>100</v>
      </c>
      <c r="P45">
        <v>30</v>
      </c>
      <c r="Q45" s="12" t="s">
        <v>8310</v>
      </c>
      <c r="R45" s="12" t="s">
        <v>8318</v>
      </c>
      <c r="S45" s="17">
        <v>42013.15253472222</v>
      </c>
      <c r="T45" s="17">
        <v>42028.125</v>
      </c>
      <c r="U45">
        <v>15</v>
      </c>
    </row>
    <row r="46" spans="1:21" ht="32" x14ac:dyDescent="0.2">
      <c r="A46">
        <v>2921</v>
      </c>
      <c r="B46" s="3" t="s">
        <v>2921</v>
      </c>
      <c r="C46" s="3" t="s">
        <v>7031</v>
      </c>
      <c r="D46" s="6">
        <v>100</v>
      </c>
      <c r="E46" s="8">
        <v>129</v>
      </c>
      <c r="F46" s="10" t="s">
        <v>8218</v>
      </c>
      <c r="G46" t="s">
        <v>8223</v>
      </c>
      <c r="H46" t="s">
        <v>8245</v>
      </c>
      <c r="I46">
        <v>1411679804</v>
      </c>
      <c r="J46">
        <v>1409087804</v>
      </c>
      <c r="K46" t="b">
        <v>0</v>
      </c>
      <c r="L46">
        <v>3</v>
      </c>
      <c r="M46" t="b">
        <v>1</v>
      </c>
      <c r="N46" t="s">
        <v>8303</v>
      </c>
      <c r="O46">
        <v>129</v>
      </c>
      <c r="P46">
        <v>43</v>
      </c>
      <c r="Q46" s="12" t="s">
        <v>8310</v>
      </c>
      <c r="R46" s="12" t="s">
        <v>8318</v>
      </c>
      <c r="S46" s="17">
        <v>41877.886620370373</v>
      </c>
      <c r="T46" s="17">
        <v>41907.886620370373</v>
      </c>
      <c r="U46">
        <v>30</v>
      </c>
    </row>
  </sheetData>
  <conditionalFormatting sqref="F1:F4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P1 O2:O46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46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0F226-7C46-B344-803B-027F296C755E}">
  <dimension ref="A1:U41"/>
  <sheetViews>
    <sheetView workbookViewId="0">
      <selection activeCell="C5" sqref="C5"/>
    </sheetView>
  </sheetViews>
  <sheetFormatPr baseColWidth="10" defaultRowHeight="40" customHeight="1" x14ac:dyDescent="0.2"/>
  <cols>
    <col min="1" max="1" width="5.1640625" bestFit="1" customWidth="1"/>
    <col min="2" max="2" width="26.6640625" customWidth="1"/>
    <col min="3" max="3" width="81.83203125" customWidth="1"/>
    <col min="4" max="4" width="13.66406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40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40" customHeight="1" x14ac:dyDescent="0.2">
      <c r="A2">
        <v>3196</v>
      </c>
      <c r="B2" s="3" t="s">
        <v>3196</v>
      </c>
      <c r="C2" s="3" t="s">
        <v>7306</v>
      </c>
      <c r="D2" s="6">
        <v>3000000</v>
      </c>
      <c r="E2" s="8">
        <v>1800</v>
      </c>
      <c r="F2" s="10" t="s">
        <v>8220</v>
      </c>
      <c r="G2" t="s">
        <v>8223</v>
      </c>
      <c r="H2" t="s">
        <v>8245</v>
      </c>
      <c r="I2">
        <v>1438437600</v>
      </c>
      <c r="J2">
        <v>1433254875</v>
      </c>
      <c r="K2" t="b">
        <v>0</v>
      </c>
      <c r="L2">
        <v>6</v>
      </c>
      <c r="M2" t="b">
        <v>0</v>
      </c>
      <c r="N2" t="s">
        <v>8303</v>
      </c>
      <c r="O2">
        <v>0</v>
      </c>
      <c r="P2">
        <v>300</v>
      </c>
      <c r="Q2" s="12" t="s">
        <v>8310</v>
      </c>
      <c r="R2" s="12" t="s">
        <v>8318</v>
      </c>
      <c r="S2" s="17">
        <v>42157.598090277781</v>
      </c>
      <c r="T2" s="17">
        <v>42217.583333333328</v>
      </c>
      <c r="U2">
        <v>60</v>
      </c>
    </row>
    <row r="3" spans="1:21" ht="40" customHeight="1" x14ac:dyDescent="0.2">
      <c r="A3">
        <v>3629</v>
      </c>
      <c r="B3" s="3" t="s">
        <v>3627</v>
      </c>
      <c r="C3" s="3" t="s">
        <v>7739</v>
      </c>
      <c r="D3" s="6">
        <v>1000000</v>
      </c>
      <c r="E3" s="8">
        <v>2</v>
      </c>
      <c r="F3" s="10" t="s">
        <v>8220</v>
      </c>
      <c r="G3" t="s">
        <v>8223</v>
      </c>
      <c r="H3" t="s">
        <v>8245</v>
      </c>
      <c r="I3">
        <v>1462467600</v>
      </c>
      <c r="J3">
        <v>1457403364</v>
      </c>
      <c r="K3" t="b">
        <v>0</v>
      </c>
      <c r="L3">
        <v>2</v>
      </c>
      <c r="M3" t="b">
        <v>0</v>
      </c>
      <c r="N3" t="s">
        <v>8303</v>
      </c>
      <c r="O3">
        <v>0</v>
      </c>
      <c r="P3">
        <v>1</v>
      </c>
      <c r="Q3" s="12" t="s">
        <v>8310</v>
      </c>
      <c r="R3" s="12" t="s">
        <v>8318</v>
      </c>
      <c r="S3" s="17">
        <v>42437.094490740739</v>
      </c>
      <c r="T3" s="17">
        <v>42495.708333333328</v>
      </c>
      <c r="U3">
        <v>59</v>
      </c>
    </row>
    <row r="4" spans="1:21" ht="40" customHeight="1" x14ac:dyDescent="0.2">
      <c r="A4">
        <v>3805</v>
      </c>
      <c r="B4" s="3" t="s">
        <v>3802</v>
      </c>
      <c r="C4" s="3" t="s">
        <v>7915</v>
      </c>
      <c r="D4" s="6">
        <v>150000</v>
      </c>
      <c r="E4" s="8">
        <v>3</v>
      </c>
      <c r="F4" s="10" t="s">
        <v>8220</v>
      </c>
      <c r="G4" t="s">
        <v>8223</v>
      </c>
      <c r="H4" t="s">
        <v>8245</v>
      </c>
      <c r="I4">
        <v>1411852640</v>
      </c>
      <c r="J4">
        <v>1406668640</v>
      </c>
      <c r="K4" t="b">
        <v>0</v>
      </c>
      <c r="L4">
        <v>2</v>
      </c>
      <c r="M4" t="b">
        <v>0</v>
      </c>
      <c r="N4" t="s">
        <v>8303</v>
      </c>
      <c r="O4">
        <v>0</v>
      </c>
      <c r="P4">
        <v>1.5</v>
      </c>
      <c r="Q4" s="12" t="s">
        <v>8310</v>
      </c>
      <c r="R4" s="12" t="s">
        <v>8318</v>
      </c>
      <c r="S4" s="17">
        <v>41849.887037037035</v>
      </c>
      <c r="T4" s="17">
        <v>41909.887037037035</v>
      </c>
      <c r="U4">
        <v>60</v>
      </c>
    </row>
    <row r="5" spans="1:21" ht="40" customHeight="1" x14ac:dyDescent="0.2">
      <c r="A5">
        <v>3636</v>
      </c>
      <c r="B5" s="3" t="s">
        <v>3634</v>
      </c>
      <c r="C5" s="3" t="s">
        <v>7746</v>
      </c>
      <c r="D5" s="6">
        <v>150000</v>
      </c>
      <c r="E5" s="8">
        <v>0</v>
      </c>
      <c r="F5" s="10" t="s">
        <v>8220</v>
      </c>
      <c r="G5" t="s">
        <v>8223</v>
      </c>
      <c r="H5" t="s">
        <v>8245</v>
      </c>
      <c r="I5">
        <v>1442248829</v>
      </c>
      <c r="J5">
        <v>1439224829</v>
      </c>
      <c r="K5" t="b">
        <v>0</v>
      </c>
      <c r="L5">
        <v>0</v>
      </c>
      <c r="M5" t="b">
        <v>0</v>
      </c>
      <c r="N5" t="s">
        <v>8303</v>
      </c>
      <c r="O5">
        <v>0</v>
      </c>
      <c r="P5">
        <v>0</v>
      </c>
      <c r="Q5" s="12" t="s">
        <v>8310</v>
      </c>
      <c r="R5" s="12" t="s">
        <v>8318</v>
      </c>
      <c r="S5" s="17">
        <v>42226.694780092599</v>
      </c>
      <c r="T5" s="17">
        <v>42261.694780092599</v>
      </c>
      <c r="U5">
        <v>35</v>
      </c>
    </row>
    <row r="6" spans="1:21" ht="40" customHeight="1" x14ac:dyDescent="0.2">
      <c r="A6">
        <v>3628</v>
      </c>
      <c r="B6" s="3" t="s">
        <v>3626</v>
      </c>
      <c r="C6" s="3" t="s">
        <v>7738</v>
      </c>
      <c r="D6" s="6">
        <v>100000</v>
      </c>
      <c r="E6" s="8">
        <v>0</v>
      </c>
      <c r="F6" s="10" t="s">
        <v>8220</v>
      </c>
      <c r="G6" t="s">
        <v>8223</v>
      </c>
      <c r="H6" t="s">
        <v>8245</v>
      </c>
      <c r="I6">
        <v>1450040396</v>
      </c>
      <c r="J6">
        <v>1444852796</v>
      </c>
      <c r="K6" t="b">
        <v>0</v>
      </c>
      <c r="L6">
        <v>0</v>
      </c>
      <c r="M6" t="b">
        <v>0</v>
      </c>
      <c r="N6" t="s">
        <v>8303</v>
      </c>
      <c r="O6">
        <v>0</v>
      </c>
      <c r="P6">
        <v>0</v>
      </c>
      <c r="Q6" s="12" t="s">
        <v>8310</v>
      </c>
      <c r="R6" s="12" t="s">
        <v>8318</v>
      </c>
      <c r="S6" s="17">
        <v>42291.833287037036</v>
      </c>
      <c r="T6" s="17">
        <v>42351.874953703707</v>
      </c>
      <c r="U6">
        <v>60</v>
      </c>
    </row>
    <row r="7" spans="1:21" ht="40" customHeight="1" x14ac:dyDescent="0.2">
      <c r="A7">
        <v>3788</v>
      </c>
      <c r="B7" s="3" t="s">
        <v>3785</v>
      </c>
      <c r="C7" s="3" t="s">
        <v>7898</v>
      </c>
      <c r="D7" s="6">
        <v>75000</v>
      </c>
      <c r="E7" s="8">
        <v>500</v>
      </c>
      <c r="F7" s="10" t="s">
        <v>8220</v>
      </c>
      <c r="G7" t="s">
        <v>8223</v>
      </c>
      <c r="H7" t="s">
        <v>8245</v>
      </c>
      <c r="I7">
        <v>1450887480</v>
      </c>
      <c r="J7">
        <v>1448469719</v>
      </c>
      <c r="K7" t="b">
        <v>0</v>
      </c>
      <c r="L7">
        <v>1</v>
      </c>
      <c r="M7" t="b">
        <v>0</v>
      </c>
      <c r="N7" t="s">
        <v>8303</v>
      </c>
      <c r="O7">
        <v>1</v>
      </c>
      <c r="P7">
        <v>500</v>
      </c>
      <c r="Q7" s="12" t="s">
        <v>8310</v>
      </c>
      <c r="R7" s="12" t="s">
        <v>8318</v>
      </c>
      <c r="S7" s="17">
        <v>42333.695821759262</v>
      </c>
      <c r="T7" s="17">
        <v>42361.679166666669</v>
      </c>
      <c r="U7">
        <v>28</v>
      </c>
    </row>
    <row r="8" spans="1:21" ht="40" customHeight="1" x14ac:dyDescent="0.2">
      <c r="A8">
        <v>3798</v>
      </c>
      <c r="B8" s="3" t="s">
        <v>3795</v>
      </c>
      <c r="C8" s="3" t="s">
        <v>7908</v>
      </c>
      <c r="D8" s="6">
        <v>70000</v>
      </c>
      <c r="E8" s="8">
        <v>1025</v>
      </c>
      <c r="F8" s="10" t="s">
        <v>8220</v>
      </c>
      <c r="G8" t="s">
        <v>8223</v>
      </c>
      <c r="H8" t="s">
        <v>8245</v>
      </c>
      <c r="I8">
        <v>1407691248</v>
      </c>
      <c r="J8">
        <v>1405099248</v>
      </c>
      <c r="K8" t="b">
        <v>0</v>
      </c>
      <c r="L8">
        <v>5</v>
      </c>
      <c r="M8" t="b">
        <v>0</v>
      </c>
      <c r="N8" t="s">
        <v>8303</v>
      </c>
      <c r="O8">
        <v>1</v>
      </c>
      <c r="P8">
        <v>205</v>
      </c>
      <c r="Q8" s="12" t="s">
        <v>8310</v>
      </c>
      <c r="R8" s="12" t="s">
        <v>8318</v>
      </c>
      <c r="S8" s="17">
        <v>41831.722777777781</v>
      </c>
      <c r="T8" s="17">
        <v>41861.722777777781</v>
      </c>
      <c r="U8">
        <v>30</v>
      </c>
    </row>
    <row r="9" spans="1:21" ht="40" customHeight="1" x14ac:dyDescent="0.2">
      <c r="A9">
        <v>3200</v>
      </c>
      <c r="B9" s="3" t="s">
        <v>3200</v>
      </c>
      <c r="C9" s="3" t="s">
        <v>7310</v>
      </c>
      <c r="D9" s="6">
        <v>50000</v>
      </c>
      <c r="E9" s="8">
        <v>1</v>
      </c>
      <c r="F9" s="10" t="s">
        <v>8220</v>
      </c>
      <c r="G9" t="s">
        <v>8223</v>
      </c>
      <c r="H9" t="s">
        <v>8245</v>
      </c>
      <c r="I9">
        <v>1461994440</v>
      </c>
      <c r="J9">
        <v>1459410101</v>
      </c>
      <c r="K9" t="b">
        <v>0</v>
      </c>
      <c r="L9">
        <v>1</v>
      </c>
      <c r="M9" t="b">
        <v>0</v>
      </c>
      <c r="N9" t="s">
        <v>8303</v>
      </c>
      <c r="O9">
        <v>0</v>
      </c>
      <c r="P9">
        <v>1</v>
      </c>
      <c r="Q9" s="12" t="s">
        <v>8310</v>
      </c>
      <c r="R9" s="12" t="s">
        <v>8318</v>
      </c>
      <c r="S9" s="17">
        <v>42460.320613425924</v>
      </c>
      <c r="T9" s="17">
        <v>42490.231944444444</v>
      </c>
      <c r="U9">
        <v>30</v>
      </c>
    </row>
    <row r="10" spans="1:21" ht="40" customHeight="1" x14ac:dyDescent="0.2">
      <c r="A10">
        <v>3639</v>
      </c>
      <c r="B10" s="3" t="s">
        <v>3637</v>
      </c>
      <c r="C10" s="3" t="s">
        <v>7749</v>
      </c>
      <c r="D10" s="6">
        <v>25000</v>
      </c>
      <c r="E10" s="8">
        <v>1</v>
      </c>
      <c r="F10" s="10" t="s">
        <v>8220</v>
      </c>
      <c r="G10" t="s">
        <v>8223</v>
      </c>
      <c r="H10" t="s">
        <v>8245</v>
      </c>
      <c r="I10">
        <v>1475853060</v>
      </c>
      <c r="J10">
        <v>1470672906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s="12" t="s">
        <v>8310</v>
      </c>
      <c r="R10" s="12" t="s">
        <v>8318</v>
      </c>
      <c r="S10" s="17">
        <v>42590.677152777775</v>
      </c>
      <c r="T10" s="17">
        <v>42650.632638888885</v>
      </c>
      <c r="U10">
        <v>60</v>
      </c>
    </row>
    <row r="11" spans="1:21" ht="40" customHeight="1" x14ac:dyDescent="0.2">
      <c r="A11">
        <v>3643</v>
      </c>
      <c r="B11" s="3" t="s">
        <v>3641</v>
      </c>
      <c r="C11" s="3" t="s">
        <v>7753</v>
      </c>
      <c r="D11" s="6">
        <v>25000</v>
      </c>
      <c r="E11" s="8">
        <v>0</v>
      </c>
      <c r="F11" s="10" t="s">
        <v>8220</v>
      </c>
      <c r="G11" t="s">
        <v>8223</v>
      </c>
      <c r="H11" t="s">
        <v>8245</v>
      </c>
      <c r="I11">
        <v>1447734439</v>
      </c>
      <c r="J11">
        <v>1444274839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2" t="s">
        <v>8310</v>
      </c>
      <c r="R11" s="12" t="s">
        <v>8318</v>
      </c>
      <c r="S11" s="17">
        <v>42285.143969907411</v>
      </c>
      <c r="T11" s="17">
        <v>42325.185636574075</v>
      </c>
      <c r="U11">
        <v>40</v>
      </c>
    </row>
    <row r="12" spans="1:21" ht="40" customHeight="1" x14ac:dyDescent="0.2">
      <c r="A12">
        <v>3796</v>
      </c>
      <c r="B12" s="3" t="s">
        <v>3793</v>
      </c>
      <c r="C12" s="3" t="s">
        <v>7906</v>
      </c>
      <c r="D12" s="6">
        <v>22500</v>
      </c>
      <c r="E12" s="8">
        <v>1</v>
      </c>
      <c r="F12" s="10" t="s">
        <v>8220</v>
      </c>
      <c r="G12" t="s">
        <v>8223</v>
      </c>
      <c r="H12" t="s">
        <v>8245</v>
      </c>
      <c r="I12">
        <v>1484354556</v>
      </c>
      <c r="J12">
        <v>1479170556</v>
      </c>
      <c r="K12" t="b">
        <v>0</v>
      </c>
      <c r="L12">
        <v>1</v>
      </c>
      <c r="M12" t="b">
        <v>0</v>
      </c>
      <c r="N12" t="s">
        <v>8303</v>
      </c>
      <c r="O12">
        <v>0</v>
      </c>
      <c r="P12">
        <v>1</v>
      </c>
      <c r="Q12" s="12" t="s">
        <v>8310</v>
      </c>
      <c r="R12" s="12" t="s">
        <v>8318</v>
      </c>
      <c r="S12" s="17">
        <v>42689.029583333337</v>
      </c>
      <c r="T12" s="17">
        <v>42749.029583333337</v>
      </c>
      <c r="U12">
        <v>60</v>
      </c>
    </row>
    <row r="13" spans="1:21" ht="40" customHeight="1" x14ac:dyDescent="0.2">
      <c r="A13">
        <v>3800</v>
      </c>
      <c r="B13" s="3" t="s">
        <v>3797</v>
      </c>
      <c r="C13" s="3" t="s">
        <v>7910</v>
      </c>
      <c r="D13" s="6">
        <v>22000</v>
      </c>
      <c r="E13" s="8">
        <v>881</v>
      </c>
      <c r="F13" s="10" t="s">
        <v>8220</v>
      </c>
      <c r="G13" t="s">
        <v>8223</v>
      </c>
      <c r="H13" t="s">
        <v>8245</v>
      </c>
      <c r="I13">
        <v>1420952340</v>
      </c>
      <c r="J13">
        <v>1418146883</v>
      </c>
      <c r="K13" t="b">
        <v>0</v>
      </c>
      <c r="L13">
        <v>16</v>
      </c>
      <c r="M13" t="b">
        <v>0</v>
      </c>
      <c r="N13" t="s">
        <v>8303</v>
      </c>
      <c r="O13">
        <v>4</v>
      </c>
      <c r="P13">
        <v>55.06</v>
      </c>
      <c r="Q13" s="12" t="s">
        <v>8310</v>
      </c>
      <c r="R13" s="12" t="s">
        <v>8318</v>
      </c>
      <c r="S13" s="17">
        <v>41982.737071759257</v>
      </c>
      <c r="T13" s="17">
        <v>42015.207638888889</v>
      </c>
      <c r="U13">
        <v>32</v>
      </c>
    </row>
    <row r="14" spans="1:21" ht="40" customHeight="1" x14ac:dyDescent="0.2">
      <c r="A14">
        <v>3631</v>
      </c>
      <c r="B14" s="3" t="s">
        <v>3629</v>
      </c>
      <c r="C14" s="3" t="s">
        <v>7741</v>
      </c>
      <c r="D14" s="6">
        <v>17100</v>
      </c>
      <c r="E14" s="8">
        <v>8725</v>
      </c>
      <c r="F14" s="10" t="s">
        <v>8220</v>
      </c>
      <c r="G14" t="s">
        <v>8223</v>
      </c>
      <c r="H14" t="s">
        <v>8245</v>
      </c>
      <c r="I14">
        <v>1411444740</v>
      </c>
      <c r="J14">
        <v>1409335497</v>
      </c>
      <c r="K14" t="b">
        <v>0</v>
      </c>
      <c r="L14">
        <v>59</v>
      </c>
      <c r="M14" t="b">
        <v>0</v>
      </c>
      <c r="N14" t="s">
        <v>8303</v>
      </c>
      <c r="O14">
        <v>51</v>
      </c>
      <c r="P14">
        <v>147.88</v>
      </c>
      <c r="Q14" s="12" t="s">
        <v>8310</v>
      </c>
      <c r="R14" s="12" t="s">
        <v>8318</v>
      </c>
      <c r="S14" s="17">
        <v>41880.753437499996</v>
      </c>
      <c r="T14" s="17">
        <v>41905.165972222225</v>
      </c>
      <c r="U14">
        <v>24</v>
      </c>
    </row>
    <row r="15" spans="1:21" ht="40" customHeight="1" x14ac:dyDescent="0.2">
      <c r="A15">
        <v>3790</v>
      </c>
      <c r="B15" s="3" t="s">
        <v>3787</v>
      </c>
      <c r="C15" s="3" t="s">
        <v>7900</v>
      </c>
      <c r="D15" s="6">
        <v>15000</v>
      </c>
      <c r="E15" s="8">
        <v>0</v>
      </c>
      <c r="F15" s="10" t="s">
        <v>8220</v>
      </c>
      <c r="G15" t="s">
        <v>8223</v>
      </c>
      <c r="H15" t="s">
        <v>8245</v>
      </c>
      <c r="I15">
        <v>1479834023</v>
      </c>
      <c r="J15">
        <v>1477238423</v>
      </c>
      <c r="K15" t="b">
        <v>0</v>
      </c>
      <c r="L15">
        <v>0</v>
      </c>
      <c r="M15" t="b">
        <v>0</v>
      </c>
      <c r="N15" t="s">
        <v>8303</v>
      </c>
      <c r="O15">
        <v>0</v>
      </c>
      <c r="P15">
        <v>0</v>
      </c>
      <c r="Q15" s="12" t="s">
        <v>8310</v>
      </c>
      <c r="R15" s="12" t="s">
        <v>8318</v>
      </c>
      <c r="S15" s="17">
        <v>42666.666932870372</v>
      </c>
      <c r="T15" s="17">
        <v>42696.708599537036</v>
      </c>
      <c r="U15">
        <v>30</v>
      </c>
    </row>
    <row r="16" spans="1:21" ht="40" customHeight="1" x14ac:dyDescent="0.2">
      <c r="A16">
        <v>3792</v>
      </c>
      <c r="B16" s="3" t="s">
        <v>3789</v>
      </c>
      <c r="C16" s="3" t="s">
        <v>7902</v>
      </c>
      <c r="D16" s="6">
        <v>12500</v>
      </c>
      <c r="E16" s="8">
        <v>35</v>
      </c>
      <c r="F16" s="10" t="s">
        <v>8220</v>
      </c>
      <c r="G16" t="s">
        <v>8223</v>
      </c>
      <c r="H16" t="s">
        <v>8245</v>
      </c>
      <c r="I16">
        <v>1436957022</v>
      </c>
      <c r="J16">
        <v>1434365022</v>
      </c>
      <c r="K16" t="b">
        <v>0</v>
      </c>
      <c r="L16">
        <v>2</v>
      </c>
      <c r="M16" t="b">
        <v>0</v>
      </c>
      <c r="N16" t="s">
        <v>8303</v>
      </c>
      <c r="O16">
        <v>0</v>
      </c>
      <c r="P16">
        <v>17.5</v>
      </c>
      <c r="Q16" s="12" t="s">
        <v>8310</v>
      </c>
      <c r="R16" s="12" t="s">
        <v>8318</v>
      </c>
      <c r="S16" s="17">
        <v>42170.447013888886</v>
      </c>
      <c r="T16" s="17">
        <v>42200.447013888886</v>
      </c>
      <c r="U16">
        <v>30</v>
      </c>
    </row>
    <row r="17" spans="1:21" ht="40" customHeight="1" x14ac:dyDescent="0.2">
      <c r="A17">
        <v>3803</v>
      </c>
      <c r="B17" s="3" t="s">
        <v>3800</v>
      </c>
      <c r="C17" s="3" t="s">
        <v>7913</v>
      </c>
      <c r="D17" s="6">
        <v>12000</v>
      </c>
      <c r="E17" s="8">
        <v>2358</v>
      </c>
      <c r="F17" s="10" t="s">
        <v>8220</v>
      </c>
      <c r="G17" t="s">
        <v>8223</v>
      </c>
      <c r="H17" t="s">
        <v>8245</v>
      </c>
      <c r="I17">
        <v>1457133568</v>
      </c>
      <c r="J17">
        <v>1454541568</v>
      </c>
      <c r="K17" t="b">
        <v>0</v>
      </c>
      <c r="L17">
        <v>40</v>
      </c>
      <c r="M17" t="b">
        <v>0</v>
      </c>
      <c r="N17" t="s">
        <v>8303</v>
      </c>
      <c r="O17">
        <v>20</v>
      </c>
      <c r="P17">
        <v>58.95</v>
      </c>
      <c r="Q17" s="12" t="s">
        <v>8310</v>
      </c>
      <c r="R17" s="12" t="s">
        <v>8318</v>
      </c>
      <c r="S17" s="17">
        <v>42403.971851851849</v>
      </c>
      <c r="T17" s="17">
        <v>42433.971851851849</v>
      </c>
      <c r="U17">
        <v>30</v>
      </c>
    </row>
    <row r="18" spans="1:21" ht="40" customHeight="1" x14ac:dyDescent="0.2">
      <c r="A18">
        <v>3194</v>
      </c>
      <c r="B18" s="3" t="s">
        <v>3194</v>
      </c>
      <c r="C18" s="3" t="s">
        <v>7304</v>
      </c>
      <c r="D18" s="6">
        <v>11000</v>
      </c>
      <c r="E18" s="8">
        <v>0</v>
      </c>
      <c r="F18" s="10" t="s">
        <v>8220</v>
      </c>
      <c r="G18" t="s">
        <v>8223</v>
      </c>
      <c r="H18" t="s">
        <v>8245</v>
      </c>
      <c r="I18">
        <v>1437960598</v>
      </c>
      <c r="J18">
        <v>1435368598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2" t="s">
        <v>8310</v>
      </c>
      <c r="R18" s="12" t="s">
        <v>8318</v>
      </c>
      <c r="S18" s="17">
        <v>42182.062476851846</v>
      </c>
      <c r="T18" s="17">
        <v>42212.062476851846</v>
      </c>
      <c r="U18">
        <v>30</v>
      </c>
    </row>
    <row r="19" spans="1:21" ht="40" customHeight="1" x14ac:dyDescent="0.2">
      <c r="A19">
        <v>3646</v>
      </c>
      <c r="B19" s="3" t="s">
        <v>3644</v>
      </c>
      <c r="C19" s="3" t="s">
        <v>7756</v>
      </c>
      <c r="D19" s="6">
        <v>10000</v>
      </c>
      <c r="E19" s="8">
        <v>481</v>
      </c>
      <c r="F19" s="10" t="s">
        <v>8220</v>
      </c>
      <c r="G19" t="s">
        <v>8223</v>
      </c>
      <c r="H19" t="s">
        <v>8245</v>
      </c>
      <c r="I19">
        <v>1434497400</v>
      </c>
      <c r="J19">
        <v>1431770802</v>
      </c>
      <c r="K19" t="b">
        <v>0</v>
      </c>
      <c r="L19">
        <v>8</v>
      </c>
      <c r="M19" t="b">
        <v>0</v>
      </c>
      <c r="N19" t="s">
        <v>8303</v>
      </c>
      <c r="O19">
        <v>5</v>
      </c>
      <c r="P19">
        <v>60.13</v>
      </c>
      <c r="Q19" s="12" t="s">
        <v>8310</v>
      </c>
      <c r="R19" s="12" t="s">
        <v>8318</v>
      </c>
      <c r="S19" s="17">
        <v>42140.421319444446</v>
      </c>
      <c r="T19" s="17">
        <v>42171.979166666672</v>
      </c>
      <c r="U19">
        <v>32</v>
      </c>
    </row>
    <row r="20" spans="1:21" ht="40" customHeight="1" x14ac:dyDescent="0.2">
      <c r="A20">
        <v>3799</v>
      </c>
      <c r="B20" s="3" t="s">
        <v>3796</v>
      </c>
      <c r="C20" s="3" t="s">
        <v>7909</v>
      </c>
      <c r="D20" s="6">
        <v>10000</v>
      </c>
      <c r="E20" s="8">
        <v>402</v>
      </c>
      <c r="F20" s="10" t="s">
        <v>8220</v>
      </c>
      <c r="G20" t="s">
        <v>8223</v>
      </c>
      <c r="H20" t="s">
        <v>8245</v>
      </c>
      <c r="I20">
        <v>1457734843</v>
      </c>
      <c r="J20">
        <v>1455142843</v>
      </c>
      <c r="K20" t="b">
        <v>0</v>
      </c>
      <c r="L20">
        <v>4</v>
      </c>
      <c r="M20" t="b">
        <v>0</v>
      </c>
      <c r="N20" t="s">
        <v>8303</v>
      </c>
      <c r="O20">
        <v>4</v>
      </c>
      <c r="P20">
        <v>100.5</v>
      </c>
      <c r="Q20" s="12" t="s">
        <v>8310</v>
      </c>
      <c r="R20" s="12" t="s">
        <v>8318</v>
      </c>
      <c r="S20" s="17">
        <v>42410.93105324074</v>
      </c>
      <c r="T20" s="17">
        <v>42440.93105324074</v>
      </c>
      <c r="U20">
        <v>30</v>
      </c>
    </row>
    <row r="21" spans="1:21" ht="40" customHeight="1" x14ac:dyDescent="0.2">
      <c r="A21">
        <v>3804</v>
      </c>
      <c r="B21" s="3" t="s">
        <v>3801</v>
      </c>
      <c r="C21" s="3" t="s">
        <v>7914</v>
      </c>
      <c r="D21" s="6">
        <v>8000</v>
      </c>
      <c r="E21" s="8">
        <v>0</v>
      </c>
      <c r="F21" s="10" t="s">
        <v>8220</v>
      </c>
      <c r="G21" t="s">
        <v>8223</v>
      </c>
      <c r="H21" t="s">
        <v>8245</v>
      </c>
      <c r="I21">
        <v>1469948400</v>
      </c>
      <c r="J21">
        <v>1465172024</v>
      </c>
      <c r="K21" t="b">
        <v>0</v>
      </c>
      <c r="L21">
        <v>0</v>
      </c>
      <c r="M21" t="b">
        <v>0</v>
      </c>
      <c r="N21" t="s">
        <v>8303</v>
      </c>
      <c r="O21">
        <v>0</v>
      </c>
      <c r="P21">
        <v>0</v>
      </c>
      <c r="Q21" s="12" t="s">
        <v>8310</v>
      </c>
      <c r="R21" s="12" t="s">
        <v>8318</v>
      </c>
      <c r="S21" s="17">
        <v>42527.00953703704</v>
      </c>
      <c r="T21" s="17">
        <v>42582.291666666672</v>
      </c>
      <c r="U21">
        <v>55</v>
      </c>
    </row>
    <row r="22" spans="1:21" ht="40" customHeight="1" x14ac:dyDescent="0.2">
      <c r="A22">
        <v>3793</v>
      </c>
      <c r="B22" s="3" t="s">
        <v>3790</v>
      </c>
      <c r="C22" s="3" t="s">
        <v>7903</v>
      </c>
      <c r="D22" s="6">
        <v>7000</v>
      </c>
      <c r="E22" s="8">
        <v>4176</v>
      </c>
      <c r="F22" s="10" t="s">
        <v>8220</v>
      </c>
      <c r="G22" t="s">
        <v>8223</v>
      </c>
      <c r="H22" t="s">
        <v>8245</v>
      </c>
      <c r="I22">
        <v>1418769129</v>
      </c>
      <c r="J22">
        <v>1416954729</v>
      </c>
      <c r="K22" t="b">
        <v>0</v>
      </c>
      <c r="L22">
        <v>24</v>
      </c>
      <c r="M22" t="b">
        <v>0</v>
      </c>
      <c r="N22" t="s">
        <v>8303</v>
      </c>
      <c r="O22">
        <v>60</v>
      </c>
      <c r="P22">
        <v>174</v>
      </c>
      <c r="Q22" s="12" t="s">
        <v>8310</v>
      </c>
      <c r="R22" s="12" t="s">
        <v>8318</v>
      </c>
      <c r="S22" s="17">
        <v>41968.938993055555</v>
      </c>
      <c r="T22" s="17">
        <v>41989.938993055555</v>
      </c>
      <c r="U22">
        <v>21</v>
      </c>
    </row>
    <row r="23" spans="1:21" ht="40" customHeight="1" x14ac:dyDescent="0.2">
      <c r="A23">
        <v>3797</v>
      </c>
      <c r="B23" s="3" t="s">
        <v>3794</v>
      </c>
      <c r="C23" s="3" t="s">
        <v>7907</v>
      </c>
      <c r="D23" s="6">
        <v>6000</v>
      </c>
      <c r="E23" s="8">
        <v>5380</v>
      </c>
      <c r="F23" s="10" t="s">
        <v>8220</v>
      </c>
      <c r="G23" t="s">
        <v>8223</v>
      </c>
      <c r="H23" t="s">
        <v>8245</v>
      </c>
      <c r="I23">
        <v>1429564165</v>
      </c>
      <c r="J23">
        <v>1426972165</v>
      </c>
      <c r="K23" t="b">
        <v>0</v>
      </c>
      <c r="L23">
        <v>37</v>
      </c>
      <c r="M23" t="b">
        <v>0</v>
      </c>
      <c r="N23" t="s">
        <v>8303</v>
      </c>
      <c r="O23">
        <v>90</v>
      </c>
      <c r="P23">
        <v>145.41</v>
      </c>
      <c r="Q23" s="12" t="s">
        <v>8310</v>
      </c>
      <c r="R23" s="12" t="s">
        <v>8318</v>
      </c>
      <c r="S23" s="17">
        <v>42084.881539351853</v>
      </c>
      <c r="T23" s="17">
        <v>42114.881539351853</v>
      </c>
      <c r="U23">
        <v>30</v>
      </c>
    </row>
    <row r="24" spans="1:21" ht="40" customHeight="1" x14ac:dyDescent="0.2">
      <c r="A24">
        <v>3207</v>
      </c>
      <c r="B24" s="3" t="s">
        <v>3207</v>
      </c>
      <c r="C24" s="3" t="s">
        <v>7317</v>
      </c>
      <c r="D24" s="6">
        <v>5500</v>
      </c>
      <c r="E24" s="8">
        <v>2550</v>
      </c>
      <c r="F24" s="10" t="s">
        <v>8220</v>
      </c>
      <c r="G24" t="s">
        <v>8223</v>
      </c>
      <c r="H24" t="s">
        <v>8245</v>
      </c>
      <c r="I24">
        <v>1429767607</v>
      </c>
      <c r="J24">
        <v>1424587207</v>
      </c>
      <c r="K24" t="b">
        <v>0</v>
      </c>
      <c r="L24">
        <v>36</v>
      </c>
      <c r="M24" t="b">
        <v>0</v>
      </c>
      <c r="N24" t="s">
        <v>8303</v>
      </c>
      <c r="O24">
        <v>46</v>
      </c>
      <c r="P24">
        <v>70.83</v>
      </c>
      <c r="Q24" s="12" t="s">
        <v>8310</v>
      </c>
      <c r="R24" s="12" t="s">
        <v>8318</v>
      </c>
      <c r="S24" s="17">
        <v>42057.277858796297</v>
      </c>
      <c r="T24" s="17">
        <v>42117.236192129625</v>
      </c>
      <c r="U24">
        <v>60</v>
      </c>
    </row>
    <row r="25" spans="1:21" ht="40" customHeight="1" x14ac:dyDescent="0.2">
      <c r="A25">
        <v>3202</v>
      </c>
      <c r="B25" s="3" t="s">
        <v>3202</v>
      </c>
      <c r="C25" s="3" t="s">
        <v>7312</v>
      </c>
      <c r="D25" s="6">
        <v>5000</v>
      </c>
      <c r="E25" s="8">
        <v>2726</v>
      </c>
      <c r="F25" s="10" t="s">
        <v>8220</v>
      </c>
      <c r="G25" t="s">
        <v>8223</v>
      </c>
      <c r="H25" t="s">
        <v>8245</v>
      </c>
      <c r="I25">
        <v>1450072740</v>
      </c>
      <c r="J25">
        <v>1445027346</v>
      </c>
      <c r="K25" t="b">
        <v>0</v>
      </c>
      <c r="L25">
        <v>25</v>
      </c>
      <c r="M25" t="b">
        <v>0</v>
      </c>
      <c r="N25" t="s">
        <v>8303</v>
      </c>
      <c r="O25">
        <v>55</v>
      </c>
      <c r="P25">
        <v>109.04</v>
      </c>
      <c r="Q25" s="12" t="s">
        <v>8310</v>
      </c>
      <c r="R25" s="12" t="s">
        <v>8318</v>
      </c>
      <c r="S25" s="17">
        <v>42293.853541666671</v>
      </c>
      <c r="T25" s="17">
        <v>42352.249305555553</v>
      </c>
      <c r="U25">
        <v>58</v>
      </c>
    </row>
    <row r="26" spans="1:21" ht="40" customHeight="1" x14ac:dyDescent="0.2">
      <c r="A26">
        <v>3199</v>
      </c>
      <c r="B26" s="3" t="s">
        <v>3199</v>
      </c>
      <c r="C26" s="3" t="s">
        <v>7309</v>
      </c>
      <c r="D26" s="6">
        <v>5000</v>
      </c>
      <c r="E26" s="8">
        <v>2608</v>
      </c>
      <c r="F26" s="10" t="s">
        <v>8220</v>
      </c>
      <c r="G26" t="s">
        <v>8223</v>
      </c>
      <c r="H26" t="s">
        <v>8245</v>
      </c>
      <c r="I26">
        <v>1410037200</v>
      </c>
      <c r="J26">
        <v>1407435418</v>
      </c>
      <c r="K26" t="b">
        <v>0</v>
      </c>
      <c r="L26">
        <v>53</v>
      </c>
      <c r="M26" t="b">
        <v>0</v>
      </c>
      <c r="N26" t="s">
        <v>8303</v>
      </c>
      <c r="O26">
        <v>52</v>
      </c>
      <c r="P26">
        <v>49.21</v>
      </c>
      <c r="Q26" s="12" t="s">
        <v>8310</v>
      </c>
      <c r="R26" s="12" t="s">
        <v>8318</v>
      </c>
      <c r="S26" s="17">
        <v>41858.761782407404</v>
      </c>
      <c r="T26" s="17">
        <v>41888.875</v>
      </c>
      <c r="U26">
        <v>30</v>
      </c>
    </row>
    <row r="27" spans="1:21" ht="40" customHeight="1" x14ac:dyDescent="0.2">
      <c r="A27">
        <v>3633</v>
      </c>
      <c r="B27" s="3" t="s">
        <v>3631</v>
      </c>
      <c r="C27" s="3" t="s">
        <v>7743</v>
      </c>
      <c r="D27" s="6">
        <v>5000</v>
      </c>
      <c r="E27" s="8">
        <v>1762</v>
      </c>
      <c r="F27" s="10" t="s">
        <v>8220</v>
      </c>
      <c r="G27" t="s">
        <v>8223</v>
      </c>
      <c r="H27" t="s">
        <v>8245</v>
      </c>
      <c r="I27">
        <v>1479517200</v>
      </c>
      <c r="J27">
        <v>1475765867</v>
      </c>
      <c r="K27" t="b">
        <v>0</v>
      </c>
      <c r="L27">
        <v>31</v>
      </c>
      <c r="M27" t="b">
        <v>0</v>
      </c>
      <c r="N27" t="s">
        <v>8303</v>
      </c>
      <c r="O27">
        <v>35</v>
      </c>
      <c r="P27">
        <v>56.84</v>
      </c>
      <c r="Q27" s="12" t="s">
        <v>8310</v>
      </c>
      <c r="R27" s="12" t="s">
        <v>8318</v>
      </c>
      <c r="S27" s="17">
        <v>42649.623460648145</v>
      </c>
      <c r="T27" s="17">
        <v>42693.041666666672</v>
      </c>
      <c r="U27">
        <v>43</v>
      </c>
    </row>
    <row r="28" spans="1:21" ht="40" customHeight="1" x14ac:dyDescent="0.2">
      <c r="A28">
        <v>3644</v>
      </c>
      <c r="B28" s="3" t="s">
        <v>3642</v>
      </c>
      <c r="C28" s="3" t="s">
        <v>7754</v>
      </c>
      <c r="D28" s="6">
        <v>5000</v>
      </c>
      <c r="E28" s="8">
        <v>821</v>
      </c>
      <c r="F28" s="10" t="s">
        <v>8220</v>
      </c>
      <c r="G28" t="s">
        <v>8223</v>
      </c>
      <c r="H28" t="s">
        <v>8245</v>
      </c>
      <c r="I28">
        <v>1457413140</v>
      </c>
      <c r="J28">
        <v>1454996887</v>
      </c>
      <c r="K28" t="b">
        <v>0</v>
      </c>
      <c r="L28">
        <v>12</v>
      </c>
      <c r="M28" t="b">
        <v>0</v>
      </c>
      <c r="N28" t="s">
        <v>8303</v>
      </c>
      <c r="O28">
        <v>16</v>
      </c>
      <c r="P28">
        <v>68.42</v>
      </c>
      <c r="Q28" s="12" t="s">
        <v>8310</v>
      </c>
      <c r="R28" s="12" t="s">
        <v>8318</v>
      </c>
      <c r="S28" s="17">
        <v>42409.241747685184</v>
      </c>
      <c r="T28" s="17">
        <v>42437.207638888889</v>
      </c>
      <c r="U28">
        <v>28</v>
      </c>
    </row>
    <row r="29" spans="1:21" ht="40" customHeight="1" x14ac:dyDescent="0.2">
      <c r="A29">
        <v>3801</v>
      </c>
      <c r="B29" s="3" t="s">
        <v>3798</v>
      </c>
      <c r="C29" s="3" t="s">
        <v>7911</v>
      </c>
      <c r="D29" s="6">
        <v>5000</v>
      </c>
      <c r="E29" s="8">
        <v>426</v>
      </c>
      <c r="F29" s="10" t="s">
        <v>8220</v>
      </c>
      <c r="G29" t="s">
        <v>8223</v>
      </c>
      <c r="H29" t="s">
        <v>8245</v>
      </c>
      <c r="I29">
        <v>1420215216</v>
      </c>
      <c r="J29">
        <v>1417536816</v>
      </c>
      <c r="K29" t="b">
        <v>0</v>
      </c>
      <c r="L29">
        <v>9</v>
      </c>
      <c r="M29" t="b">
        <v>0</v>
      </c>
      <c r="N29" t="s">
        <v>8303</v>
      </c>
      <c r="O29">
        <v>9</v>
      </c>
      <c r="P29">
        <v>47.33</v>
      </c>
      <c r="Q29" s="12" t="s">
        <v>8310</v>
      </c>
      <c r="R29" s="12" t="s">
        <v>8318</v>
      </c>
      <c r="S29" s="17">
        <v>41975.676111111112</v>
      </c>
      <c r="T29" s="17">
        <v>42006.676111111112</v>
      </c>
      <c r="U29">
        <v>31</v>
      </c>
    </row>
    <row r="30" spans="1:21" ht="40" customHeight="1" x14ac:dyDescent="0.2">
      <c r="A30">
        <v>3206</v>
      </c>
      <c r="B30" s="3" t="s">
        <v>3206</v>
      </c>
      <c r="C30" s="3" t="s">
        <v>7316</v>
      </c>
      <c r="D30" s="6">
        <v>5000</v>
      </c>
      <c r="E30" s="8">
        <v>0</v>
      </c>
      <c r="F30" s="10" t="s">
        <v>8220</v>
      </c>
      <c r="G30" t="s">
        <v>8223</v>
      </c>
      <c r="H30" t="s">
        <v>8245</v>
      </c>
      <c r="I30">
        <v>1442644651</v>
      </c>
      <c r="J30">
        <v>1440052651</v>
      </c>
      <c r="K30" t="b">
        <v>0</v>
      </c>
      <c r="L30">
        <v>0</v>
      </c>
      <c r="M30" t="b">
        <v>0</v>
      </c>
      <c r="N30" t="s">
        <v>8303</v>
      </c>
      <c r="O30">
        <v>0</v>
      </c>
      <c r="P30">
        <v>0</v>
      </c>
      <c r="Q30" s="12" t="s">
        <v>8310</v>
      </c>
      <c r="R30" s="12" t="s">
        <v>8318</v>
      </c>
      <c r="S30" s="17">
        <v>42236.276053240741</v>
      </c>
      <c r="T30" s="17">
        <v>42266.276053240741</v>
      </c>
      <c r="U30">
        <v>30</v>
      </c>
    </row>
    <row r="31" spans="1:21" ht="40" customHeight="1" x14ac:dyDescent="0.2">
      <c r="A31">
        <v>3191</v>
      </c>
      <c r="B31" s="3" t="s">
        <v>3191</v>
      </c>
      <c r="C31" s="3" t="s">
        <v>7301</v>
      </c>
      <c r="D31" s="6">
        <v>3750</v>
      </c>
      <c r="E31" s="8">
        <v>151</v>
      </c>
      <c r="F31" s="10" t="s">
        <v>8220</v>
      </c>
      <c r="G31" t="s">
        <v>8223</v>
      </c>
      <c r="H31" t="s">
        <v>8245</v>
      </c>
      <c r="I31">
        <v>1471370869</v>
      </c>
      <c r="J31">
        <v>1466186869</v>
      </c>
      <c r="K31" t="b">
        <v>0</v>
      </c>
      <c r="L31">
        <v>4</v>
      </c>
      <c r="M31" t="b">
        <v>0</v>
      </c>
      <c r="N31" t="s">
        <v>8303</v>
      </c>
      <c r="O31">
        <v>4</v>
      </c>
      <c r="P31">
        <v>37.75</v>
      </c>
      <c r="Q31" s="12" t="s">
        <v>8310</v>
      </c>
      <c r="R31" s="12" t="s">
        <v>8318</v>
      </c>
      <c r="S31" s="17">
        <v>42538.755428240736</v>
      </c>
      <c r="T31" s="17">
        <v>42598.755428240736</v>
      </c>
      <c r="U31">
        <v>60</v>
      </c>
    </row>
    <row r="32" spans="1:21" ht="40" customHeight="1" x14ac:dyDescent="0.2">
      <c r="A32">
        <v>3195</v>
      </c>
      <c r="B32" s="3" t="s">
        <v>3195</v>
      </c>
      <c r="C32" s="3" t="s">
        <v>7305</v>
      </c>
      <c r="D32" s="6">
        <v>3500</v>
      </c>
      <c r="E32" s="8">
        <v>2070</v>
      </c>
      <c r="F32" s="10" t="s">
        <v>8220</v>
      </c>
      <c r="G32" t="s">
        <v>8223</v>
      </c>
      <c r="H32" t="s">
        <v>8245</v>
      </c>
      <c r="I32">
        <v>1423750542</v>
      </c>
      <c r="J32">
        <v>1421158542</v>
      </c>
      <c r="K32" t="b">
        <v>0</v>
      </c>
      <c r="L32">
        <v>39</v>
      </c>
      <c r="M32" t="b">
        <v>0</v>
      </c>
      <c r="N32" t="s">
        <v>8303</v>
      </c>
      <c r="O32">
        <v>59</v>
      </c>
      <c r="P32">
        <v>53.08</v>
      </c>
      <c r="Q32" s="12" t="s">
        <v>8310</v>
      </c>
      <c r="R32" s="12" t="s">
        <v>8318</v>
      </c>
      <c r="S32" s="17">
        <v>42017.594236111108</v>
      </c>
      <c r="T32" s="17">
        <v>42047.594236111108</v>
      </c>
      <c r="U32">
        <v>30</v>
      </c>
    </row>
    <row r="33" spans="1:21" ht="40" customHeight="1" x14ac:dyDescent="0.2">
      <c r="A33">
        <v>3635</v>
      </c>
      <c r="B33" s="3" t="s">
        <v>3633</v>
      </c>
      <c r="C33" s="3" t="s">
        <v>7745</v>
      </c>
      <c r="D33" s="6">
        <v>3500</v>
      </c>
      <c r="E33" s="8">
        <v>1276</v>
      </c>
      <c r="F33" s="10" t="s">
        <v>8220</v>
      </c>
      <c r="G33" t="s">
        <v>8223</v>
      </c>
      <c r="H33" t="s">
        <v>8245</v>
      </c>
      <c r="I33">
        <v>1461186676</v>
      </c>
      <c r="J33">
        <v>1458594676</v>
      </c>
      <c r="K33" t="b">
        <v>0</v>
      </c>
      <c r="L33">
        <v>10</v>
      </c>
      <c r="M33" t="b">
        <v>0</v>
      </c>
      <c r="N33" t="s">
        <v>8303</v>
      </c>
      <c r="O33">
        <v>36</v>
      </c>
      <c r="P33">
        <v>127.6</v>
      </c>
      <c r="Q33" s="12" t="s">
        <v>8310</v>
      </c>
      <c r="R33" s="12" t="s">
        <v>8318</v>
      </c>
      <c r="S33" s="17">
        <v>42450.88282407407</v>
      </c>
      <c r="T33" s="17">
        <v>42480.88282407407</v>
      </c>
      <c r="U33">
        <v>30</v>
      </c>
    </row>
    <row r="34" spans="1:21" ht="40" customHeight="1" x14ac:dyDescent="0.2">
      <c r="A34">
        <v>3637</v>
      </c>
      <c r="B34" s="3" t="s">
        <v>3635</v>
      </c>
      <c r="C34" s="3" t="s">
        <v>7747</v>
      </c>
      <c r="D34" s="6">
        <v>3000</v>
      </c>
      <c r="E34" s="8">
        <v>926</v>
      </c>
      <c r="F34" s="10" t="s">
        <v>8220</v>
      </c>
      <c r="G34" t="s">
        <v>8223</v>
      </c>
      <c r="H34" t="s">
        <v>8245</v>
      </c>
      <c r="I34">
        <v>1420130935</v>
      </c>
      <c r="J34">
        <v>1417538935</v>
      </c>
      <c r="K34" t="b">
        <v>0</v>
      </c>
      <c r="L34">
        <v>14</v>
      </c>
      <c r="M34" t="b">
        <v>0</v>
      </c>
      <c r="N34" t="s">
        <v>8303</v>
      </c>
      <c r="O34">
        <v>31</v>
      </c>
      <c r="P34">
        <v>66.14</v>
      </c>
      <c r="Q34" s="12" t="s">
        <v>8310</v>
      </c>
      <c r="R34" s="12" t="s">
        <v>8318</v>
      </c>
      <c r="S34" s="17">
        <v>41975.700636574074</v>
      </c>
      <c r="T34" s="17">
        <v>42005.700636574074</v>
      </c>
      <c r="U34">
        <v>30</v>
      </c>
    </row>
    <row r="35" spans="1:21" ht="40" customHeight="1" x14ac:dyDescent="0.2">
      <c r="A35">
        <v>3641</v>
      </c>
      <c r="B35" s="3" t="s">
        <v>3639</v>
      </c>
      <c r="C35" s="3" t="s">
        <v>7751</v>
      </c>
      <c r="D35" s="6">
        <v>3000</v>
      </c>
      <c r="E35" s="8">
        <v>0</v>
      </c>
      <c r="F35" s="10" t="s">
        <v>8220</v>
      </c>
      <c r="G35" t="s">
        <v>8223</v>
      </c>
      <c r="H35" t="s">
        <v>8245</v>
      </c>
      <c r="I35">
        <v>1412485200</v>
      </c>
      <c r="J35">
        <v>1410966179</v>
      </c>
      <c r="K35" t="b">
        <v>0</v>
      </c>
      <c r="L35">
        <v>0</v>
      </c>
      <c r="M35" t="b">
        <v>0</v>
      </c>
      <c r="N35" t="s">
        <v>8303</v>
      </c>
      <c r="O35">
        <v>0</v>
      </c>
      <c r="P35">
        <v>0</v>
      </c>
      <c r="Q35" s="12" t="s">
        <v>8310</v>
      </c>
      <c r="R35" s="12" t="s">
        <v>8318</v>
      </c>
      <c r="S35" s="17">
        <v>41899.627071759263</v>
      </c>
      <c r="T35" s="17">
        <v>41917.208333333336</v>
      </c>
      <c r="U35">
        <v>18</v>
      </c>
    </row>
    <row r="36" spans="1:21" ht="40" customHeight="1" x14ac:dyDescent="0.2">
      <c r="A36">
        <v>3802</v>
      </c>
      <c r="B36" s="3" t="s">
        <v>3799</v>
      </c>
      <c r="C36" s="3" t="s">
        <v>7912</v>
      </c>
      <c r="D36" s="6">
        <v>3000</v>
      </c>
      <c r="E36" s="8">
        <v>0</v>
      </c>
      <c r="F36" s="10" t="s">
        <v>8220</v>
      </c>
      <c r="G36" t="s">
        <v>8223</v>
      </c>
      <c r="H36" t="s">
        <v>8245</v>
      </c>
      <c r="I36">
        <v>1445482906</v>
      </c>
      <c r="J36">
        <v>1442890906</v>
      </c>
      <c r="K36" t="b">
        <v>0</v>
      </c>
      <c r="L36">
        <v>0</v>
      </c>
      <c r="M36" t="b">
        <v>0</v>
      </c>
      <c r="N36" t="s">
        <v>8303</v>
      </c>
      <c r="O36">
        <v>0</v>
      </c>
      <c r="P36">
        <v>0</v>
      </c>
      <c r="Q36" s="12" t="s">
        <v>8310</v>
      </c>
      <c r="R36" s="12" t="s">
        <v>8318</v>
      </c>
      <c r="S36" s="17">
        <v>42269.126226851848</v>
      </c>
      <c r="T36" s="17">
        <v>42299.126226851848</v>
      </c>
      <c r="U36">
        <v>30</v>
      </c>
    </row>
    <row r="37" spans="1:21" ht="40" customHeight="1" x14ac:dyDescent="0.2">
      <c r="A37">
        <v>3807</v>
      </c>
      <c r="B37" s="3" t="s">
        <v>3804</v>
      </c>
      <c r="C37" s="3" t="s">
        <v>7917</v>
      </c>
      <c r="D37" s="6">
        <v>1500</v>
      </c>
      <c r="E37" s="8">
        <v>455</v>
      </c>
      <c r="F37" s="10" t="s">
        <v>8220</v>
      </c>
      <c r="G37" t="s">
        <v>8223</v>
      </c>
      <c r="H37" t="s">
        <v>8245</v>
      </c>
      <c r="I37">
        <v>1428097739</v>
      </c>
      <c r="J37">
        <v>1427492939</v>
      </c>
      <c r="K37" t="b">
        <v>0</v>
      </c>
      <c r="L37">
        <v>9</v>
      </c>
      <c r="M37" t="b">
        <v>0</v>
      </c>
      <c r="N37" t="s">
        <v>8303</v>
      </c>
      <c r="O37">
        <v>30</v>
      </c>
      <c r="P37">
        <v>50.56</v>
      </c>
      <c r="Q37" s="12" t="s">
        <v>8310</v>
      </c>
      <c r="R37" s="12" t="s">
        <v>8318</v>
      </c>
      <c r="S37" s="17">
        <v>42090.909016203703</v>
      </c>
      <c r="T37" s="17">
        <v>42097.909016203703</v>
      </c>
      <c r="U37">
        <v>7</v>
      </c>
    </row>
    <row r="38" spans="1:21" ht="40" customHeight="1" x14ac:dyDescent="0.2">
      <c r="A38">
        <v>3791</v>
      </c>
      <c r="B38" s="3" t="s">
        <v>3788</v>
      </c>
      <c r="C38" s="3" t="s">
        <v>7901</v>
      </c>
      <c r="D38" s="6">
        <v>1500</v>
      </c>
      <c r="E38" s="8">
        <v>0</v>
      </c>
      <c r="F38" s="10" t="s">
        <v>8220</v>
      </c>
      <c r="G38" t="s">
        <v>8223</v>
      </c>
      <c r="H38" t="s">
        <v>8245</v>
      </c>
      <c r="I38">
        <v>1404664592</v>
      </c>
      <c r="J38">
        <v>1399480592</v>
      </c>
      <c r="K38" t="b">
        <v>0</v>
      </c>
      <c r="L38">
        <v>0</v>
      </c>
      <c r="M38" t="b">
        <v>0</v>
      </c>
      <c r="N38" t="s">
        <v>8303</v>
      </c>
      <c r="O38">
        <v>0</v>
      </c>
      <c r="P38">
        <v>0</v>
      </c>
      <c r="Q38" s="12" t="s">
        <v>8310</v>
      </c>
      <c r="R38" s="12" t="s">
        <v>8318</v>
      </c>
      <c r="S38" s="17">
        <v>41766.692037037035</v>
      </c>
      <c r="T38" s="17">
        <v>41826.692037037035</v>
      </c>
      <c r="U38">
        <v>60</v>
      </c>
    </row>
    <row r="39" spans="1:21" ht="40" customHeight="1" x14ac:dyDescent="0.2">
      <c r="A39">
        <v>3203</v>
      </c>
      <c r="B39" s="3" t="s">
        <v>3203</v>
      </c>
      <c r="C39" s="3" t="s">
        <v>7313</v>
      </c>
      <c r="D39" s="6">
        <v>1000</v>
      </c>
      <c r="E39" s="8">
        <v>250</v>
      </c>
      <c r="F39" s="10" t="s">
        <v>8220</v>
      </c>
      <c r="G39" t="s">
        <v>8223</v>
      </c>
      <c r="H39" t="s">
        <v>8245</v>
      </c>
      <c r="I39">
        <v>1443224622</v>
      </c>
      <c r="J39">
        <v>1440632622</v>
      </c>
      <c r="K39" t="b">
        <v>0</v>
      </c>
      <c r="L39">
        <v>6</v>
      </c>
      <c r="M39" t="b">
        <v>0</v>
      </c>
      <c r="N39" t="s">
        <v>8303</v>
      </c>
      <c r="O39">
        <v>25</v>
      </c>
      <c r="P39">
        <v>41.67</v>
      </c>
      <c r="Q39" s="12" t="s">
        <v>8310</v>
      </c>
      <c r="R39" s="12" t="s">
        <v>8318</v>
      </c>
      <c r="S39" s="17">
        <v>42242.988680555558</v>
      </c>
      <c r="T39" s="17">
        <v>42272.988680555558</v>
      </c>
      <c r="U39">
        <v>30</v>
      </c>
    </row>
    <row r="40" spans="1:21" ht="40" customHeight="1" x14ac:dyDescent="0.2">
      <c r="A40">
        <v>3640</v>
      </c>
      <c r="B40" s="3" t="s">
        <v>3638</v>
      </c>
      <c r="C40" s="3" t="s">
        <v>7750</v>
      </c>
      <c r="D40" s="6">
        <v>1000</v>
      </c>
      <c r="E40" s="8">
        <v>55</v>
      </c>
      <c r="F40" s="10" t="s">
        <v>8220</v>
      </c>
      <c r="G40" t="s">
        <v>8223</v>
      </c>
      <c r="H40" t="s">
        <v>8245</v>
      </c>
      <c r="I40">
        <v>1431283530</v>
      </c>
      <c r="J40">
        <v>1428691530</v>
      </c>
      <c r="K40" t="b">
        <v>0</v>
      </c>
      <c r="L40">
        <v>3</v>
      </c>
      <c r="M40" t="b">
        <v>0</v>
      </c>
      <c r="N40" t="s">
        <v>8303</v>
      </c>
      <c r="O40">
        <v>6</v>
      </c>
      <c r="P40">
        <v>18.329999999999998</v>
      </c>
      <c r="Q40" s="12" t="s">
        <v>8310</v>
      </c>
      <c r="R40" s="12" t="s">
        <v>8318</v>
      </c>
      <c r="S40" s="17">
        <v>42104.781597222223</v>
      </c>
      <c r="T40" s="17">
        <v>42134.781597222223</v>
      </c>
      <c r="U40">
        <v>30</v>
      </c>
    </row>
    <row r="41" spans="1:21" ht="40" customHeight="1" x14ac:dyDescent="0.2">
      <c r="A41">
        <v>3204</v>
      </c>
      <c r="B41" s="3" t="s">
        <v>3204</v>
      </c>
      <c r="C41" s="3" t="s">
        <v>7314</v>
      </c>
      <c r="D41" s="6">
        <v>500</v>
      </c>
      <c r="E41" s="8">
        <v>0</v>
      </c>
      <c r="F41" s="10" t="s">
        <v>8220</v>
      </c>
      <c r="G41" t="s">
        <v>8223</v>
      </c>
      <c r="H41" t="s">
        <v>8245</v>
      </c>
      <c r="I41">
        <v>1437149640</v>
      </c>
      <c r="J41">
        <v>1434558479</v>
      </c>
      <c r="K41" t="b">
        <v>0</v>
      </c>
      <c r="L41">
        <v>0</v>
      </c>
      <c r="M41" t="b">
        <v>0</v>
      </c>
      <c r="N41" t="s">
        <v>8303</v>
      </c>
      <c r="O41">
        <v>0</v>
      </c>
      <c r="P41">
        <v>0</v>
      </c>
      <c r="Q41" s="12" t="s">
        <v>8310</v>
      </c>
      <c r="R41" s="12" t="s">
        <v>8318</v>
      </c>
      <c r="S41" s="17">
        <v>42172.686099537037</v>
      </c>
      <c r="T41" s="17">
        <v>42202.676388888889</v>
      </c>
      <c r="U41">
        <v>30</v>
      </c>
    </row>
  </sheetData>
  <conditionalFormatting sqref="F1:F4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41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41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5E72A-F61D-2D46-A4E8-4CB7CBFEA544}">
  <dimension ref="A1:C18"/>
  <sheetViews>
    <sheetView workbookViewId="0">
      <selection activeCell="F25" sqref="F25"/>
    </sheetView>
  </sheetViews>
  <sheetFormatPr baseColWidth="10" defaultRowHeight="15" x14ac:dyDescent="0.2"/>
  <cols>
    <col min="1" max="1" width="13.1640625" bestFit="1" customWidth="1"/>
    <col min="2" max="2" width="11.1640625" bestFit="1" customWidth="1"/>
    <col min="3" max="3" width="12.1640625" bestFit="1" customWidth="1"/>
  </cols>
  <sheetData>
    <row r="1" spans="1:3" x14ac:dyDescent="0.2">
      <c r="A1" s="28" t="s">
        <v>8394</v>
      </c>
      <c r="B1" s="28"/>
      <c r="C1" s="28"/>
    </row>
    <row r="3" spans="1:3" x14ac:dyDescent="0.2">
      <c r="B3" t="s">
        <v>8392</v>
      </c>
      <c r="C3" t="s">
        <v>8393</v>
      </c>
    </row>
    <row r="4" spans="1:3" x14ac:dyDescent="0.2">
      <c r="A4" t="s">
        <v>8388</v>
      </c>
      <c r="B4" s="29">
        <f>AVERAGE('Sucessful US Spaces'!D:D)</f>
        <v>18396.529411764706</v>
      </c>
      <c r="C4" s="29">
        <f>AVERAGE('Failed US Spaces'!D:D)</f>
        <v>264984.57627118647</v>
      </c>
    </row>
    <row r="5" spans="1:3" x14ac:dyDescent="0.2">
      <c r="A5" t="s">
        <v>8389</v>
      </c>
      <c r="B5" s="29">
        <f>MEDIAN('Sucessful US Spaces'!D:D)</f>
        <v>8500</v>
      </c>
      <c r="C5" s="29">
        <f>MEDIAN('Failed US Spaces'!D:D)</f>
        <v>25000</v>
      </c>
    </row>
    <row r="6" spans="1:3" x14ac:dyDescent="0.2">
      <c r="B6" s="29"/>
      <c r="C6" s="29"/>
    </row>
    <row r="7" spans="1:3" x14ac:dyDescent="0.2">
      <c r="A7" t="s">
        <v>8390</v>
      </c>
      <c r="B7" s="29">
        <f>AVERAGE('Sucessful US Spaces'!E:E)</f>
        <v>22944.292205882353</v>
      </c>
      <c r="C7" s="29">
        <f>AVERAGE('Failed US Spaces'!E:E)</f>
        <v>1626.3591525423728</v>
      </c>
    </row>
    <row r="8" spans="1:3" x14ac:dyDescent="0.2">
      <c r="A8" t="s">
        <v>8391</v>
      </c>
      <c r="B8" s="29">
        <f>MEDIAN('Sucessful US Spaces'!E:E)</f>
        <v>11347</v>
      </c>
      <c r="C8" s="29">
        <f>MEDIAN('Failed US Spaces'!E:E)</f>
        <v>278</v>
      </c>
    </row>
    <row r="11" spans="1:3" x14ac:dyDescent="0.2">
      <c r="A11" s="28" t="s">
        <v>8395</v>
      </c>
      <c r="B11" s="28"/>
      <c r="C11" s="28"/>
    </row>
    <row r="13" spans="1:3" x14ac:dyDescent="0.2">
      <c r="B13" t="s">
        <v>8392</v>
      </c>
      <c r="C13" t="s">
        <v>8393</v>
      </c>
    </row>
    <row r="14" spans="1:3" x14ac:dyDescent="0.2">
      <c r="A14" t="s">
        <v>8388</v>
      </c>
      <c r="B14" s="29">
        <f>AVERAGE('Successful US Musical'!D:D)</f>
        <v>5105.5555555555557</v>
      </c>
      <c r="C14" s="29">
        <f>AVERAGE('Failed US Musical'!D:D)</f>
        <v>121471.25</v>
      </c>
    </row>
    <row r="15" spans="1:3" x14ac:dyDescent="0.2">
      <c r="A15" t="s">
        <v>8389</v>
      </c>
      <c r="B15" s="29">
        <f>MEDIAN('Successful US Musical'!D:D)</f>
        <v>3500</v>
      </c>
      <c r="C15" s="29">
        <f>MEDIAN('Failed US Musical'!D:D)</f>
        <v>7500</v>
      </c>
    </row>
    <row r="16" spans="1:3" x14ac:dyDescent="0.2">
      <c r="B16" s="29"/>
      <c r="C16" s="29"/>
    </row>
    <row r="17" spans="1:3" x14ac:dyDescent="0.2">
      <c r="A17" t="s">
        <v>8390</v>
      </c>
      <c r="B17" s="29">
        <f>AVERAGE('Successful US Musical'!E:E)</f>
        <v>5407.8644444444435</v>
      </c>
      <c r="C17" s="29">
        <f>AVERAGE('Failed US Musical'!E:E)</f>
        <v>1046.175</v>
      </c>
    </row>
    <row r="18" spans="1:3" x14ac:dyDescent="0.2">
      <c r="A18" t="s">
        <v>8391</v>
      </c>
      <c r="B18" s="29">
        <f>MEDIAN('Successful US Musical'!E:E)</f>
        <v>3750</v>
      </c>
      <c r="C18" s="29">
        <f>MEDIAN('Failed US Musical'!E:E)</f>
        <v>326</v>
      </c>
    </row>
  </sheetData>
  <mergeCells count="2">
    <mergeCell ref="A1:C1"/>
    <mergeCell ref="A11:C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Parent Category Statistics</vt:lpstr>
      <vt:lpstr>Subcategory Statistics</vt:lpstr>
      <vt:lpstr>Launch Date Statistics</vt:lpstr>
      <vt:lpstr>Edinburgh Research</vt:lpstr>
      <vt:lpstr>Successful US Kickstarters</vt:lpstr>
      <vt:lpstr>Failed US Kickstarters</vt:lpstr>
      <vt:lpstr>Descriptive Statistics</vt:lpstr>
      <vt:lpstr>Skill Drill (Descriptive stats)</vt:lpstr>
      <vt:lpstr>Sucessful US Spaces</vt:lpstr>
      <vt:lpstr>Failed US Spaces</vt:lpstr>
      <vt:lpstr>Successful US Musical</vt:lpstr>
      <vt:lpstr>Failed US Musical</vt:lpstr>
      <vt:lpstr>Skill Drill (Success vs Fail)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2021-05-01T23:45:13Z</dcterms:modified>
</cp:coreProperties>
</file>