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uofnelincoln-my.sharepoint.com/personal/aosinuga2_unl_edu/Documents/Documents/MATLAB/SecondaryProJ_Matlab/RE_Sphing_Dyn/Dyn_Flux_sampling/ForPublish/CleanPublishCodes/model/"/>
    </mc:Choice>
  </mc:AlternateContent>
  <xr:revisionPtr revIDLastSave="95" documentId="11_200F60E8A6A6FD38CEEECCFEC30DE26B92B68008" xr6:coauthVersionLast="47" xr6:coauthVersionMax="47" xr10:uidLastSave="{587D92C2-9BE9-427C-9856-9774430B969C}"/>
  <bookViews>
    <workbookView minimized="1" xWindow="3195" yWindow="3195" windowWidth="21600" windowHeight="11505" activeTab="6" xr2:uid="{00000000-000D-0000-FFFF-FFFF00000000}"/>
  </bookViews>
  <sheets>
    <sheet name="ModelCompounds" sheetId="1" r:id="rId1"/>
    <sheet name="ModelReactions_WT" sheetId="3" r:id="rId2"/>
    <sheet name="WT growth rate" sheetId="6" r:id="rId3"/>
    <sheet name="Growth_Profile Supp Fig. 1" sheetId="7" r:id="rId4"/>
    <sheet name="CV_C Supp Fig. 6" sheetId="8" r:id="rId5"/>
    <sheet name="CV_D Supp Fig. 6" sheetId="9" r:id="rId6"/>
    <sheet name="Supp Fig.5A" sheetId="10" r:id="rId7"/>
    <sheet name="C_n_1E6" sheetId="11" r:id="rId8"/>
    <sheet name="D_n_1E6" sheetId="12" r:id="rId9"/>
    <sheet name="C_n_1E5_" sheetId="13" r:id="rId10"/>
    <sheet name="D_n_1E5_" sheetId="14" r:id="rId11"/>
    <sheet name="C_n_1E5_NoOutlier" sheetId="15" r:id="rId12"/>
    <sheet name="D_n_1E5_NoOutlier" sheetId="16" r:id="rId13"/>
    <sheet name="C_n_1E5_Outlier" sheetId="17" r:id="rId14"/>
    <sheet name="D_n_1E5_Outlier" sheetId="18" r:id="rId15"/>
  </sheets>
  <externalReferences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9" l="1"/>
  <c r="Y37" i="9" s="1"/>
  <c r="O37" i="9"/>
  <c r="X37" i="9" s="1"/>
  <c r="N37" i="9"/>
  <c r="W37" i="9" s="1"/>
  <c r="M37" i="9"/>
  <c r="V37" i="9" s="1"/>
  <c r="L37" i="9"/>
  <c r="U37" i="9" s="1"/>
  <c r="K37" i="9"/>
  <c r="T37" i="9" s="1"/>
  <c r="J37" i="9"/>
  <c r="S37" i="9" s="1"/>
  <c r="U36" i="9"/>
  <c r="T36" i="9"/>
  <c r="P36" i="9"/>
  <c r="Y36" i="9" s="1"/>
  <c r="O36" i="9"/>
  <c r="X36" i="9" s="1"/>
  <c r="N36" i="9"/>
  <c r="W36" i="9" s="1"/>
  <c r="M36" i="9"/>
  <c r="V36" i="9" s="1"/>
  <c r="AA36" i="9" s="1"/>
  <c r="L36" i="9"/>
  <c r="K36" i="9"/>
  <c r="J36" i="9"/>
  <c r="S36" i="9" s="1"/>
  <c r="P35" i="9"/>
  <c r="Y35" i="9" s="1"/>
  <c r="O35" i="9"/>
  <c r="X35" i="9" s="1"/>
  <c r="N35" i="9"/>
  <c r="W35" i="9" s="1"/>
  <c r="M35" i="9"/>
  <c r="V35" i="9" s="1"/>
  <c r="L35" i="9"/>
  <c r="U35" i="9" s="1"/>
  <c r="K35" i="9"/>
  <c r="T35" i="9" s="1"/>
  <c r="J35" i="9"/>
  <c r="S35" i="9" s="1"/>
  <c r="Y34" i="9"/>
  <c r="X34" i="9"/>
  <c r="P34" i="9"/>
  <c r="O34" i="9"/>
  <c r="N34" i="9"/>
  <c r="W34" i="9" s="1"/>
  <c r="M34" i="9"/>
  <c r="V34" i="9" s="1"/>
  <c r="L34" i="9"/>
  <c r="U34" i="9" s="1"/>
  <c r="K34" i="9"/>
  <c r="T34" i="9" s="1"/>
  <c r="J34" i="9"/>
  <c r="S34" i="9" s="1"/>
  <c r="Y33" i="9"/>
  <c r="X33" i="9"/>
  <c r="W33" i="9"/>
  <c r="V33" i="9"/>
  <c r="P33" i="9"/>
  <c r="O33" i="9"/>
  <c r="N33" i="9"/>
  <c r="M33" i="9"/>
  <c r="L33" i="9"/>
  <c r="U33" i="9" s="1"/>
  <c r="K33" i="9"/>
  <c r="T33" i="9" s="1"/>
  <c r="J33" i="9"/>
  <c r="S33" i="9" s="1"/>
  <c r="V32" i="9"/>
  <c r="U32" i="9"/>
  <c r="T32" i="9"/>
  <c r="P32" i="9"/>
  <c r="Y32" i="9" s="1"/>
  <c r="O32" i="9"/>
  <c r="X32" i="9" s="1"/>
  <c r="N32" i="9"/>
  <c r="W32" i="9" s="1"/>
  <c r="M32" i="9"/>
  <c r="L32" i="9"/>
  <c r="K32" i="9"/>
  <c r="J32" i="9"/>
  <c r="S32" i="9" s="1"/>
  <c r="T31" i="9"/>
  <c r="P31" i="9"/>
  <c r="Y31" i="9" s="1"/>
  <c r="O31" i="9"/>
  <c r="X31" i="9" s="1"/>
  <c r="N31" i="9"/>
  <c r="W31" i="9" s="1"/>
  <c r="M31" i="9"/>
  <c r="V31" i="9" s="1"/>
  <c r="L31" i="9"/>
  <c r="U31" i="9" s="1"/>
  <c r="K31" i="9"/>
  <c r="J31" i="9"/>
  <c r="S31" i="9" s="1"/>
  <c r="Y30" i="9"/>
  <c r="X30" i="9"/>
  <c r="P30" i="9"/>
  <c r="O30" i="9"/>
  <c r="N30" i="9"/>
  <c r="W30" i="9" s="1"/>
  <c r="M30" i="9"/>
  <c r="V30" i="9" s="1"/>
  <c r="L30" i="9"/>
  <c r="U30" i="9" s="1"/>
  <c r="K30" i="9"/>
  <c r="T30" i="9" s="1"/>
  <c r="J30" i="9"/>
  <c r="S30" i="9" s="1"/>
  <c r="W29" i="9"/>
  <c r="V29" i="9"/>
  <c r="P29" i="9"/>
  <c r="Y29" i="9" s="1"/>
  <c r="O29" i="9"/>
  <c r="X29" i="9" s="1"/>
  <c r="N29" i="9"/>
  <c r="M29" i="9"/>
  <c r="L29" i="9"/>
  <c r="U29" i="9" s="1"/>
  <c r="K29" i="9"/>
  <c r="T29" i="9" s="1"/>
  <c r="J29" i="9"/>
  <c r="S29" i="9" s="1"/>
  <c r="U28" i="9"/>
  <c r="T28" i="9"/>
  <c r="P28" i="9"/>
  <c r="Y28" i="9" s="1"/>
  <c r="O28" i="9"/>
  <c r="X28" i="9" s="1"/>
  <c r="N28" i="9"/>
  <c r="W28" i="9" s="1"/>
  <c r="M28" i="9"/>
  <c r="V28" i="9" s="1"/>
  <c r="AA28" i="9" s="1"/>
  <c r="L28" i="9"/>
  <c r="K28" i="9"/>
  <c r="J28" i="9"/>
  <c r="S28" i="9" s="1"/>
  <c r="P27" i="9"/>
  <c r="Y27" i="9" s="1"/>
  <c r="O27" i="9"/>
  <c r="X27" i="9" s="1"/>
  <c r="N27" i="9"/>
  <c r="W27" i="9" s="1"/>
  <c r="M27" i="9"/>
  <c r="V27" i="9" s="1"/>
  <c r="L27" i="9"/>
  <c r="U27" i="9" s="1"/>
  <c r="K27" i="9"/>
  <c r="T27" i="9" s="1"/>
  <c r="J27" i="9"/>
  <c r="S27" i="9" s="1"/>
  <c r="Y26" i="9"/>
  <c r="X26" i="9"/>
  <c r="P26" i="9"/>
  <c r="O26" i="9"/>
  <c r="N26" i="9"/>
  <c r="W26" i="9" s="1"/>
  <c r="M26" i="9"/>
  <c r="V26" i="9" s="1"/>
  <c r="L26" i="9"/>
  <c r="U26" i="9" s="1"/>
  <c r="K26" i="9"/>
  <c r="T26" i="9" s="1"/>
  <c r="J26" i="9"/>
  <c r="S26" i="9" s="1"/>
  <c r="W25" i="9"/>
  <c r="V25" i="9"/>
  <c r="P25" i="9"/>
  <c r="Y25" i="9" s="1"/>
  <c r="O25" i="9"/>
  <c r="X25" i="9" s="1"/>
  <c r="N25" i="9"/>
  <c r="M25" i="9"/>
  <c r="L25" i="9"/>
  <c r="U25" i="9" s="1"/>
  <c r="K25" i="9"/>
  <c r="T25" i="9" s="1"/>
  <c r="J25" i="9"/>
  <c r="S25" i="9" s="1"/>
  <c r="U24" i="9"/>
  <c r="T24" i="9"/>
  <c r="P24" i="9"/>
  <c r="Y24" i="9" s="1"/>
  <c r="O24" i="9"/>
  <c r="X24" i="9" s="1"/>
  <c r="N24" i="9"/>
  <c r="W24" i="9" s="1"/>
  <c r="M24" i="9"/>
  <c r="V24" i="9" s="1"/>
  <c r="L24" i="9"/>
  <c r="K24" i="9"/>
  <c r="J24" i="9"/>
  <c r="S24" i="9" s="1"/>
  <c r="P23" i="9"/>
  <c r="Y23" i="9" s="1"/>
  <c r="O23" i="9"/>
  <c r="X23" i="9" s="1"/>
  <c r="N23" i="9"/>
  <c r="W23" i="9" s="1"/>
  <c r="M23" i="9"/>
  <c r="V23" i="9" s="1"/>
  <c r="L23" i="9"/>
  <c r="U23" i="9" s="1"/>
  <c r="K23" i="9"/>
  <c r="T23" i="9" s="1"/>
  <c r="J23" i="9"/>
  <c r="S23" i="9" s="1"/>
  <c r="Y22" i="9"/>
  <c r="X22" i="9"/>
  <c r="P22" i="9"/>
  <c r="O22" i="9"/>
  <c r="N22" i="9"/>
  <c r="W22" i="9" s="1"/>
  <c r="M22" i="9"/>
  <c r="V22" i="9" s="1"/>
  <c r="L22" i="9"/>
  <c r="U22" i="9" s="1"/>
  <c r="K22" i="9"/>
  <c r="T22" i="9" s="1"/>
  <c r="J22" i="9"/>
  <c r="S22" i="9" s="1"/>
  <c r="W21" i="9"/>
  <c r="V21" i="9"/>
  <c r="P21" i="9"/>
  <c r="Y21" i="9" s="1"/>
  <c r="O21" i="9"/>
  <c r="X21" i="9" s="1"/>
  <c r="N21" i="9"/>
  <c r="M21" i="9"/>
  <c r="L21" i="9"/>
  <c r="U21" i="9" s="1"/>
  <c r="K21" i="9"/>
  <c r="T21" i="9" s="1"/>
  <c r="J21" i="9"/>
  <c r="S21" i="9" s="1"/>
  <c r="Y20" i="9"/>
  <c r="U20" i="9"/>
  <c r="T20" i="9"/>
  <c r="P20" i="9"/>
  <c r="O20" i="9"/>
  <c r="X20" i="9" s="1"/>
  <c r="N20" i="9"/>
  <c r="W20" i="9" s="1"/>
  <c r="M20" i="9"/>
  <c r="V20" i="9" s="1"/>
  <c r="L20" i="9"/>
  <c r="K20" i="9"/>
  <c r="J20" i="9"/>
  <c r="S20" i="9" s="1"/>
  <c r="W19" i="9"/>
  <c r="P19" i="9"/>
  <c r="Y19" i="9" s="1"/>
  <c r="O19" i="9"/>
  <c r="X19" i="9" s="1"/>
  <c r="N19" i="9"/>
  <c r="M19" i="9"/>
  <c r="V19" i="9" s="1"/>
  <c r="L19" i="9"/>
  <c r="U19" i="9" s="1"/>
  <c r="K19" i="9"/>
  <c r="T19" i="9" s="1"/>
  <c r="J19" i="9"/>
  <c r="S19" i="9" s="1"/>
  <c r="Y18" i="9"/>
  <c r="X18" i="9"/>
  <c r="U18" i="9"/>
  <c r="AA18" i="9" s="1"/>
  <c r="P18" i="9"/>
  <c r="O18" i="9"/>
  <c r="N18" i="9"/>
  <c r="W18" i="9" s="1"/>
  <c r="M18" i="9"/>
  <c r="V18" i="9" s="1"/>
  <c r="L18" i="9"/>
  <c r="K18" i="9"/>
  <c r="T18" i="9" s="1"/>
  <c r="J18" i="9"/>
  <c r="S18" i="9" s="1"/>
  <c r="W17" i="9"/>
  <c r="V17" i="9"/>
  <c r="P17" i="9"/>
  <c r="Y17" i="9" s="1"/>
  <c r="O17" i="9"/>
  <c r="X17" i="9" s="1"/>
  <c r="N17" i="9"/>
  <c r="M17" i="9"/>
  <c r="L17" i="9"/>
  <c r="U17" i="9" s="1"/>
  <c r="K17" i="9"/>
  <c r="T17" i="9" s="1"/>
  <c r="J17" i="9"/>
  <c r="S17" i="9" s="1"/>
  <c r="Y16" i="9"/>
  <c r="U16" i="9"/>
  <c r="T16" i="9"/>
  <c r="P16" i="9"/>
  <c r="O16" i="9"/>
  <c r="X16" i="9" s="1"/>
  <c r="N16" i="9"/>
  <c r="W16" i="9" s="1"/>
  <c r="M16" i="9"/>
  <c r="V16" i="9" s="1"/>
  <c r="L16" i="9"/>
  <c r="K16" i="9"/>
  <c r="J16" i="9"/>
  <c r="S16" i="9" s="1"/>
  <c r="W15" i="9"/>
  <c r="P15" i="9"/>
  <c r="Y15" i="9" s="1"/>
  <c r="O15" i="9"/>
  <c r="X15" i="9" s="1"/>
  <c r="N15" i="9"/>
  <c r="M15" i="9"/>
  <c r="V15" i="9" s="1"/>
  <c r="L15" i="9"/>
  <c r="U15" i="9" s="1"/>
  <c r="K15" i="9"/>
  <c r="T15" i="9" s="1"/>
  <c r="J15" i="9"/>
  <c r="S15" i="9" s="1"/>
  <c r="Y14" i="9"/>
  <c r="X14" i="9"/>
  <c r="U14" i="9"/>
  <c r="P14" i="9"/>
  <c r="O14" i="9"/>
  <c r="N14" i="9"/>
  <c r="W14" i="9" s="1"/>
  <c r="M14" i="9"/>
  <c r="V14" i="9" s="1"/>
  <c r="L14" i="9"/>
  <c r="K14" i="9"/>
  <c r="T14" i="9" s="1"/>
  <c r="J14" i="9"/>
  <c r="S14" i="9" s="1"/>
  <c r="W13" i="9"/>
  <c r="V13" i="9"/>
  <c r="P13" i="9"/>
  <c r="Y13" i="9" s="1"/>
  <c r="O13" i="9"/>
  <c r="X13" i="9" s="1"/>
  <c r="N13" i="9"/>
  <c r="M13" i="9"/>
  <c r="L13" i="9"/>
  <c r="U13" i="9" s="1"/>
  <c r="K13" i="9"/>
  <c r="T13" i="9" s="1"/>
  <c r="J13" i="9"/>
  <c r="S13" i="9" s="1"/>
  <c r="Y12" i="9"/>
  <c r="U12" i="9"/>
  <c r="AA12" i="9" s="1"/>
  <c r="T12" i="9"/>
  <c r="P12" i="9"/>
  <c r="O12" i="9"/>
  <c r="X12" i="9" s="1"/>
  <c r="N12" i="9"/>
  <c r="W12" i="9" s="1"/>
  <c r="M12" i="9"/>
  <c r="V12" i="9" s="1"/>
  <c r="L12" i="9"/>
  <c r="K12" i="9"/>
  <c r="J12" i="9"/>
  <c r="S12" i="9" s="1"/>
  <c r="W11" i="9"/>
  <c r="P11" i="9"/>
  <c r="Y11" i="9" s="1"/>
  <c r="O11" i="9"/>
  <c r="X11" i="9" s="1"/>
  <c r="N11" i="9"/>
  <c r="M11" i="9"/>
  <c r="V11" i="9" s="1"/>
  <c r="L11" i="9"/>
  <c r="U11" i="9" s="1"/>
  <c r="K11" i="9"/>
  <c r="T11" i="9" s="1"/>
  <c r="J11" i="9"/>
  <c r="S11" i="9" s="1"/>
  <c r="Y10" i="9"/>
  <c r="X10" i="9"/>
  <c r="U10" i="9"/>
  <c r="P10" i="9"/>
  <c r="O10" i="9"/>
  <c r="N10" i="9"/>
  <c r="W10" i="9" s="1"/>
  <c r="M10" i="9"/>
  <c r="V10" i="9" s="1"/>
  <c r="L10" i="9"/>
  <c r="K10" i="9"/>
  <c r="T10" i="9" s="1"/>
  <c r="J10" i="9"/>
  <c r="S10" i="9" s="1"/>
  <c r="W9" i="9"/>
  <c r="V9" i="9"/>
  <c r="P9" i="9"/>
  <c r="Y9" i="9" s="1"/>
  <c r="O9" i="9"/>
  <c r="X9" i="9" s="1"/>
  <c r="N9" i="9"/>
  <c r="M9" i="9"/>
  <c r="L9" i="9"/>
  <c r="U9" i="9" s="1"/>
  <c r="K9" i="9"/>
  <c r="T9" i="9" s="1"/>
  <c r="J9" i="9"/>
  <c r="S9" i="9" s="1"/>
  <c r="Y8" i="9"/>
  <c r="U8" i="9"/>
  <c r="T8" i="9"/>
  <c r="P8" i="9"/>
  <c r="O8" i="9"/>
  <c r="X8" i="9" s="1"/>
  <c r="N8" i="9"/>
  <c r="W8" i="9" s="1"/>
  <c r="M8" i="9"/>
  <c r="V8" i="9" s="1"/>
  <c r="L8" i="9"/>
  <c r="K8" i="9"/>
  <c r="J8" i="9"/>
  <c r="S8" i="9" s="1"/>
  <c r="W7" i="9"/>
  <c r="P7" i="9"/>
  <c r="Y7" i="9" s="1"/>
  <c r="O7" i="9"/>
  <c r="X7" i="9" s="1"/>
  <c r="N7" i="9"/>
  <c r="M7" i="9"/>
  <c r="V7" i="9" s="1"/>
  <c r="L7" i="9"/>
  <c r="U7" i="9" s="1"/>
  <c r="K7" i="9"/>
  <c r="T7" i="9" s="1"/>
  <c r="J7" i="9"/>
  <c r="S7" i="9" s="1"/>
  <c r="Y6" i="9"/>
  <c r="X6" i="9"/>
  <c r="U6" i="9"/>
  <c r="AA6" i="9" s="1"/>
  <c r="P6" i="9"/>
  <c r="O6" i="9"/>
  <c r="N6" i="9"/>
  <c r="W6" i="9" s="1"/>
  <c r="M6" i="9"/>
  <c r="V6" i="9" s="1"/>
  <c r="L6" i="9"/>
  <c r="K6" i="9"/>
  <c r="T6" i="9" s="1"/>
  <c r="J6" i="9"/>
  <c r="S6" i="9" s="1"/>
  <c r="W5" i="9"/>
  <c r="V5" i="9"/>
  <c r="P5" i="9"/>
  <c r="Y5" i="9" s="1"/>
  <c r="O5" i="9"/>
  <c r="X5" i="9" s="1"/>
  <c r="N5" i="9"/>
  <c r="M5" i="9"/>
  <c r="L5" i="9"/>
  <c r="U5" i="9" s="1"/>
  <c r="K5" i="9"/>
  <c r="T5" i="9" s="1"/>
  <c r="J5" i="9"/>
  <c r="S5" i="9" s="1"/>
  <c r="Y4" i="9"/>
  <c r="U4" i="9"/>
  <c r="T4" i="9"/>
  <c r="P4" i="9"/>
  <c r="O4" i="9"/>
  <c r="X4" i="9" s="1"/>
  <c r="N4" i="9"/>
  <c r="W4" i="9" s="1"/>
  <c r="M4" i="9"/>
  <c r="V4" i="9" s="1"/>
  <c r="L4" i="9"/>
  <c r="K4" i="9"/>
  <c r="J4" i="9"/>
  <c r="S4" i="9" s="1"/>
  <c r="W3" i="9"/>
  <c r="P3" i="9"/>
  <c r="Y3" i="9" s="1"/>
  <c r="O3" i="9"/>
  <c r="X3" i="9" s="1"/>
  <c r="N3" i="9"/>
  <c r="M3" i="9"/>
  <c r="V3" i="9" s="1"/>
  <c r="L3" i="9"/>
  <c r="U3" i="9" s="1"/>
  <c r="K3" i="9"/>
  <c r="T3" i="9" s="1"/>
  <c r="J3" i="9"/>
  <c r="S3" i="9" s="1"/>
  <c r="Y2" i="9"/>
  <c r="X2" i="9"/>
  <c r="U2" i="9"/>
  <c r="T2" i="9"/>
  <c r="P2" i="9"/>
  <c r="O2" i="9"/>
  <c r="N2" i="9"/>
  <c r="W2" i="9" s="1"/>
  <c r="M2" i="9"/>
  <c r="V2" i="9" s="1"/>
  <c r="L2" i="9"/>
  <c r="K2" i="9"/>
  <c r="J2" i="9"/>
  <c r="S2" i="9" s="1"/>
  <c r="V37" i="8"/>
  <c r="P37" i="8"/>
  <c r="Y37" i="8" s="1"/>
  <c r="O37" i="8"/>
  <c r="X37" i="8" s="1"/>
  <c r="N37" i="8"/>
  <c r="W37" i="8" s="1"/>
  <c r="M37" i="8"/>
  <c r="L37" i="8"/>
  <c r="U37" i="8" s="1"/>
  <c r="K37" i="8"/>
  <c r="T37" i="8" s="1"/>
  <c r="J37" i="8"/>
  <c r="S37" i="8" s="1"/>
  <c r="X36" i="8"/>
  <c r="U36" i="8"/>
  <c r="AA36" i="8" s="1"/>
  <c r="T36" i="8"/>
  <c r="P36" i="8"/>
  <c r="Y36" i="8" s="1"/>
  <c r="O36" i="8"/>
  <c r="N36" i="8"/>
  <c r="W36" i="8" s="1"/>
  <c r="M36" i="8"/>
  <c r="V36" i="8" s="1"/>
  <c r="L36" i="8"/>
  <c r="K36" i="8"/>
  <c r="J36" i="8"/>
  <c r="S36" i="8" s="1"/>
  <c r="V35" i="8"/>
  <c r="P35" i="8"/>
  <c r="Y35" i="8" s="1"/>
  <c r="O35" i="8"/>
  <c r="X35" i="8" s="1"/>
  <c r="N35" i="8"/>
  <c r="W35" i="8" s="1"/>
  <c r="M35" i="8"/>
  <c r="L35" i="8"/>
  <c r="U35" i="8" s="1"/>
  <c r="K35" i="8"/>
  <c r="T35" i="8" s="1"/>
  <c r="J35" i="8"/>
  <c r="S35" i="8" s="1"/>
  <c r="Y34" i="8"/>
  <c r="X34" i="8"/>
  <c r="T34" i="8"/>
  <c r="P34" i="8"/>
  <c r="O34" i="8"/>
  <c r="N34" i="8"/>
  <c r="W34" i="8" s="1"/>
  <c r="M34" i="8"/>
  <c r="V34" i="8" s="1"/>
  <c r="L34" i="8"/>
  <c r="U34" i="8" s="1"/>
  <c r="K34" i="8"/>
  <c r="J34" i="8"/>
  <c r="S34" i="8" s="1"/>
  <c r="W33" i="8"/>
  <c r="V33" i="8"/>
  <c r="P33" i="8"/>
  <c r="Y33" i="8" s="1"/>
  <c r="O33" i="8"/>
  <c r="X33" i="8" s="1"/>
  <c r="N33" i="8"/>
  <c r="M33" i="8"/>
  <c r="L33" i="8"/>
  <c r="U33" i="8" s="1"/>
  <c r="K33" i="8"/>
  <c r="T33" i="8" s="1"/>
  <c r="J33" i="8"/>
  <c r="S33" i="8" s="1"/>
  <c r="X32" i="8"/>
  <c r="U32" i="8"/>
  <c r="T32" i="8"/>
  <c r="P32" i="8"/>
  <c r="Y32" i="8" s="1"/>
  <c r="O32" i="8"/>
  <c r="N32" i="8"/>
  <c r="W32" i="8" s="1"/>
  <c r="M32" i="8"/>
  <c r="V32" i="8" s="1"/>
  <c r="L32" i="8"/>
  <c r="K32" i="8"/>
  <c r="J32" i="8"/>
  <c r="S32" i="8" s="1"/>
  <c r="W31" i="8"/>
  <c r="V31" i="8"/>
  <c r="S31" i="8"/>
  <c r="P31" i="8"/>
  <c r="Y31" i="8" s="1"/>
  <c r="O31" i="8"/>
  <c r="X31" i="8" s="1"/>
  <c r="N31" i="8"/>
  <c r="M31" i="8"/>
  <c r="L31" i="8"/>
  <c r="U31" i="8" s="1"/>
  <c r="K31" i="8"/>
  <c r="T31" i="8" s="1"/>
  <c r="J31" i="8"/>
  <c r="W30" i="8"/>
  <c r="V30" i="8"/>
  <c r="S30" i="8"/>
  <c r="P30" i="8"/>
  <c r="Y30" i="8" s="1"/>
  <c r="O30" i="8"/>
  <c r="X30" i="8" s="1"/>
  <c r="N30" i="8"/>
  <c r="M30" i="8"/>
  <c r="L30" i="8"/>
  <c r="U30" i="8" s="1"/>
  <c r="K30" i="8"/>
  <c r="T30" i="8" s="1"/>
  <c r="J30" i="8"/>
  <c r="W29" i="8"/>
  <c r="V29" i="8"/>
  <c r="S29" i="8"/>
  <c r="P29" i="8"/>
  <c r="Y29" i="8" s="1"/>
  <c r="O29" i="8"/>
  <c r="X29" i="8" s="1"/>
  <c r="N29" i="8"/>
  <c r="M29" i="8"/>
  <c r="L29" i="8"/>
  <c r="U29" i="8" s="1"/>
  <c r="K29" i="8"/>
  <c r="T29" i="8" s="1"/>
  <c r="J29" i="8"/>
  <c r="W28" i="8"/>
  <c r="V28" i="8"/>
  <c r="S28" i="8"/>
  <c r="P28" i="8"/>
  <c r="Y28" i="8" s="1"/>
  <c r="O28" i="8"/>
  <c r="X28" i="8" s="1"/>
  <c r="N28" i="8"/>
  <c r="M28" i="8"/>
  <c r="L28" i="8"/>
  <c r="U28" i="8" s="1"/>
  <c r="K28" i="8"/>
  <c r="T28" i="8" s="1"/>
  <c r="J28" i="8"/>
  <c r="W27" i="8"/>
  <c r="V27" i="8"/>
  <c r="S27" i="8"/>
  <c r="P27" i="8"/>
  <c r="Y27" i="8" s="1"/>
  <c r="O27" i="8"/>
  <c r="X27" i="8" s="1"/>
  <c r="N27" i="8"/>
  <c r="M27" i="8"/>
  <c r="L27" i="8"/>
  <c r="U27" i="8" s="1"/>
  <c r="K27" i="8"/>
  <c r="T27" i="8" s="1"/>
  <c r="J27" i="8"/>
  <c r="W26" i="8"/>
  <c r="V26" i="8"/>
  <c r="S26" i="8"/>
  <c r="P26" i="8"/>
  <c r="Y26" i="8" s="1"/>
  <c r="O26" i="8"/>
  <c r="X26" i="8" s="1"/>
  <c r="N26" i="8"/>
  <c r="M26" i="8"/>
  <c r="L26" i="8"/>
  <c r="U26" i="8" s="1"/>
  <c r="K26" i="8"/>
  <c r="T26" i="8" s="1"/>
  <c r="J26" i="8"/>
  <c r="W25" i="8"/>
  <c r="V25" i="8"/>
  <c r="S25" i="8"/>
  <c r="P25" i="8"/>
  <c r="Y25" i="8" s="1"/>
  <c r="O25" i="8"/>
  <c r="X25" i="8" s="1"/>
  <c r="N25" i="8"/>
  <c r="M25" i="8"/>
  <c r="L25" i="8"/>
  <c r="U25" i="8" s="1"/>
  <c r="K25" i="8"/>
  <c r="T25" i="8" s="1"/>
  <c r="J25" i="8"/>
  <c r="W24" i="8"/>
  <c r="V24" i="8"/>
  <c r="S24" i="8"/>
  <c r="P24" i="8"/>
  <c r="Y24" i="8" s="1"/>
  <c r="O24" i="8"/>
  <c r="X24" i="8" s="1"/>
  <c r="N24" i="8"/>
  <c r="M24" i="8"/>
  <c r="L24" i="8"/>
  <c r="U24" i="8" s="1"/>
  <c r="K24" i="8"/>
  <c r="T24" i="8" s="1"/>
  <c r="J24" i="8"/>
  <c r="W23" i="8"/>
  <c r="V23" i="8"/>
  <c r="S23" i="8"/>
  <c r="P23" i="8"/>
  <c r="Y23" i="8" s="1"/>
  <c r="O23" i="8"/>
  <c r="X23" i="8" s="1"/>
  <c r="N23" i="8"/>
  <c r="M23" i="8"/>
  <c r="L23" i="8"/>
  <c r="U23" i="8" s="1"/>
  <c r="K23" i="8"/>
  <c r="T23" i="8" s="1"/>
  <c r="J23" i="8"/>
  <c r="W22" i="8"/>
  <c r="V22" i="8"/>
  <c r="S22" i="8"/>
  <c r="P22" i="8"/>
  <c r="Y22" i="8" s="1"/>
  <c r="O22" i="8"/>
  <c r="X22" i="8" s="1"/>
  <c r="N22" i="8"/>
  <c r="M22" i="8"/>
  <c r="L22" i="8"/>
  <c r="U22" i="8" s="1"/>
  <c r="K22" i="8"/>
  <c r="T22" i="8" s="1"/>
  <c r="J22" i="8"/>
  <c r="W21" i="8"/>
  <c r="V21" i="8"/>
  <c r="S21" i="8"/>
  <c r="P21" i="8"/>
  <c r="Y21" i="8" s="1"/>
  <c r="O21" i="8"/>
  <c r="X21" i="8" s="1"/>
  <c r="N21" i="8"/>
  <c r="M21" i="8"/>
  <c r="L21" i="8"/>
  <c r="U21" i="8" s="1"/>
  <c r="K21" i="8"/>
  <c r="T21" i="8" s="1"/>
  <c r="J21" i="8"/>
  <c r="W20" i="8"/>
  <c r="V20" i="8"/>
  <c r="S20" i="8"/>
  <c r="P20" i="8"/>
  <c r="Y20" i="8" s="1"/>
  <c r="O20" i="8"/>
  <c r="X20" i="8" s="1"/>
  <c r="N20" i="8"/>
  <c r="M20" i="8"/>
  <c r="L20" i="8"/>
  <c r="U20" i="8" s="1"/>
  <c r="K20" i="8"/>
  <c r="T20" i="8" s="1"/>
  <c r="J20" i="8"/>
  <c r="W19" i="8"/>
  <c r="V19" i="8"/>
  <c r="S19" i="8"/>
  <c r="P19" i="8"/>
  <c r="Y19" i="8" s="1"/>
  <c r="O19" i="8"/>
  <c r="X19" i="8" s="1"/>
  <c r="N19" i="8"/>
  <c r="M19" i="8"/>
  <c r="L19" i="8"/>
  <c r="U19" i="8" s="1"/>
  <c r="K19" i="8"/>
  <c r="T19" i="8" s="1"/>
  <c r="J19" i="8"/>
  <c r="W18" i="8"/>
  <c r="V18" i="8"/>
  <c r="S18" i="8"/>
  <c r="P18" i="8"/>
  <c r="Y18" i="8" s="1"/>
  <c r="O18" i="8"/>
  <c r="X18" i="8" s="1"/>
  <c r="N18" i="8"/>
  <c r="M18" i="8"/>
  <c r="L18" i="8"/>
  <c r="U18" i="8" s="1"/>
  <c r="K18" i="8"/>
  <c r="T18" i="8" s="1"/>
  <c r="J18" i="8"/>
  <c r="W17" i="8"/>
  <c r="V17" i="8"/>
  <c r="S17" i="8"/>
  <c r="P17" i="8"/>
  <c r="Y17" i="8" s="1"/>
  <c r="O17" i="8"/>
  <c r="X17" i="8" s="1"/>
  <c r="N17" i="8"/>
  <c r="M17" i="8"/>
  <c r="L17" i="8"/>
  <c r="U17" i="8" s="1"/>
  <c r="K17" i="8"/>
  <c r="T17" i="8" s="1"/>
  <c r="J17" i="8"/>
  <c r="W16" i="8"/>
  <c r="V16" i="8"/>
  <c r="S16" i="8"/>
  <c r="P16" i="8"/>
  <c r="Y16" i="8" s="1"/>
  <c r="O16" i="8"/>
  <c r="X16" i="8" s="1"/>
  <c r="N16" i="8"/>
  <c r="M16" i="8"/>
  <c r="L16" i="8"/>
  <c r="U16" i="8" s="1"/>
  <c r="K16" i="8"/>
  <c r="T16" i="8" s="1"/>
  <c r="J16" i="8"/>
  <c r="W15" i="8"/>
  <c r="V15" i="8"/>
  <c r="S15" i="8"/>
  <c r="P15" i="8"/>
  <c r="Y15" i="8" s="1"/>
  <c r="O15" i="8"/>
  <c r="X15" i="8" s="1"/>
  <c r="N15" i="8"/>
  <c r="M15" i="8"/>
  <c r="L15" i="8"/>
  <c r="U15" i="8" s="1"/>
  <c r="K15" i="8"/>
  <c r="T15" i="8" s="1"/>
  <c r="J15" i="8"/>
  <c r="W14" i="8"/>
  <c r="V14" i="8"/>
  <c r="S14" i="8"/>
  <c r="P14" i="8"/>
  <c r="Y14" i="8" s="1"/>
  <c r="O14" i="8"/>
  <c r="X14" i="8" s="1"/>
  <c r="N14" i="8"/>
  <c r="M14" i="8"/>
  <c r="L14" i="8"/>
  <c r="U14" i="8" s="1"/>
  <c r="K14" i="8"/>
  <c r="T14" i="8" s="1"/>
  <c r="J14" i="8"/>
  <c r="W13" i="8"/>
  <c r="V13" i="8"/>
  <c r="P13" i="8"/>
  <c r="Y13" i="8" s="1"/>
  <c r="O13" i="8"/>
  <c r="X13" i="8" s="1"/>
  <c r="N13" i="8"/>
  <c r="M13" i="8"/>
  <c r="L13" i="8"/>
  <c r="U13" i="8" s="1"/>
  <c r="K13" i="8"/>
  <c r="T13" i="8" s="1"/>
  <c r="J13" i="8"/>
  <c r="S13" i="8" s="1"/>
  <c r="W12" i="8"/>
  <c r="V12" i="8"/>
  <c r="P12" i="8"/>
  <c r="Y12" i="8" s="1"/>
  <c r="O12" i="8"/>
  <c r="X12" i="8" s="1"/>
  <c r="N12" i="8"/>
  <c r="M12" i="8"/>
  <c r="L12" i="8"/>
  <c r="U12" i="8" s="1"/>
  <c r="K12" i="8"/>
  <c r="T12" i="8" s="1"/>
  <c r="J12" i="8"/>
  <c r="S12" i="8" s="1"/>
  <c r="W11" i="8"/>
  <c r="V11" i="8"/>
  <c r="P11" i="8"/>
  <c r="Y11" i="8" s="1"/>
  <c r="O11" i="8"/>
  <c r="X11" i="8" s="1"/>
  <c r="N11" i="8"/>
  <c r="M11" i="8"/>
  <c r="L11" i="8"/>
  <c r="U11" i="8" s="1"/>
  <c r="K11" i="8"/>
  <c r="T11" i="8" s="1"/>
  <c r="J11" i="8"/>
  <c r="S11" i="8" s="1"/>
  <c r="W10" i="8"/>
  <c r="V10" i="8"/>
  <c r="P10" i="8"/>
  <c r="Y10" i="8" s="1"/>
  <c r="O10" i="8"/>
  <c r="X10" i="8" s="1"/>
  <c r="N10" i="8"/>
  <c r="M10" i="8"/>
  <c r="L10" i="8"/>
  <c r="U10" i="8" s="1"/>
  <c r="K10" i="8"/>
  <c r="T10" i="8" s="1"/>
  <c r="J10" i="8"/>
  <c r="S10" i="8" s="1"/>
  <c r="W9" i="8"/>
  <c r="V9" i="8"/>
  <c r="P9" i="8"/>
  <c r="Y9" i="8" s="1"/>
  <c r="O9" i="8"/>
  <c r="X9" i="8" s="1"/>
  <c r="N9" i="8"/>
  <c r="M9" i="8"/>
  <c r="L9" i="8"/>
  <c r="U9" i="8" s="1"/>
  <c r="K9" i="8"/>
  <c r="T9" i="8" s="1"/>
  <c r="J9" i="8"/>
  <c r="S9" i="8" s="1"/>
  <c r="W8" i="8"/>
  <c r="V8" i="8"/>
  <c r="P8" i="8"/>
  <c r="Y8" i="8" s="1"/>
  <c r="O8" i="8"/>
  <c r="X8" i="8" s="1"/>
  <c r="N8" i="8"/>
  <c r="M8" i="8"/>
  <c r="L8" i="8"/>
  <c r="U8" i="8" s="1"/>
  <c r="K8" i="8"/>
  <c r="T8" i="8" s="1"/>
  <c r="J8" i="8"/>
  <c r="S8" i="8" s="1"/>
  <c r="W7" i="8"/>
  <c r="V7" i="8"/>
  <c r="P7" i="8"/>
  <c r="Y7" i="8" s="1"/>
  <c r="O7" i="8"/>
  <c r="X7" i="8" s="1"/>
  <c r="N7" i="8"/>
  <c r="M7" i="8"/>
  <c r="L7" i="8"/>
  <c r="U7" i="8" s="1"/>
  <c r="K7" i="8"/>
  <c r="T7" i="8" s="1"/>
  <c r="J7" i="8"/>
  <c r="S7" i="8" s="1"/>
  <c r="W6" i="8"/>
  <c r="V6" i="8"/>
  <c r="P6" i="8"/>
  <c r="Y6" i="8" s="1"/>
  <c r="O6" i="8"/>
  <c r="X6" i="8" s="1"/>
  <c r="N6" i="8"/>
  <c r="M6" i="8"/>
  <c r="L6" i="8"/>
  <c r="U6" i="8" s="1"/>
  <c r="K6" i="8"/>
  <c r="T6" i="8" s="1"/>
  <c r="J6" i="8"/>
  <c r="S6" i="8" s="1"/>
  <c r="W5" i="8"/>
  <c r="V5" i="8"/>
  <c r="P5" i="8"/>
  <c r="Y5" i="8" s="1"/>
  <c r="O5" i="8"/>
  <c r="X5" i="8" s="1"/>
  <c r="N5" i="8"/>
  <c r="M5" i="8"/>
  <c r="L5" i="8"/>
  <c r="U5" i="8" s="1"/>
  <c r="K5" i="8"/>
  <c r="T5" i="8" s="1"/>
  <c r="J5" i="8"/>
  <c r="S5" i="8" s="1"/>
  <c r="W4" i="8"/>
  <c r="V4" i="8"/>
  <c r="P4" i="8"/>
  <c r="Y4" i="8" s="1"/>
  <c r="O4" i="8"/>
  <c r="X4" i="8" s="1"/>
  <c r="N4" i="8"/>
  <c r="M4" i="8"/>
  <c r="L4" i="8"/>
  <c r="U4" i="8" s="1"/>
  <c r="K4" i="8"/>
  <c r="T4" i="8" s="1"/>
  <c r="J4" i="8"/>
  <c r="S4" i="8" s="1"/>
  <c r="W3" i="8"/>
  <c r="V3" i="8"/>
  <c r="P3" i="8"/>
  <c r="Y3" i="8" s="1"/>
  <c r="O3" i="8"/>
  <c r="X3" i="8" s="1"/>
  <c r="N3" i="8"/>
  <c r="M3" i="8"/>
  <c r="L3" i="8"/>
  <c r="U3" i="8" s="1"/>
  <c r="K3" i="8"/>
  <c r="T3" i="8" s="1"/>
  <c r="J3" i="8"/>
  <c r="S3" i="8" s="1"/>
  <c r="W2" i="8"/>
  <c r="V2" i="8"/>
  <c r="P2" i="8"/>
  <c r="Y2" i="8" s="1"/>
  <c r="O2" i="8"/>
  <c r="X2" i="8" s="1"/>
  <c r="N2" i="8"/>
  <c r="M2" i="8"/>
  <c r="L2" i="8"/>
  <c r="U2" i="8" s="1"/>
  <c r="K2" i="8"/>
  <c r="T2" i="8" s="1"/>
  <c r="J2" i="8"/>
  <c r="S2" i="8" s="1"/>
  <c r="AA5" i="8" l="1"/>
  <c r="AB5" i="8"/>
  <c r="AA3" i="8"/>
  <c r="AB3" i="8"/>
  <c r="AA11" i="8"/>
  <c r="AB11" i="8"/>
  <c r="AB9" i="9"/>
  <c r="AA9" i="9"/>
  <c r="AB15" i="9"/>
  <c r="AA15" i="9"/>
  <c r="AB22" i="9"/>
  <c r="AA22" i="9"/>
  <c r="AB34" i="9"/>
  <c r="AA34" i="9"/>
  <c r="AA4" i="8"/>
  <c r="AB4" i="8"/>
  <c r="AA12" i="8"/>
  <c r="AB12" i="8"/>
  <c r="AB17" i="8"/>
  <c r="AA17" i="8"/>
  <c r="AA21" i="8"/>
  <c r="AB21" i="8"/>
  <c r="AA25" i="8"/>
  <c r="AB25" i="8"/>
  <c r="AB29" i="8"/>
  <c r="AA29" i="8"/>
  <c r="AB33" i="8"/>
  <c r="AA33" i="8"/>
  <c r="AB3" i="9"/>
  <c r="AA3" i="9"/>
  <c r="AB23" i="9"/>
  <c r="AA23" i="9"/>
  <c r="AB25" i="9"/>
  <c r="AA25" i="9"/>
  <c r="AA6" i="8"/>
  <c r="AB6" i="8"/>
  <c r="AB14" i="8"/>
  <c r="AA14" i="8"/>
  <c r="AA18" i="8"/>
  <c r="AB18" i="8"/>
  <c r="AA22" i="8"/>
  <c r="AB22" i="8"/>
  <c r="AB26" i="8"/>
  <c r="AA26" i="8"/>
  <c r="AB30" i="8"/>
  <c r="AA30" i="8"/>
  <c r="AB5" i="9"/>
  <c r="AA5" i="9"/>
  <c r="AB11" i="9"/>
  <c r="AA11" i="9"/>
  <c r="AA14" i="9"/>
  <c r="AA20" i="9"/>
  <c r="AB27" i="9"/>
  <c r="AA27" i="9"/>
  <c r="AB29" i="9"/>
  <c r="AA29" i="9"/>
  <c r="AB35" i="9"/>
  <c r="AA35" i="9"/>
  <c r="AB26" i="9"/>
  <c r="AA26" i="9"/>
  <c r="AA7" i="8"/>
  <c r="AB7" i="8"/>
  <c r="AB35" i="8"/>
  <c r="AA35" i="8"/>
  <c r="AA2" i="9"/>
  <c r="AA8" i="9"/>
  <c r="AB30" i="9"/>
  <c r="AA30" i="9"/>
  <c r="AA13" i="8"/>
  <c r="AB13" i="8"/>
  <c r="AB34" i="8"/>
  <c r="AA34" i="8"/>
  <c r="AB17" i="9"/>
  <c r="AA17" i="9"/>
  <c r="AB8" i="8"/>
  <c r="AA8" i="8"/>
  <c r="AA15" i="8"/>
  <c r="AB15" i="8"/>
  <c r="AB19" i="8"/>
  <c r="AA19" i="8"/>
  <c r="AB23" i="8"/>
  <c r="AA23" i="8"/>
  <c r="AA27" i="8"/>
  <c r="AB27" i="8"/>
  <c r="AB31" i="8"/>
  <c r="AA31" i="8"/>
  <c r="AA32" i="8"/>
  <c r="AB13" i="9"/>
  <c r="AA13" i="9"/>
  <c r="AB19" i="9"/>
  <c r="AA19" i="9"/>
  <c r="AB31" i="9"/>
  <c r="AA31" i="9"/>
  <c r="AA9" i="8"/>
  <c r="AB9" i="8"/>
  <c r="AB37" i="8"/>
  <c r="AA37" i="8"/>
  <c r="AB7" i="9"/>
  <c r="AA7" i="9"/>
  <c r="AA10" i="9"/>
  <c r="AA16" i="9"/>
  <c r="AA24" i="9"/>
  <c r="AB2" i="8"/>
  <c r="AA2" i="8"/>
  <c r="AA10" i="8"/>
  <c r="AB10" i="8"/>
  <c r="AB16" i="8"/>
  <c r="AA16" i="8"/>
  <c r="AA20" i="8"/>
  <c r="AB20" i="8"/>
  <c r="AB24" i="8"/>
  <c r="AA24" i="8"/>
  <c r="AA28" i="8"/>
  <c r="AB28" i="8"/>
  <c r="AA4" i="9"/>
  <c r="AB21" i="9"/>
  <c r="AA21" i="9"/>
  <c r="AA32" i="9"/>
  <c r="AB33" i="9"/>
  <c r="AA33" i="9"/>
  <c r="AB32" i="8"/>
  <c r="AB36" i="8"/>
  <c r="AB4" i="9"/>
  <c r="AB8" i="9"/>
  <c r="AB12" i="9"/>
  <c r="AB16" i="9"/>
  <c r="AB20" i="9"/>
  <c r="AB24" i="9"/>
  <c r="AB28" i="9"/>
  <c r="AB32" i="9"/>
  <c r="AB36" i="9"/>
  <c r="AB37" i="9"/>
  <c r="AA37" i="9"/>
  <c r="AB2" i="9"/>
  <c r="AB6" i="9"/>
  <c r="AB10" i="9"/>
  <c r="AB14" i="9"/>
  <c r="AB18" i="9"/>
  <c r="P5" i="7"/>
  <c r="P6" i="7"/>
  <c r="P7" i="7"/>
  <c r="P8" i="7"/>
  <c r="P9" i="7"/>
  <c r="P10" i="7"/>
  <c r="P11" i="7"/>
  <c r="P12" i="7"/>
  <c r="P13" i="7"/>
  <c r="P14" i="7"/>
  <c r="P15" i="7"/>
  <c r="O4" i="7"/>
  <c r="P4" i="7"/>
  <c r="O5" i="7"/>
  <c r="O6" i="7"/>
  <c r="O7" i="7"/>
  <c r="O8" i="7"/>
  <c r="O9" i="7"/>
  <c r="O10" i="7"/>
  <c r="O11" i="7"/>
  <c r="O12" i="7"/>
  <c r="O13" i="7"/>
  <c r="O14" i="7"/>
  <c r="O15" i="7"/>
  <c r="M5" i="7"/>
  <c r="M6" i="7"/>
  <c r="M7" i="7"/>
  <c r="M8" i="7"/>
  <c r="M9" i="7"/>
  <c r="M10" i="7"/>
  <c r="M11" i="7"/>
  <c r="M12" i="7"/>
  <c r="M13" i="7"/>
  <c r="M14" i="7"/>
  <c r="M15" i="7"/>
  <c r="M4" i="7"/>
  <c r="L15" i="7"/>
  <c r="L5" i="7"/>
  <c r="L6" i="7"/>
  <c r="L7" i="7"/>
  <c r="L8" i="7"/>
  <c r="L9" i="7"/>
  <c r="L10" i="7"/>
  <c r="L11" i="7"/>
  <c r="L12" i="7"/>
  <c r="L13" i="7"/>
  <c r="L14" i="7"/>
  <c r="L4" i="7"/>
  <c r="J4" i="7"/>
  <c r="J5" i="7"/>
  <c r="J6" i="7"/>
  <c r="J7" i="7"/>
  <c r="J8" i="7"/>
  <c r="J9" i="7"/>
  <c r="J10" i="7"/>
</calcChain>
</file>

<file path=xl/sharedStrings.xml><?xml version="1.0" encoding="utf-8"?>
<sst xmlns="http://schemas.openxmlformats.org/spreadsheetml/2006/main" count="1498" uniqueCount="366">
  <si>
    <t>Enzyme</t>
  </si>
  <si>
    <t>Sink coefficients</t>
  </si>
  <si>
    <t>SPT</t>
  </si>
  <si>
    <t>KSR</t>
  </si>
  <si>
    <t>Ser =&gt; 3KS</t>
  </si>
  <si>
    <t>3KS =&gt; d180</t>
  </si>
  <si>
    <t>LCBK</t>
  </si>
  <si>
    <t>SBH</t>
  </si>
  <si>
    <t>d180 =&gt; t180</t>
  </si>
  <si>
    <t>d180 =&gt; d180-1P</t>
  </si>
  <si>
    <t>t180 =&gt; t180-1P</t>
  </si>
  <si>
    <t>LOH2</t>
  </si>
  <si>
    <t>CS1a</t>
  </si>
  <si>
    <t>LCBKa</t>
  </si>
  <si>
    <t>LCBKb</t>
  </si>
  <si>
    <t>CS1b</t>
  </si>
  <si>
    <t>d180 =&gt; d180-C16</t>
  </si>
  <si>
    <t>t180 =&gt; t180-C16</t>
  </si>
  <si>
    <t>LOH1/3</t>
  </si>
  <si>
    <t>CS2a</t>
  </si>
  <si>
    <t>CS2b</t>
  </si>
  <si>
    <t>d180 =&gt; d180-C24</t>
  </si>
  <si>
    <t>t180 =&gt; t180-C24</t>
  </si>
  <si>
    <t>SLD</t>
  </si>
  <si>
    <t>SLDa</t>
  </si>
  <si>
    <t>SLDb</t>
  </si>
  <si>
    <t>SLDc</t>
  </si>
  <si>
    <t>SLDd</t>
  </si>
  <si>
    <t>d180-C16 =&gt; d181-C16</t>
  </si>
  <si>
    <t>t180-C16 =&gt; t181-C16</t>
  </si>
  <si>
    <t>d180-C24 =&gt; d181-C24</t>
  </si>
  <si>
    <t>t180-C24 =&gt; t181-C24</t>
  </si>
  <si>
    <t>FA2H</t>
  </si>
  <si>
    <t>FA2Ha</t>
  </si>
  <si>
    <t>FA2Hb</t>
  </si>
  <si>
    <t>FA2Hc</t>
  </si>
  <si>
    <t>FA2Hd</t>
  </si>
  <si>
    <t>FA2He</t>
  </si>
  <si>
    <t>FA2Hf</t>
  </si>
  <si>
    <t>FA2Hg</t>
  </si>
  <si>
    <t>FA2Hh</t>
  </si>
  <si>
    <t>d180-C16 =&gt; d180-hC16</t>
  </si>
  <si>
    <t>t180-C16 =&gt; t180-hC16</t>
  </si>
  <si>
    <t>d180-C24 =&gt; d180-hC24</t>
  </si>
  <si>
    <t>t180-C24 =&gt; t180-hC24</t>
  </si>
  <si>
    <t>d181-C16 =&gt; d181-hC16</t>
  </si>
  <si>
    <t>t181-C16 =&gt; t181-hC16</t>
  </si>
  <si>
    <t>d181-C24 =&gt; d181-hC24</t>
  </si>
  <si>
    <t>t181-C24 =&gt; t181-hC24</t>
  </si>
  <si>
    <t>GCS</t>
  </si>
  <si>
    <t>GCSa</t>
  </si>
  <si>
    <t>GCSb</t>
  </si>
  <si>
    <t>GCSc</t>
  </si>
  <si>
    <t>GCSd</t>
  </si>
  <si>
    <t>GCSe</t>
  </si>
  <si>
    <t>GCSf</t>
  </si>
  <si>
    <t>GCSg</t>
  </si>
  <si>
    <t>GCSh</t>
  </si>
  <si>
    <t>d180-hC16 =&gt; Glc-d180-hC16</t>
  </si>
  <si>
    <t>t180-hC16 =&gt; Glc-t180-hC16</t>
  </si>
  <si>
    <t>d180-hC24 =&gt; Glc-d180-hC24</t>
  </si>
  <si>
    <t>t180-hC24 =&gt; Glc-t180-hC24</t>
  </si>
  <si>
    <t>d181-hC16 =&gt; Glc-d181-hC16</t>
  </si>
  <si>
    <t>t181-hC16 =&gt; Glc-t181-hC16</t>
  </si>
  <si>
    <t>d181-hC24 =&gt; Glc-d181-hC24</t>
  </si>
  <si>
    <t>t181-hC24 =&gt; Glc-t181-hC24</t>
  </si>
  <si>
    <t>GIPCS</t>
  </si>
  <si>
    <t>GIPCSa</t>
  </si>
  <si>
    <t>GIPCSb</t>
  </si>
  <si>
    <t>GIPCSc</t>
  </si>
  <si>
    <t>GIPCSd</t>
  </si>
  <si>
    <t>GIPCSe</t>
  </si>
  <si>
    <t>GIPCSf</t>
  </si>
  <si>
    <t>GIPCSg</t>
  </si>
  <si>
    <t>GIPCSh</t>
  </si>
  <si>
    <t>d180-hC16 =&gt; GIP-d180-hC16</t>
  </si>
  <si>
    <t>t180-hC16 =&gt; GIP-t180-hC16</t>
  </si>
  <si>
    <t>d180-hC24 =&gt; GIP-d180-hC24</t>
  </si>
  <si>
    <t>t180-hC24 =&gt; GIP-t180-hC24</t>
  </si>
  <si>
    <t>d181-hC16 =&gt; GIP-d181-hC16</t>
  </si>
  <si>
    <t>t181-hC16 =&gt; GIP-t181-hC16</t>
  </si>
  <si>
    <t>d181-hC24 =&gt; GIP-d181-hC24</t>
  </si>
  <si>
    <t>t181-hC24 =&gt; GIP-t181-hC24</t>
  </si>
  <si>
    <t>Sinks</t>
  </si>
  <si>
    <t>EX_Ser</t>
  </si>
  <si>
    <t>EX_d180</t>
  </si>
  <si>
    <t>EX_t180</t>
  </si>
  <si>
    <t>d180</t>
  </si>
  <si>
    <t>t180</t>
  </si>
  <si>
    <t>d180-1P</t>
  </si>
  <si>
    <t>t180-1P</t>
  </si>
  <si>
    <t>d180-C16</t>
  </si>
  <si>
    <t>t180-C16</t>
  </si>
  <si>
    <t>d180-C24</t>
  </si>
  <si>
    <t>t180-C24</t>
  </si>
  <si>
    <t>d181-C16</t>
  </si>
  <si>
    <t>t181-C16</t>
  </si>
  <si>
    <t>d181-C24</t>
  </si>
  <si>
    <t>t181-C24</t>
  </si>
  <si>
    <t>d180-hC16</t>
  </si>
  <si>
    <t>t180-hC16</t>
  </si>
  <si>
    <t>d180-hC24</t>
  </si>
  <si>
    <t>t180-hC24</t>
  </si>
  <si>
    <t>d181-hC16</t>
  </si>
  <si>
    <t>t181-hC16</t>
  </si>
  <si>
    <t>d181-hC24</t>
  </si>
  <si>
    <t>t181-hC24</t>
  </si>
  <si>
    <t>Glc-d180-hC16</t>
  </si>
  <si>
    <t>Glc-t180-hC16</t>
  </si>
  <si>
    <t>Glc-d180-hC24</t>
  </si>
  <si>
    <t>Glc-t180-hC24</t>
  </si>
  <si>
    <t>Glc-d181-hC16</t>
  </si>
  <si>
    <t>Glc-t181-hC16</t>
  </si>
  <si>
    <t>Glc-d181-hC24</t>
  </si>
  <si>
    <t>Glc-t181-hC24</t>
  </si>
  <si>
    <t>GIP-d180-hC16</t>
  </si>
  <si>
    <t>GIP-t180-hC16</t>
  </si>
  <si>
    <t>GIP-d180-hC24</t>
  </si>
  <si>
    <t>GIP-t180-hC24</t>
  </si>
  <si>
    <t>GIP-d181-hC16</t>
  </si>
  <si>
    <t>GIP-t181-hC16</t>
  </si>
  <si>
    <t>GIP-d181-hC24</t>
  </si>
  <si>
    <t>GIP-t181-hC24</t>
  </si>
  <si>
    <t>Ser</t>
  </si>
  <si>
    <t>EX_d180-1P</t>
  </si>
  <si>
    <t>EX_t180-1P</t>
  </si>
  <si>
    <t>EX_d180-C16</t>
  </si>
  <si>
    <t>EX_t180-C16</t>
  </si>
  <si>
    <t>EX_d180-C24</t>
  </si>
  <si>
    <t>EX_t180-C24</t>
  </si>
  <si>
    <t>EX_d181-C16</t>
  </si>
  <si>
    <t>EX_t181-C16</t>
  </si>
  <si>
    <t>EX_d181-C24</t>
  </si>
  <si>
    <t>EX_t181-C24</t>
  </si>
  <si>
    <t>EX_d180-hC16</t>
  </si>
  <si>
    <t>EX_t180-hC16</t>
  </si>
  <si>
    <t>EX_d180-hC24</t>
  </si>
  <si>
    <t>EX_t180-hC24</t>
  </si>
  <si>
    <t>EX_d181-hC16</t>
  </si>
  <si>
    <t>EX_t181-hC16</t>
  </si>
  <si>
    <t>EX_d181-hC24</t>
  </si>
  <si>
    <t>EX_t181-hC24</t>
  </si>
  <si>
    <t>EX_Glc-d180-hC16</t>
  </si>
  <si>
    <t>EX_Glc-t180-hC16</t>
  </si>
  <si>
    <t>EX_Glc-d180-hC24</t>
  </si>
  <si>
    <t>EX_Glc-t180-hC24</t>
  </si>
  <si>
    <t>EX_Glc-d181-hC16</t>
  </si>
  <si>
    <t>EX_Glc-t181-hC16</t>
  </si>
  <si>
    <t>EX_Glc-d181-hC24</t>
  </si>
  <si>
    <t>EX_Glc-t181-hC24</t>
  </si>
  <si>
    <t>EX_GIP-d180-hC16</t>
  </si>
  <si>
    <t>EX_GIP-t180-hC16</t>
  </si>
  <si>
    <t>EX_GIP-d180-hC24</t>
  </si>
  <si>
    <t>EX_GIP-t180-hC24</t>
  </si>
  <si>
    <t>EX_GIP-d181-hC16</t>
  </si>
  <si>
    <t>EX_GIP-t181-hC16</t>
  </si>
  <si>
    <t>EX_GIP-d181-hC24</t>
  </si>
  <si>
    <t>EX_GIP-t181-hC24</t>
  </si>
  <si>
    <t>d180 =&gt;</t>
  </si>
  <si>
    <t>t180 =&gt;</t>
  </si>
  <si>
    <t>d180-1P =&gt;</t>
  </si>
  <si>
    <t>t180-1P =&gt;</t>
  </si>
  <si>
    <t>d180-C16 =&gt;</t>
  </si>
  <si>
    <t>t180-C16 =&gt;</t>
  </si>
  <si>
    <t>d180-C24 =&gt;</t>
  </si>
  <si>
    <t>t180-C24 =&gt;</t>
  </si>
  <si>
    <t>d181-C16 =&gt;</t>
  </si>
  <si>
    <t>t181-C16 =&gt;</t>
  </si>
  <si>
    <t>d181-C24 =&gt;</t>
  </si>
  <si>
    <t>t181-C24 =&gt;</t>
  </si>
  <si>
    <t>d180-hC16 =&gt;</t>
  </si>
  <si>
    <t>t180-hC16 =&gt;</t>
  </si>
  <si>
    <t>d180-hC24 =&gt;</t>
  </si>
  <si>
    <t>t180-hC24 =&gt;</t>
  </si>
  <si>
    <t>d181-hC16 =&gt;</t>
  </si>
  <si>
    <t>t181-hC16 =&gt;</t>
  </si>
  <si>
    <t>d181-hC24 =&gt;</t>
  </si>
  <si>
    <t>t181-hC24 =&gt;</t>
  </si>
  <si>
    <t>Glc-d180-hC16 =&gt;</t>
  </si>
  <si>
    <t>Glc-t180-hC16 =&gt;</t>
  </si>
  <si>
    <t>Glc-d180-hC24 =&gt;</t>
  </si>
  <si>
    <t>Glc-t180-hC24 =&gt;</t>
  </si>
  <si>
    <t>Glc-d181-hC16 =&gt;</t>
  </si>
  <si>
    <t>Glc-t181-hC16 =&gt;</t>
  </si>
  <si>
    <t>Glc-d181-hC24 =&gt;</t>
  </si>
  <si>
    <t>Glc-t181-hC24 =&gt;</t>
  </si>
  <si>
    <t>GIP-d180-hC16 =&gt;</t>
  </si>
  <si>
    <t>GIP-t180-hC16 =&gt;</t>
  </si>
  <si>
    <t>GIP-d180-hC24 =&gt;</t>
  </si>
  <si>
    <t>GIP-t180-hC24 =&gt;</t>
  </si>
  <si>
    <t>GIP-d181-hC16 =&gt;</t>
  </si>
  <si>
    <t>GIP-t181-hC16 =&gt;</t>
  </si>
  <si>
    <t>GIP-d181-hC24 =&gt;</t>
  </si>
  <si>
    <t>GIP-t181-hC24 =&gt;</t>
  </si>
  <si>
    <t>Ser =&gt;</t>
  </si>
  <si>
    <t>ID</t>
  </si>
  <si>
    <t>3KS</t>
  </si>
  <si>
    <t>DPL1</t>
  </si>
  <si>
    <t>DPL1a</t>
  </si>
  <si>
    <t>DPL1b</t>
  </si>
  <si>
    <t>d180-1P =&gt; C16O</t>
  </si>
  <si>
    <t>t180-1P =&gt; C16O</t>
  </si>
  <si>
    <t>C16O =&gt;</t>
  </si>
  <si>
    <t>EX_C16O</t>
  </si>
  <si>
    <t>C16O</t>
  </si>
  <si>
    <t>Name</t>
  </si>
  <si>
    <t>Serine</t>
  </si>
  <si>
    <t>3-ketosphinganine</t>
  </si>
  <si>
    <t>Sphinganine</t>
  </si>
  <si>
    <t>Sphinganine 1-Phosphate</t>
  </si>
  <si>
    <t>Phytosphinganine 1-Phosphate</t>
  </si>
  <si>
    <t>Dihydroceramide (C16 FA)</t>
  </si>
  <si>
    <t>Phyto(hihydro)ceramide (C16 FA)</t>
  </si>
  <si>
    <t>Dihydroceramide (C24 FA)</t>
  </si>
  <si>
    <t>Phyto(hihydro)ceramide (C24 FA)</t>
  </si>
  <si>
    <t>d180-hC16 GlcCer</t>
  </si>
  <si>
    <t>t180-hC16 GlcCer</t>
  </si>
  <si>
    <t>d180-hC24 GlcCer</t>
  </si>
  <si>
    <t>t180-hC24 GlcCer</t>
  </si>
  <si>
    <t>d181-hC16 GlcCer</t>
  </si>
  <si>
    <t>t181-hC16 GlcCer</t>
  </si>
  <si>
    <t>d181-hC24 GlcCer</t>
  </si>
  <si>
    <t>t181-hC24 GlcCer</t>
  </si>
  <si>
    <t>d180-hC16 GIPC</t>
  </si>
  <si>
    <t>t180-hC16 GIPC</t>
  </si>
  <si>
    <t>d180-hC24 GIPC</t>
  </si>
  <si>
    <t>t180-hC24 GIPC</t>
  </si>
  <si>
    <t>d181-hC16 GIPC</t>
  </si>
  <si>
    <t>t181-hC16 GIPC</t>
  </si>
  <si>
    <t>d181-hC24 GIPC</t>
  </si>
  <si>
    <t>t181-hC24 GIPC</t>
  </si>
  <si>
    <t>hexadec-6-ene-1,2-diol</t>
  </si>
  <si>
    <t>Phytosphingosine</t>
  </si>
  <si>
    <t>∆8 unsat. Dihydroceramide (C16 FA)</t>
  </si>
  <si>
    <t>∆8 unsat. Phyto(hihydro)ceramide (C16 FA)</t>
  </si>
  <si>
    <t>∆8 unsat. Dihydroceramide (C24 FA)</t>
  </si>
  <si>
    <t>∆8 unsat. Phyto(hihydro)ceramide (C24 FA)</t>
  </si>
  <si>
    <t>hydroxy-d180-C16</t>
  </si>
  <si>
    <t>hydroxy-t180-C16</t>
  </si>
  <si>
    <t>hydroxy-d180-C24</t>
  </si>
  <si>
    <t>hydroxy-t180-C24</t>
  </si>
  <si>
    <t>hydroxy-d181-C16</t>
  </si>
  <si>
    <t>hydroxy-t181-C16</t>
  </si>
  <si>
    <t>hydroxy-d181-C24</t>
  </si>
  <si>
    <t>hydroxy-t181-C24</t>
  </si>
  <si>
    <t>Reaction ID</t>
  </si>
  <si>
    <t>Reaction Name</t>
  </si>
  <si>
    <t>Reaction Equation</t>
  </si>
  <si>
    <t>Serine palmitoyltransferase</t>
  </si>
  <si>
    <t>3-ketosphinganine reductase</t>
  </si>
  <si>
    <t>sphingoid-base hydroxylase</t>
  </si>
  <si>
    <t>LCB kinase</t>
  </si>
  <si>
    <t>class I ceramide synthase</t>
  </si>
  <si>
    <t>class II ceramide synthase</t>
  </si>
  <si>
    <t>sphingolipid ∆8-desaturase</t>
  </si>
  <si>
    <t>fatty acid 2-hydroxylase</t>
  </si>
  <si>
    <t>glucosylceramide synthase</t>
  </si>
  <si>
    <t>GIPC synthase</t>
  </si>
  <si>
    <t>dihydrosphingosine phosphate lyase</t>
  </si>
  <si>
    <t>GPR (gene symbol)</t>
  </si>
  <si>
    <t>GPR (AGI code)</t>
  </si>
  <si>
    <t>(LCB1 and (LCB2a or LCB2b) and (ssSPTa or ssSPTb))</t>
  </si>
  <si>
    <t>(At4g36480 and (At5g23670 or At3g48780) and (At1g06515 or At2g30942))</t>
  </si>
  <si>
    <t>(KSR1 or KSR2)</t>
  </si>
  <si>
    <t>(SBH1 or SBH2)</t>
  </si>
  <si>
    <t>(SLD1 or SLD2)</t>
  </si>
  <si>
    <t>(At3g06060 or At5g19200)</t>
  </si>
  <si>
    <t>(At1g69640 or At1g14290)</t>
  </si>
  <si>
    <t>(AtLCBK1 or SPHK1 or SPHK2)</t>
  </si>
  <si>
    <t>(At5g23450 or At4g21540 or At2g46090)</t>
  </si>
  <si>
    <t>(LOH1 or LOH3)</t>
  </si>
  <si>
    <t>(At3g25540 or At1g13580)</t>
  </si>
  <si>
    <t>At3g19260</t>
  </si>
  <si>
    <t>(At3g61580 or At2g46210)</t>
  </si>
  <si>
    <t>Notes</t>
  </si>
  <si>
    <t>At2g34770</t>
  </si>
  <si>
    <t>At4g20870</t>
  </si>
  <si>
    <t>FAH2</t>
  </si>
  <si>
    <t>FAH1</t>
  </si>
  <si>
    <t>FAH1 and FAH2 are homologs, but FAH1 is primarily associated with VLCFAs and FAH2 is primarily associated with C16-ceramides.</t>
  </si>
  <si>
    <t>At2g19880</t>
  </si>
  <si>
    <t xml:space="preserve">IPCS1, IPCS2, and IPCS3 are only partially redundant. </t>
  </si>
  <si>
    <t>((At2g37940 or At3g54020 or At2g29525 and (At5g18480)</t>
  </si>
  <si>
    <t>((IPCS1 or IPCS2 or IPCS3) and IPUT1)</t>
  </si>
  <si>
    <t>AtDPL1</t>
  </si>
  <si>
    <t>At1g27980</t>
  </si>
  <si>
    <t>Time (days)</t>
  </si>
  <si>
    <t>DW (g)</t>
  </si>
  <si>
    <t>ln(DW)</t>
  </si>
  <si>
    <t>growth rate (µ) (/hr)</t>
  </si>
  <si>
    <t>growth rate (/Day)</t>
  </si>
  <si>
    <t>Experiment Cell suspension N14, N15 August 2019</t>
  </si>
  <si>
    <t xml:space="preserve">Growth rates </t>
  </si>
  <si>
    <t xml:space="preserve">mg dry cells </t>
  </si>
  <si>
    <t>N14 A</t>
  </si>
  <si>
    <t>N14 B</t>
  </si>
  <si>
    <t>N15 C</t>
  </si>
  <si>
    <t>N15 D</t>
  </si>
  <si>
    <t xml:space="preserve">N15 D </t>
  </si>
  <si>
    <t>avg</t>
  </si>
  <si>
    <t>14N</t>
  </si>
  <si>
    <t>15N</t>
  </si>
  <si>
    <t>STD</t>
  </si>
  <si>
    <t>MEAN</t>
  </si>
  <si>
    <t>MetName</t>
  </si>
  <si>
    <t>MetID</t>
  </si>
  <si>
    <t>T0_1</t>
  </si>
  <si>
    <t>T1d_1</t>
  </si>
  <si>
    <t>T2d_1</t>
  </si>
  <si>
    <t>T3d_1</t>
  </si>
  <si>
    <t>T4d_1</t>
  </si>
  <si>
    <t>T5d_1</t>
  </si>
  <si>
    <t>T6d_1</t>
  </si>
  <si>
    <t>CV</t>
  </si>
  <si>
    <t>CV max</t>
  </si>
  <si>
    <t>CV mean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</si>
  <si>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</si>
  <si>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</si>
  <si>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</si>
  <si>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</si>
  <si>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</si>
  <si>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</si>
  <si>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</si>
  <si>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</si>
  <si>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</si>
  <si>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</si>
  <si>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</si>
  <si>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</si>
  <si>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</si>
  <si>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</si>
  <si>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</si>
  <si>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</si>
  <si>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</si>
  <si>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</si>
  <si>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</si>
  <si>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</si>
  <si>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</si>
  <si>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</si>
  <si>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</si>
  <si>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</si>
  <si>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</si>
  <si>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</si>
  <si>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</si>
  <si>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</si>
  <si>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</si>
  <si>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</si>
  <si>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</si>
  <si>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</si>
  <si>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</si>
  <si>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</si>
  <si>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</si>
  <si>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</si>
  <si>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Data (n=4E6)  With Outliers</t>
  </si>
  <si>
    <t>Data (n=1E5)  With Outliers</t>
  </si>
  <si>
    <t>Data (n=1E4)  No Outliers</t>
  </si>
  <si>
    <t>Data (n=8E4) Outliers Only</t>
  </si>
  <si>
    <t>Sig.</t>
  </si>
  <si>
    <t>C</t>
  </si>
  <si>
    <t>D</t>
  </si>
  <si>
    <r>
      <t xml:space="preserve">0 = </t>
    </r>
    <r>
      <rPr>
        <b/>
        <sz val="14"/>
        <color rgb="FFFF0000"/>
        <rFont val="Times New Roman"/>
        <family val="1"/>
      </rPr>
      <t>"red cluster"</t>
    </r>
    <r>
      <rPr>
        <b/>
        <sz val="14"/>
        <color theme="1"/>
        <rFont val="Times New Roman"/>
        <family val="1"/>
      </rPr>
      <t xml:space="preserve"> ,  1 =  </t>
    </r>
    <r>
      <rPr>
        <b/>
        <sz val="14"/>
        <color rgb="FF00B050"/>
        <rFont val="Times New Roman"/>
        <family val="1"/>
      </rPr>
      <t>"green cluster"</t>
    </r>
    <r>
      <rPr>
        <b/>
        <sz val="14"/>
        <color theme="1"/>
        <rFont val="Times New Roman"/>
        <family val="1"/>
      </rPr>
      <t xml:space="preserve"> , 2 = </t>
    </r>
    <r>
      <rPr>
        <b/>
        <sz val="14"/>
        <color rgb="FF00B0F0"/>
        <rFont val="Times New Roman"/>
        <family val="1"/>
      </rPr>
      <t>"blue cluster"</t>
    </r>
    <r>
      <rPr>
        <b/>
        <sz val="14"/>
        <color theme="1"/>
        <rFont val="Times New Roman"/>
        <family val="1"/>
      </rPr>
      <t xml:space="preserve"> ,     </t>
    </r>
  </si>
  <si>
    <t>-1 = "noise effect to the nearest cluster"</t>
  </si>
  <si>
    <t>y1</t>
  </si>
  <si>
    <t>y2</t>
  </si>
  <si>
    <t>enzID</t>
  </si>
  <si>
    <t>rxnID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</si>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</sst>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color theme="0"/>
      <name val="Calibri"/>
      <family val="2"/>
      <scheme val="minor"/>
    </font>
    <font>
      <sz val="11"/>
      <name val="Calibri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00B050"/>
      <name val="Times New Roman"/>
      <family val="1"/>
    </font>
    <font>
      <b/>
      <sz val="14"/>
      <color rgb="FF00B0F0"/>
      <name val="Times New Roman"/>
      <family val="1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4" fillId="0" borderId="0" xfId="1"/>
    <xf numFmtId="0" fontId="3" fillId="0" borderId="0" xfId="0" applyFont="1"/>
    <xf numFmtId="11" fontId="3" fillId="2" borderId="3" xfId="0" applyNumberFormat="1" applyFont="1" applyFill="1" applyBorder="1" applyAlignment="1">
      <alignment vertical="center"/>
    </xf>
    <xf numFmtId="0" fontId="5" fillId="2" borderId="4" xfId="0" applyFont="1" applyFill="1" applyBorder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wrapText="1"/>
    </xf>
    <xf numFmtId="0" fontId="5" fillId="2" borderId="9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0" xfId="0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right" vertical="center"/>
    </xf>
    <xf numFmtId="0" fontId="5" fillId="2" borderId="11" xfId="0" applyFont="1" applyFill="1" applyBorder="1"/>
    <xf numFmtId="0" fontId="5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7" xfId="0" quotePrefix="1" applyFont="1" applyFill="1" applyBorder="1" applyAlignment="1">
      <alignment horizontal="center" vertical="center" wrapText="1"/>
    </xf>
    <xf numFmtId="0" fontId="5" fillId="2" borderId="0" xfId="0" quotePrefix="1" applyFont="1" applyFill="1" applyAlignment="1">
      <alignment horizontal="center" vertical="center" wrapText="1"/>
    </xf>
    <xf numFmtId="0" fontId="5" fillId="2" borderId="18" xfId="0" quotePrefix="1" applyFont="1" applyFill="1" applyBorder="1" applyAlignment="1">
      <alignment horizontal="center" vertical="center" wrapText="1"/>
    </xf>
    <xf numFmtId="0" fontId="5" fillId="2" borderId="19" xfId="0" quotePrefix="1" applyFont="1" applyFill="1" applyBorder="1" applyAlignment="1">
      <alignment horizontal="center" vertical="center" wrapText="1"/>
    </xf>
    <xf numFmtId="0" fontId="5" fillId="2" borderId="3" xfId="0" quotePrefix="1" applyFont="1" applyFill="1" applyBorder="1" applyAlignment="1">
      <alignment horizontal="center" vertical="center" wrapText="1"/>
    </xf>
    <xf numFmtId="0" fontId="5" fillId="2" borderId="20" xfId="0" quotePrefix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73A4B078-471E-484D-B7F5-9D8D38558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[1]R1C1!$L$9:$L$12</c:f>
                <c:numCache>
                  <c:formatCode>General</c:formatCode>
                  <c:ptCount val="4"/>
                  <c:pt idx="0">
                    <c:v>7.1745908913108059E-2</c:v>
                  </c:pt>
                  <c:pt idx="1">
                    <c:v>0.19341911434662254</c:v>
                  </c:pt>
                  <c:pt idx="2">
                    <c:v>0.16651105761445392</c:v>
                  </c:pt>
                  <c:pt idx="3">
                    <c:v>0.30445869711483975</c:v>
                  </c:pt>
                </c:numCache>
              </c:numRef>
            </c:plus>
            <c:minus>
              <c:numRef>
                <c:f>[1]R1C1!$L$9:$L$12</c:f>
                <c:numCache>
                  <c:formatCode>General</c:formatCode>
                  <c:ptCount val="4"/>
                  <c:pt idx="0">
                    <c:v>7.1745908913108059E-2</c:v>
                  </c:pt>
                  <c:pt idx="1">
                    <c:v>0.19341911434662254</c:v>
                  </c:pt>
                  <c:pt idx="2">
                    <c:v>0.16651105761445392</c:v>
                  </c:pt>
                  <c:pt idx="3">
                    <c:v>0.30445869711483975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[1]R1C1!$H$9:$H$12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[1]R1C1!$K$9:$K$12</c:f>
              <c:numCache>
                <c:formatCode>General</c:formatCode>
                <c:ptCount val="4"/>
                <c:pt idx="0">
                  <c:v>0.23111172096339738</c:v>
                </c:pt>
                <c:pt idx="1">
                  <c:v>2.0959708436310409</c:v>
                </c:pt>
                <c:pt idx="2">
                  <c:v>3.0122615755051996</c:v>
                </c:pt>
                <c:pt idx="3">
                  <c:v>3.781914320081126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3-4D17-95A9-21A78039A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97551"/>
        <c:axId val="591280495"/>
      </c:scatterChart>
      <c:valAx>
        <c:axId val="591297551"/>
        <c:scaling>
          <c:orientation val="minMax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80495"/>
        <c:crosses val="autoZero"/>
        <c:crossBetween val="midCat"/>
      </c:valAx>
      <c:valAx>
        <c:axId val="591280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Ln(gDW)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9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81177352830895"/>
          <c:y val="5.2806864054273921E-2"/>
          <c:w val="0.73493733283339602"/>
          <c:h val="0.75005233994873444"/>
        </c:manualLayout>
      </c:layout>
      <c:scatterChart>
        <c:scatterStyle val="lineMarker"/>
        <c:varyColors val="0"/>
        <c:ser>
          <c:idx val="0"/>
          <c:order val="0"/>
          <c:tx>
            <c:v>14N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10"/>
            <c:marker>
              <c:symbol val="circle"/>
              <c:size val="8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98-4A94-86CD-C63928D120E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'Growth_Profile Supp Fig. 1'!$P$4:$P$15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0.80000000000000071</c:v>
                  </c:pt>
                  <c:pt idx="2">
                    <c:v>1.25</c:v>
                  </c:pt>
                  <c:pt idx="3">
                    <c:v>3.649999999999983</c:v>
                  </c:pt>
                  <c:pt idx="4">
                    <c:v>1.5999999999999996</c:v>
                  </c:pt>
                  <c:pt idx="5">
                    <c:v>0.5</c:v>
                  </c:pt>
                  <c:pt idx="6">
                    <c:v>3.4500000000000028</c:v>
                  </c:pt>
                  <c:pt idx="7">
                    <c:v>9.5499999999999687</c:v>
                  </c:pt>
                  <c:pt idx="8">
                    <c:v>1.3499999999999979</c:v>
                  </c:pt>
                  <c:pt idx="9">
                    <c:v>16.599999999999998</c:v>
                  </c:pt>
                  <c:pt idx="10">
                    <c:v>2.1999999999999993</c:v>
                  </c:pt>
                  <c:pt idx="11">
                    <c:v>3.8999999999999986</c:v>
                  </c:pt>
                </c:numCache>
              </c:numRef>
            </c:plus>
            <c:minus>
              <c:numRef>
                <c:f>'Growth_Profile Supp Fig. 1'!$P$4:$P$15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0.80000000000000071</c:v>
                  </c:pt>
                  <c:pt idx="2">
                    <c:v>1.25</c:v>
                  </c:pt>
                  <c:pt idx="3">
                    <c:v>3.649999999999983</c:v>
                  </c:pt>
                  <c:pt idx="4">
                    <c:v>1.5999999999999996</c:v>
                  </c:pt>
                  <c:pt idx="5">
                    <c:v>0.5</c:v>
                  </c:pt>
                  <c:pt idx="6">
                    <c:v>3.4500000000000028</c:v>
                  </c:pt>
                  <c:pt idx="7">
                    <c:v>9.5499999999999687</c:v>
                  </c:pt>
                  <c:pt idx="8">
                    <c:v>1.3499999999999979</c:v>
                  </c:pt>
                  <c:pt idx="9">
                    <c:v>16.599999999999998</c:v>
                  </c:pt>
                  <c:pt idx="10">
                    <c:v>2.1999999999999993</c:v>
                  </c:pt>
                  <c:pt idx="11">
                    <c:v>3.8999999999999986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'Growth_Profile Supp Fig. 1'!$A$4:$A$15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15</c:v>
                </c:pt>
              </c:numCache>
            </c:numRef>
          </c:xVal>
          <c:yVal>
            <c:numRef>
              <c:f>'Growth_Profile Supp Fig. 1'!$L$4:$L$15</c:f>
              <c:numCache>
                <c:formatCode>General</c:formatCode>
                <c:ptCount val="12"/>
                <c:pt idx="0">
                  <c:v>9.6000000000000014</c:v>
                </c:pt>
                <c:pt idx="1">
                  <c:v>10.766666666666666</c:v>
                </c:pt>
                <c:pt idx="2">
                  <c:v>19.574999999999999</c:v>
                </c:pt>
                <c:pt idx="3">
                  <c:v>23.775000000000002</c:v>
                </c:pt>
                <c:pt idx="4">
                  <c:v>22.274999999999999</c:v>
                </c:pt>
                <c:pt idx="5">
                  <c:v>36.725000000000001</c:v>
                </c:pt>
                <c:pt idx="6">
                  <c:v>43.674999999999997</c:v>
                </c:pt>
                <c:pt idx="7">
                  <c:v>53.849999999999994</c:v>
                </c:pt>
                <c:pt idx="8">
                  <c:v>58</c:v>
                </c:pt>
                <c:pt idx="9">
                  <c:v>44.424999999999997</c:v>
                </c:pt>
                <c:pt idx="10">
                  <c:v>37.6</c:v>
                </c:pt>
                <c:pt idx="11">
                  <c:v>40.625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98-4A94-86CD-C63928D120ED}"/>
            </c:ext>
          </c:extLst>
        </c:ser>
        <c:ser>
          <c:idx val="1"/>
          <c:order val="1"/>
          <c:tx>
            <c:v>15N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'Growth_Profile Supp Fig. 1'!$O$4:$O$15</c:f>
                <c:numCache>
                  <c:formatCode>General</c:formatCode>
                  <c:ptCount val="12"/>
                  <c:pt idx="0">
                    <c:v>1.3209844813622815</c:v>
                  </c:pt>
                  <c:pt idx="1">
                    <c:v>3.0868898407440639</c:v>
                  </c:pt>
                  <c:pt idx="2">
                    <c:v>2.3962209831315748</c:v>
                  </c:pt>
                  <c:pt idx="3">
                    <c:v>3.7110476957322858</c:v>
                  </c:pt>
                  <c:pt idx="4">
                    <c:v>5.1182882880900866</c:v>
                  </c:pt>
                  <c:pt idx="5">
                    <c:v>6.7536564170825146</c:v>
                  </c:pt>
                  <c:pt idx="6">
                    <c:v>7.9515328710884887</c:v>
                  </c:pt>
                  <c:pt idx="7">
                    <c:v>2.5889186931999251</c:v>
                  </c:pt>
                  <c:pt idx="8">
                    <c:v>8.1064788903691198</c:v>
                  </c:pt>
                  <c:pt idx="9">
                    <c:v>7.4854442085957968</c:v>
                  </c:pt>
                  <c:pt idx="10">
                    <c:v>6.9878465924775375</c:v>
                  </c:pt>
                  <c:pt idx="11">
                    <c:v>1.5056144924913559</c:v>
                  </c:pt>
                </c:numCache>
              </c:numRef>
            </c:plus>
            <c:minus>
              <c:numRef>
                <c:f>'Growth_Profile Supp Fig. 1'!$O$4:$O$15</c:f>
                <c:numCache>
                  <c:formatCode>General</c:formatCode>
                  <c:ptCount val="12"/>
                  <c:pt idx="0">
                    <c:v>1.3209844813622815</c:v>
                  </c:pt>
                  <c:pt idx="1">
                    <c:v>3.0868898407440639</c:v>
                  </c:pt>
                  <c:pt idx="2">
                    <c:v>2.3962209831315748</c:v>
                  </c:pt>
                  <c:pt idx="3">
                    <c:v>3.7110476957322858</c:v>
                  </c:pt>
                  <c:pt idx="4">
                    <c:v>5.1182882880900866</c:v>
                  </c:pt>
                  <c:pt idx="5">
                    <c:v>6.7536564170825146</c:v>
                  </c:pt>
                  <c:pt idx="6">
                    <c:v>7.9515328710884887</c:v>
                  </c:pt>
                  <c:pt idx="7">
                    <c:v>2.5889186931999251</c:v>
                  </c:pt>
                  <c:pt idx="8">
                    <c:v>8.1064788903691198</c:v>
                  </c:pt>
                  <c:pt idx="9">
                    <c:v>7.4854442085957968</c:v>
                  </c:pt>
                  <c:pt idx="10">
                    <c:v>6.9878465924775375</c:v>
                  </c:pt>
                  <c:pt idx="11">
                    <c:v>1.5056144924913559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'Growth_Profile Supp Fig. 1'!$A$4:$A$15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15</c:v>
                </c:pt>
              </c:numCache>
            </c:numRef>
          </c:xVal>
          <c:yVal>
            <c:numRef>
              <c:f>'Growth_Profile Supp Fig. 1'!$M$4:$M$15</c:f>
              <c:numCache>
                <c:formatCode>General</c:formatCode>
                <c:ptCount val="12"/>
                <c:pt idx="0">
                  <c:v>6.2</c:v>
                </c:pt>
                <c:pt idx="1">
                  <c:v>19.5</c:v>
                </c:pt>
                <c:pt idx="2">
                  <c:v>18.95</c:v>
                </c:pt>
                <c:pt idx="3">
                  <c:v>20.85</c:v>
                </c:pt>
                <c:pt idx="4">
                  <c:v>28.9</c:v>
                </c:pt>
                <c:pt idx="5">
                  <c:v>39.799999999999997</c:v>
                </c:pt>
                <c:pt idx="6">
                  <c:v>57.75</c:v>
                </c:pt>
                <c:pt idx="7">
                  <c:v>63.85</c:v>
                </c:pt>
                <c:pt idx="8">
                  <c:v>55.45</c:v>
                </c:pt>
                <c:pt idx="9">
                  <c:v>52.1</c:v>
                </c:pt>
                <c:pt idx="10">
                  <c:v>43.900000000000006</c:v>
                </c:pt>
                <c:pt idx="1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98-4A94-86CD-C63928D1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07167"/>
        <c:axId val="312712575"/>
      </c:scatterChart>
      <c:valAx>
        <c:axId val="31270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712575"/>
        <c:crosses val="autoZero"/>
        <c:crossBetween val="midCat"/>
      </c:valAx>
      <c:valAx>
        <c:axId val="312712575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mg dry weight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8330234762321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70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41666666666668"/>
          <c:y val="6.0763342082239741E-2"/>
          <c:w val="0.13564464441944757"/>
          <c:h val="0.17870546883393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Coefficient of varition, CV</a:t>
            </a:r>
            <a:br>
              <a:rPr lang="en-US" sz="1400"/>
            </a:br>
            <a:r>
              <a:rPr lang="en-US" sz="1400"/>
              <a:t>Culture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76875640216459"/>
          <c:y val="0.25083333333333335"/>
          <c:w val="0.7758829554978427"/>
          <c:h val="0.38724668221369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'CV_C Supp Fig. 6'!$AA$1</c:f>
              <c:strCache>
                <c:ptCount val="1"/>
                <c:pt idx="0">
                  <c:v>CV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'CV_C Supp Fig. 6'!$Z$2:$Z$37</c:f>
              <c:strCache>
                <c:ptCount val="36"/>
                <c:pt idx="0">
                  <c:v>d180</c:v>
                </c:pt>
                <c:pt idx="1">
                  <c:v>d180-1P</c:v>
                </c:pt>
                <c:pt idx="2">
                  <c:v>t180</c:v>
                </c:pt>
                <c:pt idx="3">
                  <c:v>t180-1P</c:v>
                </c:pt>
                <c:pt idx="4">
                  <c:v>d180-C16</c:v>
                </c:pt>
                <c:pt idx="5">
                  <c:v>d180-C24</c:v>
                </c:pt>
                <c:pt idx="6">
                  <c:v>d181-C16</c:v>
                </c:pt>
                <c:pt idx="7">
                  <c:v>d181-C24</c:v>
                </c:pt>
                <c:pt idx="8">
                  <c:v>t180-C16</c:v>
                </c:pt>
                <c:pt idx="9">
                  <c:v>t180-C24</c:v>
                </c:pt>
                <c:pt idx="10">
                  <c:v>t181-C16</c:v>
                </c:pt>
                <c:pt idx="11">
                  <c:v>t181-C24</c:v>
                </c:pt>
                <c:pt idx="12">
                  <c:v>d180-hC16</c:v>
                </c:pt>
                <c:pt idx="13">
                  <c:v>d180-hC24</c:v>
                </c:pt>
                <c:pt idx="14">
                  <c:v>d181-hC16</c:v>
                </c:pt>
                <c:pt idx="15">
                  <c:v>d181-hC24</c:v>
                </c:pt>
                <c:pt idx="16">
                  <c:v>t180-hC16</c:v>
                </c:pt>
                <c:pt idx="17">
                  <c:v>t180-hC24</c:v>
                </c:pt>
                <c:pt idx="18">
                  <c:v>t181-hC16</c:v>
                </c:pt>
                <c:pt idx="19">
                  <c:v>t181-hC24</c:v>
                </c:pt>
                <c:pt idx="20">
                  <c:v>Glc-d180-hC16</c:v>
                </c:pt>
                <c:pt idx="21">
                  <c:v>Glc-d180-hC24</c:v>
                </c:pt>
                <c:pt idx="22">
                  <c:v>Glc-d181-hC16</c:v>
                </c:pt>
                <c:pt idx="23">
                  <c:v>Glc-d181-hC24</c:v>
                </c:pt>
                <c:pt idx="24">
                  <c:v>Glc-t180-hC16</c:v>
                </c:pt>
                <c:pt idx="25">
                  <c:v>Glc-t180-hC24</c:v>
                </c:pt>
                <c:pt idx="26">
                  <c:v>Glc-t181-hC16</c:v>
                </c:pt>
                <c:pt idx="27">
                  <c:v>Glc-t181-hC24</c:v>
                </c:pt>
                <c:pt idx="28">
                  <c:v>GIP-d180-hC16</c:v>
                </c:pt>
                <c:pt idx="29">
                  <c:v>GIP-d180-hC24</c:v>
                </c:pt>
                <c:pt idx="30">
                  <c:v>GIP-d181-hC16</c:v>
                </c:pt>
                <c:pt idx="31">
                  <c:v>GIP-d181-hC24</c:v>
                </c:pt>
                <c:pt idx="32">
                  <c:v>GIP-t180-hC16</c:v>
                </c:pt>
                <c:pt idx="33">
                  <c:v>GIP-t180-hC24</c:v>
                </c:pt>
                <c:pt idx="34">
                  <c:v>GIP-t181-hC16</c:v>
                </c:pt>
                <c:pt idx="35">
                  <c:v>GIP-t181-hC24</c:v>
                </c:pt>
              </c:strCache>
            </c:strRef>
          </c:cat>
          <c:val>
            <c:numRef>
              <c:f>'CV_C Supp Fig. 6'!$AA$2:$AA$37</c:f>
              <c:numCache>
                <c:formatCode>General</c:formatCode>
                <c:ptCount val="36"/>
                <c:pt idx="0">
                  <c:v>0.13240273509050851</c:v>
                </c:pt>
                <c:pt idx="1">
                  <c:v>1.4142135623730951</c:v>
                </c:pt>
                <c:pt idx="2">
                  <c:v>0.68516785776533651</c:v>
                </c:pt>
                <c:pt idx="3">
                  <c:v>0.89625818614774155</c:v>
                </c:pt>
                <c:pt idx="4">
                  <c:v>9.1504988417435568E-2</c:v>
                </c:pt>
                <c:pt idx="5">
                  <c:v>0.16723583958101881</c:v>
                </c:pt>
                <c:pt idx="6">
                  <c:v>0.11101515545345676</c:v>
                </c:pt>
                <c:pt idx="7">
                  <c:v>0.35141055962647905</c:v>
                </c:pt>
                <c:pt idx="8">
                  <c:v>5.3432294492176124E-2</c:v>
                </c:pt>
                <c:pt idx="9">
                  <c:v>0.19631700454524117</c:v>
                </c:pt>
                <c:pt idx="10">
                  <c:v>0.21652334811799148</c:v>
                </c:pt>
                <c:pt idx="11">
                  <c:v>0.15729926968627594</c:v>
                </c:pt>
                <c:pt idx="12">
                  <c:v>0.14333008854083851</c:v>
                </c:pt>
                <c:pt idx="13">
                  <c:v>0.7089625248857726</c:v>
                </c:pt>
                <c:pt idx="14">
                  <c:v>0.25868640359858219</c:v>
                </c:pt>
                <c:pt idx="15">
                  <c:v>0.14448409487696404</c:v>
                </c:pt>
                <c:pt idx="16">
                  <c:v>0.10746731090476207</c:v>
                </c:pt>
                <c:pt idx="17">
                  <c:v>0.1922261597385346</c:v>
                </c:pt>
                <c:pt idx="18">
                  <c:v>0.17398134112600996</c:v>
                </c:pt>
                <c:pt idx="19">
                  <c:v>0.11306612365348473</c:v>
                </c:pt>
                <c:pt idx="20">
                  <c:v>7.8444611283281118E-2</c:v>
                </c:pt>
                <c:pt idx="21">
                  <c:v>0.20088141156306821</c:v>
                </c:pt>
                <c:pt idx="22">
                  <c:v>5.4805863898909402E-2</c:v>
                </c:pt>
                <c:pt idx="23">
                  <c:v>9.1978931265311425E-2</c:v>
                </c:pt>
                <c:pt idx="24">
                  <c:v>0.15332391894894096</c:v>
                </c:pt>
                <c:pt idx="25">
                  <c:v>8.126747257955183E-2</c:v>
                </c:pt>
                <c:pt idx="26">
                  <c:v>7.5899363781573442E-2</c:v>
                </c:pt>
                <c:pt idx="27">
                  <c:v>0.10912194795657891</c:v>
                </c:pt>
                <c:pt idx="28">
                  <c:v>9.9255961019017638E-2</c:v>
                </c:pt>
                <c:pt idx="29">
                  <c:v>0.17826677149604039</c:v>
                </c:pt>
                <c:pt idx="30">
                  <c:v>9.6894832227158209E-2</c:v>
                </c:pt>
                <c:pt idx="31">
                  <c:v>0.29023792265888576</c:v>
                </c:pt>
                <c:pt idx="32">
                  <c:v>0.12012601705837653</c:v>
                </c:pt>
                <c:pt idx="33">
                  <c:v>7.8041985986468873E-2</c:v>
                </c:pt>
                <c:pt idx="34">
                  <c:v>0.112616045491455</c:v>
                </c:pt>
                <c:pt idx="35">
                  <c:v>0.10824780736135156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9-41E5-9EC2-E0D960458667}"/>
            </c:ext>
          </c:extLst>
        </c:ser>
        <c:ser>
          <c:idx val="1"/>
          <c:order val="1"/>
          <c:tx>
            <c:strRef>
              <c:f>'CV_C Supp Fig. 6'!$AB$1</c:f>
              <c:strCache>
                <c:ptCount val="1"/>
                <c:pt idx="0">
                  <c:v>CV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'CV_C Supp Fig. 6'!$Z$2:$Z$37</c:f>
              <c:strCache>
                <c:ptCount val="36"/>
                <c:pt idx="0">
                  <c:v>d180</c:v>
                </c:pt>
                <c:pt idx="1">
                  <c:v>d180-1P</c:v>
                </c:pt>
                <c:pt idx="2">
                  <c:v>t180</c:v>
                </c:pt>
                <c:pt idx="3">
                  <c:v>t180-1P</c:v>
                </c:pt>
                <c:pt idx="4">
                  <c:v>d180-C16</c:v>
                </c:pt>
                <c:pt idx="5">
                  <c:v>d180-C24</c:v>
                </c:pt>
                <c:pt idx="6">
                  <c:v>d181-C16</c:v>
                </c:pt>
                <c:pt idx="7">
                  <c:v>d181-C24</c:v>
                </c:pt>
                <c:pt idx="8">
                  <c:v>t180-C16</c:v>
                </c:pt>
                <c:pt idx="9">
                  <c:v>t180-C24</c:v>
                </c:pt>
                <c:pt idx="10">
                  <c:v>t181-C16</c:v>
                </c:pt>
                <c:pt idx="11">
                  <c:v>t181-C24</c:v>
                </c:pt>
                <c:pt idx="12">
                  <c:v>d180-hC16</c:v>
                </c:pt>
                <c:pt idx="13">
                  <c:v>d180-hC24</c:v>
                </c:pt>
                <c:pt idx="14">
                  <c:v>d181-hC16</c:v>
                </c:pt>
                <c:pt idx="15">
                  <c:v>d181-hC24</c:v>
                </c:pt>
                <c:pt idx="16">
                  <c:v>t180-hC16</c:v>
                </c:pt>
                <c:pt idx="17">
                  <c:v>t180-hC24</c:v>
                </c:pt>
                <c:pt idx="18">
                  <c:v>t181-hC16</c:v>
                </c:pt>
                <c:pt idx="19">
                  <c:v>t181-hC24</c:v>
                </c:pt>
                <c:pt idx="20">
                  <c:v>Glc-d180-hC16</c:v>
                </c:pt>
                <c:pt idx="21">
                  <c:v>Glc-d180-hC24</c:v>
                </c:pt>
                <c:pt idx="22">
                  <c:v>Glc-d181-hC16</c:v>
                </c:pt>
                <c:pt idx="23">
                  <c:v>Glc-d181-hC24</c:v>
                </c:pt>
                <c:pt idx="24">
                  <c:v>Glc-t180-hC16</c:v>
                </c:pt>
                <c:pt idx="25">
                  <c:v>Glc-t180-hC24</c:v>
                </c:pt>
                <c:pt idx="26">
                  <c:v>Glc-t181-hC16</c:v>
                </c:pt>
                <c:pt idx="27">
                  <c:v>Glc-t181-hC24</c:v>
                </c:pt>
                <c:pt idx="28">
                  <c:v>GIP-d180-hC16</c:v>
                </c:pt>
                <c:pt idx="29">
                  <c:v>GIP-d180-hC24</c:v>
                </c:pt>
                <c:pt idx="30">
                  <c:v>GIP-d181-hC16</c:v>
                </c:pt>
                <c:pt idx="31">
                  <c:v>GIP-d181-hC24</c:v>
                </c:pt>
                <c:pt idx="32">
                  <c:v>GIP-t180-hC16</c:v>
                </c:pt>
                <c:pt idx="33">
                  <c:v>GIP-t180-hC24</c:v>
                </c:pt>
                <c:pt idx="34">
                  <c:v>GIP-t181-hC16</c:v>
                </c:pt>
                <c:pt idx="35">
                  <c:v>GIP-t181-hC24</c:v>
                </c:pt>
              </c:strCache>
            </c:strRef>
          </c:cat>
          <c:val>
            <c:numRef>
              <c:f>'CV_C Supp Fig. 6'!$AB$2:$AB$37</c:f>
              <c:numCache>
                <c:formatCode>General</c:formatCode>
                <c:ptCount val="36"/>
                <c:pt idx="0">
                  <c:v>9.4898118995630193E-2</c:v>
                </c:pt>
                <c:pt idx="1">
                  <c:v>1.4142135623730949</c:v>
                </c:pt>
                <c:pt idx="2">
                  <c:v>0.49552853695270294</c:v>
                </c:pt>
                <c:pt idx="3">
                  <c:v>0.75412406535612297</c:v>
                </c:pt>
                <c:pt idx="4">
                  <c:v>4.0050970246033789E-2</c:v>
                </c:pt>
                <c:pt idx="5">
                  <c:v>7.3413058738331233E-2</c:v>
                </c:pt>
                <c:pt idx="6">
                  <c:v>4.0415101311457133E-2</c:v>
                </c:pt>
                <c:pt idx="7">
                  <c:v>0.17869739127073786</c:v>
                </c:pt>
                <c:pt idx="8">
                  <c:v>3.3266939520303719E-2</c:v>
                </c:pt>
                <c:pt idx="9">
                  <c:v>6.5122166001626097E-2</c:v>
                </c:pt>
                <c:pt idx="10">
                  <c:v>0.12337717818817921</c:v>
                </c:pt>
                <c:pt idx="11">
                  <c:v>5.4488451667316272E-2</c:v>
                </c:pt>
                <c:pt idx="12">
                  <c:v>7.1299446762394608E-2</c:v>
                </c:pt>
                <c:pt idx="13">
                  <c:v>0.30070892975281038</c:v>
                </c:pt>
                <c:pt idx="14">
                  <c:v>0.17716137525296607</c:v>
                </c:pt>
                <c:pt idx="15">
                  <c:v>4.1684190989869106E-2</c:v>
                </c:pt>
                <c:pt idx="16">
                  <c:v>6.866907470354168E-2</c:v>
                </c:pt>
                <c:pt idx="17">
                  <c:v>9.9266689295358812E-2</c:v>
                </c:pt>
                <c:pt idx="18">
                  <c:v>8.5137352107816713E-2</c:v>
                </c:pt>
                <c:pt idx="19">
                  <c:v>3.726688276014694E-2</c:v>
                </c:pt>
                <c:pt idx="20">
                  <c:v>4.4313696403400181E-2</c:v>
                </c:pt>
                <c:pt idx="21">
                  <c:v>0.11671347152333185</c:v>
                </c:pt>
                <c:pt idx="22">
                  <c:v>3.078192879915994E-2</c:v>
                </c:pt>
                <c:pt idx="23">
                  <c:v>4.2296826212509929E-2</c:v>
                </c:pt>
                <c:pt idx="24">
                  <c:v>6.7162071613177457E-2</c:v>
                </c:pt>
                <c:pt idx="25">
                  <c:v>3.2474622130918923E-2</c:v>
                </c:pt>
                <c:pt idx="26">
                  <c:v>3.3257608120716979E-2</c:v>
                </c:pt>
                <c:pt idx="27">
                  <c:v>7.8513680139560574E-2</c:v>
                </c:pt>
                <c:pt idx="28">
                  <c:v>4.1262427569983308E-2</c:v>
                </c:pt>
                <c:pt idx="29">
                  <c:v>0.10241491092781965</c:v>
                </c:pt>
                <c:pt idx="30">
                  <c:v>3.6117595451335097E-2</c:v>
                </c:pt>
                <c:pt idx="31">
                  <c:v>0.23416526799765122</c:v>
                </c:pt>
                <c:pt idx="32">
                  <c:v>8.7205315573404676E-2</c:v>
                </c:pt>
                <c:pt idx="33">
                  <c:v>6.3746667831477033E-2</c:v>
                </c:pt>
                <c:pt idx="34">
                  <c:v>3.8581182093719253E-2</c:v>
                </c:pt>
                <c:pt idx="35">
                  <c:v>6.0722343446541614E-2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9-41E5-9EC2-E0D960458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664496"/>
        <c:axId val="823542992"/>
      </c:barChart>
      <c:catAx>
        <c:axId val="4796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Species</a:t>
                </a:r>
              </a:p>
            </c:rich>
          </c:tx>
          <c:layout>
            <c:manualLayout>
              <c:xMode val="edge"/>
              <c:yMode val="edge"/>
              <c:x val="0.4919038518243472"/>
              <c:y val="0.88798660681433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542992"/>
        <c:crosses val="autoZero"/>
        <c:auto val="1"/>
        <c:lblAlgn val="ctr"/>
        <c:lblOffset val="100"/>
        <c:noMultiLvlLbl val="0"/>
      </c:catAx>
      <c:valAx>
        <c:axId val="8235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CV (%)</a:t>
                </a:r>
              </a:p>
            </c:rich>
          </c:tx>
          <c:layout>
            <c:manualLayout>
              <c:xMode val="edge"/>
              <c:yMode val="edge"/>
              <c:x val="5.9486309283612884E-2"/>
              <c:y val="0.3499607376106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9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3971408913692"/>
          <c:y val="0.10522702185591287"/>
          <c:w val="0.20587586928992366"/>
          <c:h val="0.15145509848652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/>
              <a:t>Coefficient of varition, CV</a:t>
            </a:r>
            <a:br>
              <a:rPr lang="en-US"/>
            </a:br>
            <a:r>
              <a:rPr lang="en-US"/>
              <a:t>Culture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343635946909469"/>
          <c:y val="8.7114521182833304E-2"/>
          <c:w val="0.50052115410413445"/>
          <c:h val="0.840958870719894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'CV_C Supp Fig. 6'!$AA$1</c:f>
              <c:strCache>
                <c:ptCount val="1"/>
                <c:pt idx="0">
                  <c:v>CV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'CV_C Supp Fig. 6'!$Z$2:$Z$37</c:f>
              <c:strCache>
                <c:ptCount val="36"/>
                <c:pt idx="0">
                  <c:v>d180</c:v>
                </c:pt>
                <c:pt idx="1">
                  <c:v>d180-1P</c:v>
                </c:pt>
                <c:pt idx="2">
                  <c:v>t180</c:v>
                </c:pt>
                <c:pt idx="3">
                  <c:v>t180-1P</c:v>
                </c:pt>
                <c:pt idx="4">
                  <c:v>d180-C16</c:v>
                </c:pt>
                <c:pt idx="5">
                  <c:v>d180-C24</c:v>
                </c:pt>
                <c:pt idx="6">
                  <c:v>d181-C16</c:v>
                </c:pt>
                <c:pt idx="7">
                  <c:v>d181-C24</c:v>
                </c:pt>
                <c:pt idx="8">
                  <c:v>t180-C16</c:v>
                </c:pt>
                <c:pt idx="9">
                  <c:v>t180-C24</c:v>
                </c:pt>
                <c:pt idx="10">
                  <c:v>t181-C16</c:v>
                </c:pt>
                <c:pt idx="11">
                  <c:v>t181-C24</c:v>
                </c:pt>
                <c:pt idx="12">
                  <c:v>d180-hC16</c:v>
                </c:pt>
                <c:pt idx="13">
                  <c:v>d180-hC24</c:v>
                </c:pt>
                <c:pt idx="14">
                  <c:v>d181-hC16</c:v>
                </c:pt>
                <c:pt idx="15">
                  <c:v>d181-hC24</c:v>
                </c:pt>
                <c:pt idx="16">
                  <c:v>t180-hC16</c:v>
                </c:pt>
                <c:pt idx="17">
                  <c:v>t180-hC24</c:v>
                </c:pt>
                <c:pt idx="18">
                  <c:v>t181-hC16</c:v>
                </c:pt>
                <c:pt idx="19">
                  <c:v>t181-hC24</c:v>
                </c:pt>
                <c:pt idx="20">
                  <c:v>Glc-d180-hC16</c:v>
                </c:pt>
                <c:pt idx="21">
                  <c:v>Glc-d180-hC24</c:v>
                </c:pt>
                <c:pt idx="22">
                  <c:v>Glc-d181-hC16</c:v>
                </c:pt>
                <c:pt idx="23">
                  <c:v>Glc-d181-hC24</c:v>
                </c:pt>
                <c:pt idx="24">
                  <c:v>Glc-t180-hC16</c:v>
                </c:pt>
                <c:pt idx="25">
                  <c:v>Glc-t180-hC24</c:v>
                </c:pt>
                <c:pt idx="26">
                  <c:v>Glc-t181-hC16</c:v>
                </c:pt>
                <c:pt idx="27">
                  <c:v>Glc-t181-hC24</c:v>
                </c:pt>
                <c:pt idx="28">
                  <c:v>GIP-d180-hC16</c:v>
                </c:pt>
                <c:pt idx="29">
                  <c:v>GIP-d180-hC24</c:v>
                </c:pt>
                <c:pt idx="30">
                  <c:v>GIP-d181-hC16</c:v>
                </c:pt>
                <c:pt idx="31">
                  <c:v>GIP-d181-hC24</c:v>
                </c:pt>
                <c:pt idx="32">
                  <c:v>GIP-t180-hC16</c:v>
                </c:pt>
                <c:pt idx="33">
                  <c:v>GIP-t180-hC24</c:v>
                </c:pt>
                <c:pt idx="34">
                  <c:v>GIP-t181-hC16</c:v>
                </c:pt>
                <c:pt idx="35">
                  <c:v>GIP-t181-hC24</c:v>
                </c:pt>
              </c:strCache>
            </c:strRef>
          </c:cat>
          <c:val>
            <c:numRef>
              <c:f>'CV_C Supp Fig. 6'!$AA$2:$AA$37</c:f>
              <c:numCache>
                <c:formatCode>General</c:formatCode>
                <c:ptCount val="36"/>
                <c:pt idx="0">
                  <c:v>0.13240273509050851</c:v>
                </c:pt>
                <c:pt idx="1">
                  <c:v>1.4142135623730951</c:v>
                </c:pt>
                <c:pt idx="2">
                  <c:v>0.68516785776533651</c:v>
                </c:pt>
                <c:pt idx="3">
                  <c:v>0.89625818614774155</c:v>
                </c:pt>
                <c:pt idx="4">
                  <c:v>9.1504988417435568E-2</c:v>
                </c:pt>
                <c:pt idx="5">
                  <c:v>0.16723583958101881</c:v>
                </c:pt>
                <c:pt idx="6">
                  <c:v>0.11101515545345676</c:v>
                </c:pt>
                <c:pt idx="7">
                  <c:v>0.35141055962647905</c:v>
                </c:pt>
                <c:pt idx="8">
                  <c:v>5.3432294492176124E-2</c:v>
                </c:pt>
                <c:pt idx="9">
                  <c:v>0.19631700454524117</c:v>
                </c:pt>
                <c:pt idx="10">
                  <c:v>0.21652334811799148</c:v>
                </c:pt>
                <c:pt idx="11">
                  <c:v>0.15729926968627594</c:v>
                </c:pt>
                <c:pt idx="12">
                  <c:v>0.14333008854083851</c:v>
                </c:pt>
                <c:pt idx="13">
                  <c:v>0.7089625248857726</c:v>
                </c:pt>
                <c:pt idx="14">
                  <c:v>0.25868640359858219</c:v>
                </c:pt>
                <c:pt idx="15">
                  <c:v>0.14448409487696404</c:v>
                </c:pt>
                <c:pt idx="16">
                  <c:v>0.10746731090476207</c:v>
                </c:pt>
                <c:pt idx="17">
                  <c:v>0.1922261597385346</c:v>
                </c:pt>
                <c:pt idx="18">
                  <c:v>0.17398134112600996</c:v>
                </c:pt>
                <c:pt idx="19">
                  <c:v>0.11306612365348473</c:v>
                </c:pt>
                <c:pt idx="20">
                  <c:v>7.8444611283281118E-2</c:v>
                </c:pt>
                <c:pt idx="21">
                  <c:v>0.20088141156306821</c:v>
                </c:pt>
                <c:pt idx="22">
                  <c:v>5.4805863898909402E-2</c:v>
                </c:pt>
                <c:pt idx="23">
                  <c:v>9.1978931265311425E-2</c:v>
                </c:pt>
                <c:pt idx="24">
                  <c:v>0.15332391894894096</c:v>
                </c:pt>
                <c:pt idx="25">
                  <c:v>8.126747257955183E-2</c:v>
                </c:pt>
                <c:pt idx="26">
                  <c:v>7.5899363781573442E-2</c:v>
                </c:pt>
                <c:pt idx="27">
                  <c:v>0.10912194795657891</c:v>
                </c:pt>
                <c:pt idx="28">
                  <c:v>9.9255961019017638E-2</c:v>
                </c:pt>
                <c:pt idx="29">
                  <c:v>0.17826677149604039</c:v>
                </c:pt>
                <c:pt idx="30">
                  <c:v>9.6894832227158209E-2</c:v>
                </c:pt>
                <c:pt idx="31">
                  <c:v>0.29023792265888576</c:v>
                </c:pt>
                <c:pt idx="32">
                  <c:v>0.12012601705837653</c:v>
                </c:pt>
                <c:pt idx="33">
                  <c:v>7.8041985986468873E-2</c:v>
                </c:pt>
                <c:pt idx="34">
                  <c:v>0.112616045491455</c:v>
                </c:pt>
                <c:pt idx="35">
                  <c:v>0.10824780736135156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5-420B-A411-DF58769FCB88}"/>
            </c:ext>
          </c:extLst>
        </c:ser>
        <c:ser>
          <c:idx val="1"/>
          <c:order val="1"/>
          <c:tx>
            <c:strRef>
              <c:f>'CV_C Supp Fig. 6'!$AB$1</c:f>
              <c:strCache>
                <c:ptCount val="1"/>
                <c:pt idx="0">
                  <c:v>CV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'CV_C Supp Fig. 6'!$Z$2:$Z$37</c:f>
              <c:strCache>
                <c:ptCount val="36"/>
                <c:pt idx="0">
                  <c:v>d180</c:v>
                </c:pt>
                <c:pt idx="1">
                  <c:v>d180-1P</c:v>
                </c:pt>
                <c:pt idx="2">
                  <c:v>t180</c:v>
                </c:pt>
                <c:pt idx="3">
                  <c:v>t180-1P</c:v>
                </c:pt>
                <c:pt idx="4">
                  <c:v>d180-C16</c:v>
                </c:pt>
                <c:pt idx="5">
                  <c:v>d180-C24</c:v>
                </c:pt>
                <c:pt idx="6">
                  <c:v>d181-C16</c:v>
                </c:pt>
                <c:pt idx="7">
                  <c:v>d181-C24</c:v>
                </c:pt>
                <c:pt idx="8">
                  <c:v>t180-C16</c:v>
                </c:pt>
                <c:pt idx="9">
                  <c:v>t180-C24</c:v>
                </c:pt>
                <c:pt idx="10">
                  <c:v>t181-C16</c:v>
                </c:pt>
                <c:pt idx="11">
                  <c:v>t181-C24</c:v>
                </c:pt>
                <c:pt idx="12">
                  <c:v>d180-hC16</c:v>
                </c:pt>
                <c:pt idx="13">
                  <c:v>d180-hC24</c:v>
                </c:pt>
                <c:pt idx="14">
                  <c:v>d181-hC16</c:v>
                </c:pt>
                <c:pt idx="15">
                  <c:v>d181-hC24</c:v>
                </c:pt>
                <c:pt idx="16">
                  <c:v>t180-hC16</c:v>
                </c:pt>
                <c:pt idx="17">
                  <c:v>t180-hC24</c:v>
                </c:pt>
                <c:pt idx="18">
                  <c:v>t181-hC16</c:v>
                </c:pt>
                <c:pt idx="19">
                  <c:v>t181-hC24</c:v>
                </c:pt>
                <c:pt idx="20">
                  <c:v>Glc-d180-hC16</c:v>
                </c:pt>
                <c:pt idx="21">
                  <c:v>Glc-d180-hC24</c:v>
                </c:pt>
                <c:pt idx="22">
                  <c:v>Glc-d181-hC16</c:v>
                </c:pt>
                <c:pt idx="23">
                  <c:v>Glc-d181-hC24</c:v>
                </c:pt>
                <c:pt idx="24">
                  <c:v>Glc-t180-hC16</c:v>
                </c:pt>
                <c:pt idx="25">
                  <c:v>Glc-t180-hC24</c:v>
                </c:pt>
                <c:pt idx="26">
                  <c:v>Glc-t181-hC16</c:v>
                </c:pt>
                <c:pt idx="27">
                  <c:v>Glc-t181-hC24</c:v>
                </c:pt>
                <c:pt idx="28">
                  <c:v>GIP-d180-hC16</c:v>
                </c:pt>
                <c:pt idx="29">
                  <c:v>GIP-d180-hC24</c:v>
                </c:pt>
                <c:pt idx="30">
                  <c:v>GIP-d181-hC16</c:v>
                </c:pt>
                <c:pt idx="31">
                  <c:v>GIP-d181-hC24</c:v>
                </c:pt>
                <c:pt idx="32">
                  <c:v>GIP-t180-hC16</c:v>
                </c:pt>
                <c:pt idx="33">
                  <c:v>GIP-t180-hC24</c:v>
                </c:pt>
                <c:pt idx="34">
                  <c:v>GIP-t181-hC16</c:v>
                </c:pt>
                <c:pt idx="35">
                  <c:v>GIP-t181-hC24</c:v>
                </c:pt>
              </c:strCache>
            </c:strRef>
          </c:cat>
          <c:val>
            <c:numRef>
              <c:f>'CV_C Supp Fig. 6'!$AB$2:$AB$37</c:f>
              <c:numCache>
                <c:formatCode>General</c:formatCode>
                <c:ptCount val="36"/>
                <c:pt idx="0">
                  <c:v>9.4898118995630193E-2</c:v>
                </c:pt>
                <c:pt idx="1">
                  <c:v>1.4142135623730949</c:v>
                </c:pt>
                <c:pt idx="2">
                  <c:v>0.49552853695270294</c:v>
                </c:pt>
                <c:pt idx="3">
                  <c:v>0.75412406535612297</c:v>
                </c:pt>
                <c:pt idx="4">
                  <c:v>4.0050970246033789E-2</c:v>
                </c:pt>
                <c:pt idx="5">
                  <c:v>7.3413058738331233E-2</c:v>
                </c:pt>
                <c:pt idx="6">
                  <c:v>4.0415101311457133E-2</c:v>
                </c:pt>
                <c:pt idx="7">
                  <c:v>0.17869739127073786</c:v>
                </c:pt>
                <c:pt idx="8">
                  <c:v>3.3266939520303719E-2</c:v>
                </c:pt>
                <c:pt idx="9">
                  <c:v>6.5122166001626097E-2</c:v>
                </c:pt>
                <c:pt idx="10">
                  <c:v>0.12337717818817921</c:v>
                </c:pt>
                <c:pt idx="11">
                  <c:v>5.4488451667316272E-2</c:v>
                </c:pt>
                <c:pt idx="12">
                  <c:v>7.1299446762394608E-2</c:v>
                </c:pt>
                <c:pt idx="13">
                  <c:v>0.30070892975281038</c:v>
                </c:pt>
                <c:pt idx="14">
                  <c:v>0.17716137525296607</c:v>
                </c:pt>
                <c:pt idx="15">
                  <c:v>4.1684190989869106E-2</c:v>
                </c:pt>
                <c:pt idx="16">
                  <c:v>6.866907470354168E-2</c:v>
                </c:pt>
                <c:pt idx="17">
                  <c:v>9.9266689295358812E-2</c:v>
                </c:pt>
                <c:pt idx="18">
                  <c:v>8.5137352107816713E-2</c:v>
                </c:pt>
                <c:pt idx="19">
                  <c:v>3.726688276014694E-2</c:v>
                </c:pt>
                <c:pt idx="20">
                  <c:v>4.4313696403400181E-2</c:v>
                </c:pt>
                <c:pt idx="21">
                  <c:v>0.11671347152333185</c:v>
                </c:pt>
                <c:pt idx="22">
                  <c:v>3.078192879915994E-2</c:v>
                </c:pt>
                <c:pt idx="23">
                  <c:v>4.2296826212509929E-2</c:v>
                </c:pt>
                <c:pt idx="24">
                  <c:v>6.7162071613177457E-2</c:v>
                </c:pt>
                <c:pt idx="25">
                  <c:v>3.2474622130918923E-2</c:v>
                </c:pt>
                <c:pt idx="26">
                  <c:v>3.3257608120716979E-2</c:v>
                </c:pt>
                <c:pt idx="27">
                  <c:v>7.8513680139560574E-2</c:v>
                </c:pt>
                <c:pt idx="28">
                  <c:v>4.1262427569983308E-2</c:v>
                </c:pt>
                <c:pt idx="29">
                  <c:v>0.10241491092781965</c:v>
                </c:pt>
                <c:pt idx="30">
                  <c:v>3.6117595451335097E-2</c:v>
                </c:pt>
                <c:pt idx="31">
                  <c:v>0.23416526799765122</c:v>
                </c:pt>
                <c:pt idx="32">
                  <c:v>8.7205315573404676E-2</c:v>
                </c:pt>
                <c:pt idx="33">
                  <c:v>6.3746667831477033E-2</c:v>
                </c:pt>
                <c:pt idx="34">
                  <c:v>3.8581182093719253E-2</c:v>
                </c:pt>
                <c:pt idx="35">
                  <c:v>6.0722343446541614E-2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5-420B-A411-DF58769F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9664496"/>
        <c:axId val="823542992"/>
      </c:barChart>
      <c:catAx>
        <c:axId val="479664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 sz="1400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823542992"/>
        <c:crosses val="autoZero"/>
        <c:auto val="1"/>
        <c:lblAlgn val="ctr"/>
        <c:lblOffset val="100"/>
        <c:noMultiLvlLbl val="0"/>
      </c:catAx>
      <c:valAx>
        <c:axId val="8235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 sz="1400"/>
                  <a:t>CV (%)</a:t>
                </a:r>
              </a:p>
            </c:rich>
          </c:tx>
          <c:layout>
            <c:manualLayout>
              <c:xMode val="edge"/>
              <c:yMode val="edge"/>
              <c:x val="0.58427013672641726"/>
              <c:y val="0.96799344373562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79664496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79847933812644"/>
          <c:y val="0.12102046650109329"/>
          <c:w val="0.31020150787974204"/>
          <c:h val="0.12970104174394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Coefficient of varition, CV</a:t>
            </a:r>
            <a:br>
              <a:rPr lang="en-US" sz="1400"/>
            </a:br>
            <a:r>
              <a:rPr lang="en-US" sz="1400"/>
              <a:t>Culture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26833994134759"/>
          <c:y val="0.40950001060950725"/>
          <c:w val="0.7758829554978427"/>
          <c:h val="0.38724668221369346"/>
        </c:manualLayout>
      </c:layout>
      <c:lineChart>
        <c:grouping val="standard"/>
        <c:varyColors val="0"/>
        <c:ser>
          <c:idx val="0"/>
          <c:order val="0"/>
          <c:tx>
            <c:strRef>
              <c:f>'CV_C Supp Fig. 6'!$AD$2</c:f>
              <c:strCache>
                <c:ptCount val="1"/>
                <c:pt idx="0">
                  <c:v>d180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6'!$AE$2:$AI$2</c:f>
              <c:numCache>
                <c:formatCode>General</c:formatCode>
                <c:ptCount val="5"/>
                <c:pt idx="0">
                  <c:v>6.8346780918693492E-2</c:v>
                </c:pt>
                <c:pt idx="1">
                  <c:v>9.3497297893808659E-2</c:v>
                </c:pt>
                <c:pt idx="2">
                  <c:v>0.10298004950861621</c:v>
                </c:pt>
                <c:pt idx="3">
                  <c:v>7.7263731566524066E-2</c:v>
                </c:pt>
                <c:pt idx="4">
                  <c:v>0.13240273509050851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C-4B7A-9E5B-00DCADF70A94}"/>
            </c:ext>
          </c:extLst>
        </c:ser>
        <c:ser>
          <c:idx val="1"/>
          <c:order val="1"/>
          <c:tx>
            <c:strRef>
              <c:f>'CV_C Supp Fig. 6'!$AD$3</c:f>
              <c:strCache>
                <c:ptCount val="1"/>
                <c:pt idx="0">
                  <c:v>d180-1P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6'!$AE$3:$AI$3</c:f>
              <c:numCache>
                <c:formatCode>General</c:formatCode>
                <c:ptCount val="5"/>
                <c:pt idx="0">
                  <c:v>1.4142135623730949</c:v>
                </c:pt>
                <c:pt idx="1">
                  <c:v>1.4142135623730951</c:v>
                </c:pt>
                <c:pt idx="2">
                  <c:v>1.4142135623730951</c:v>
                </c:pt>
                <c:pt idx="3">
                  <c:v>1.4142135623730951</c:v>
                </c:pt>
                <c:pt idx="4">
                  <c:v>1.4142135623730951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C-4B7A-9E5B-00DCADF70A94}"/>
            </c:ext>
          </c:extLst>
        </c:ser>
        <c:ser>
          <c:idx val="2"/>
          <c:order val="2"/>
          <c:tx>
            <c:strRef>
              <c:f>'CV_C Supp Fig. 6'!$AD$4</c:f>
              <c:strCache>
                <c:ptCount val="1"/>
                <c:pt idx="0">
                  <c:v>t180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6'!$AE$4:$AI$4</c:f>
              <c:numCache>
                <c:formatCode>General</c:formatCode>
                <c:ptCount val="5"/>
                <c:pt idx="0">
                  <c:v>0.2294333073172474</c:v>
                </c:pt>
                <c:pt idx="1">
                  <c:v>0.2735130961312105</c:v>
                </c:pt>
                <c:pt idx="2">
                  <c:v>0.61454789599916693</c:v>
                </c:pt>
                <c:pt idx="3">
                  <c:v>0.68516785776533651</c:v>
                </c:pt>
                <c:pt idx="4">
                  <c:v>0.67498052755055371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C-4B7A-9E5B-00DCADF70A94}"/>
            </c:ext>
          </c:extLst>
        </c:ser>
        <c:ser>
          <c:idx val="3"/>
          <c:order val="3"/>
          <c:tx>
            <c:strRef>
              <c:f>'CV_C Supp Fig. 6'!$AD$5</c:f>
              <c:strCache>
                <c:ptCount val="1"/>
                <c:pt idx="0">
                  <c:v>t180-1P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6'!$AE$5:$AI$5</c:f>
              <c:numCache>
                <c:formatCode>General</c:formatCode>
                <c:ptCount val="5"/>
                <c:pt idx="0">
                  <c:v>0.8565217139309943</c:v>
                </c:pt>
                <c:pt idx="1">
                  <c:v>0.56419032717579731</c:v>
                </c:pt>
                <c:pt idx="2">
                  <c:v>0.89625818614774155</c:v>
                </c:pt>
                <c:pt idx="3">
                  <c:v>0.78983301361725122</c:v>
                </c:pt>
                <c:pt idx="4">
                  <c:v>0.6638170859088306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C-4B7A-9E5B-00DCADF70A94}"/>
            </c:ext>
          </c:extLst>
        </c:ser>
        <c:ser>
          <c:idx val="4"/>
          <c:order val="4"/>
          <c:tx>
            <c:strRef>
              <c:f>'CV_C Supp Fig. 6'!$AD$6</c:f>
              <c:strCache>
                <c:ptCount val="1"/>
                <c:pt idx="0">
                  <c:v>d180-C16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6'!$AE$6:$AI$6</c:f>
              <c:numCache>
                <c:formatCode>General</c:formatCode>
                <c:ptCount val="5"/>
                <c:pt idx="0">
                  <c:v>6.6339900257071149E-2</c:v>
                </c:pt>
                <c:pt idx="1">
                  <c:v>5.8276195957864506E-3</c:v>
                </c:pt>
                <c:pt idx="2">
                  <c:v>1.1602229151749471E-2</c:v>
                </c:pt>
                <c:pt idx="3">
                  <c:v>9.1504988417435568E-2</c:v>
                </c:pt>
                <c:pt idx="4">
                  <c:v>2.4980113808126318E-2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8C-4B7A-9E5B-00DCADF70A94}"/>
            </c:ext>
          </c:extLst>
        </c:ser>
        <c:ser>
          <c:idx val="5"/>
          <c:order val="5"/>
          <c:tx>
            <c:strRef>
              <c:f>'CV_C Supp Fig. 6'!$AD$7</c:f>
              <c:strCache>
                <c:ptCount val="1"/>
                <c:pt idx="0">
                  <c:v>d180-C24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6'!$AE$7:$AI$7</c:f>
              <c:numCache>
                <c:formatCode>General</c:formatCode>
                <c:ptCount val="5"/>
                <c:pt idx="0">
                  <c:v>0.16723583958101881</c:v>
                </c:pt>
                <c:pt idx="1">
                  <c:v>5.5601438010643683E-2</c:v>
                </c:pt>
                <c:pt idx="2">
                  <c:v>5.1215664571766725E-2</c:v>
                </c:pt>
                <c:pt idx="3">
                  <c:v>9.2630191165918002E-2</c:v>
                </c:pt>
                <c:pt idx="4">
                  <c:v>3.8216036230898884E-4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8C-4B7A-9E5B-00DCADF70A94}"/>
            </c:ext>
          </c:extLst>
        </c:ser>
        <c:ser>
          <c:idx val="6"/>
          <c:order val="6"/>
          <c:tx>
            <c:strRef>
              <c:f>'CV_C Supp Fig. 6'!$AD$8</c:f>
              <c:strCache>
                <c:ptCount val="1"/>
                <c:pt idx="0">
                  <c:v>d181-C16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6'!$AE$8:$AI$8</c:f>
              <c:numCache>
                <c:formatCode>General</c:formatCode>
                <c:ptCount val="5"/>
                <c:pt idx="0">
                  <c:v>4.6800269190216036E-2</c:v>
                </c:pt>
                <c:pt idx="1">
                  <c:v>1.4387941117904167E-2</c:v>
                </c:pt>
                <c:pt idx="2">
                  <c:v>2.2893111452113857E-2</c:v>
                </c:pt>
                <c:pt idx="3">
                  <c:v>6.9790293435948265E-3</c:v>
                </c:pt>
                <c:pt idx="4">
                  <c:v>0.11101515545345676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8C-4B7A-9E5B-00DCADF70A94}"/>
            </c:ext>
          </c:extLst>
        </c:ser>
        <c:ser>
          <c:idx val="7"/>
          <c:order val="7"/>
          <c:tx>
            <c:strRef>
              <c:f>'CV_C Supp Fig. 6'!$AD$9</c:f>
              <c:strCache>
                <c:ptCount val="1"/>
                <c:pt idx="0">
                  <c:v>d181-C24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6'!$AE$9:$AI$9</c:f>
              <c:numCache>
                <c:formatCode>General</c:formatCode>
                <c:ptCount val="5"/>
                <c:pt idx="0">
                  <c:v>0.17764944409614106</c:v>
                </c:pt>
                <c:pt idx="1">
                  <c:v>0.35141055962647905</c:v>
                </c:pt>
                <c:pt idx="2">
                  <c:v>0.1248127828648441</c:v>
                </c:pt>
                <c:pt idx="3">
                  <c:v>0.1811627199947867</c:v>
                </c:pt>
                <c:pt idx="4">
                  <c:v>5.8451449771438298E-2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8C-4B7A-9E5B-00DCADF70A94}"/>
            </c:ext>
          </c:extLst>
        </c:ser>
        <c:ser>
          <c:idx val="8"/>
          <c:order val="8"/>
          <c:tx>
            <c:strRef>
              <c:f>'CV_C Supp Fig. 6'!$AD$10</c:f>
              <c:strCache>
                <c:ptCount val="1"/>
                <c:pt idx="0">
                  <c:v>t180-C16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6'!$AE$10:$AI$10</c:f>
              <c:numCache>
                <c:formatCode>General</c:formatCode>
                <c:ptCount val="5"/>
                <c:pt idx="0">
                  <c:v>5.3432294492176124E-2</c:v>
                </c:pt>
                <c:pt idx="1">
                  <c:v>4.4228544130864349E-2</c:v>
                </c:pt>
                <c:pt idx="2">
                  <c:v>1.8645794572150275E-2</c:v>
                </c:pt>
                <c:pt idx="3">
                  <c:v>1.9243163377902762E-2</c:v>
                </c:pt>
                <c:pt idx="4">
                  <c:v>3.0784901028425068E-2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8C-4B7A-9E5B-00DCADF70A94}"/>
            </c:ext>
          </c:extLst>
        </c:ser>
        <c:ser>
          <c:idx val="9"/>
          <c:order val="9"/>
          <c:tx>
            <c:strRef>
              <c:f>'CV_C Supp Fig. 6'!$AD$11</c:f>
              <c:strCache>
                <c:ptCount val="1"/>
                <c:pt idx="0">
                  <c:v>t180-C24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6'!$AE$11:$AI$11</c:f>
              <c:numCache>
                <c:formatCode>General</c:formatCode>
                <c:ptCount val="5"/>
                <c:pt idx="0">
                  <c:v>5.5267177565504873E-2</c:v>
                </c:pt>
                <c:pt idx="1">
                  <c:v>0.19631700454524117</c:v>
                </c:pt>
                <c:pt idx="2">
                  <c:v>3.1700890443935023E-2</c:v>
                </c:pt>
                <c:pt idx="3">
                  <c:v>7.4329876302578366E-3</c:v>
                </c:pt>
                <c:pt idx="4">
                  <c:v>3.4892769823191519E-2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8C-4B7A-9E5B-00DCADF70A94}"/>
            </c:ext>
          </c:extLst>
        </c:ser>
        <c:ser>
          <c:idx val="10"/>
          <c:order val="10"/>
          <c:tx>
            <c:strRef>
              <c:f>'CV_C Supp Fig. 6'!$AD$12</c:f>
              <c:strCache>
                <c:ptCount val="1"/>
                <c:pt idx="0">
                  <c:v>t181-C16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6'!$AE$12:$AI$12</c:f>
              <c:numCache>
                <c:formatCode>General</c:formatCode>
                <c:ptCount val="5"/>
                <c:pt idx="0">
                  <c:v>4.0644013644043527E-2</c:v>
                </c:pt>
                <c:pt idx="1">
                  <c:v>2.6506309456698612E-3</c:v>
                </c:pt>
                <c:pt idx="2">
                  <c:v>0.15273363555887198</c:v>
                </c:pt>
                <c:pt idx="3">
                  <c:v>0.21652334811799148</c:v>
                </c:pt>
                <c:pt idx="4">
                  <c:v>0.20433426267431914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8C-4B7A-9E5B-00DCADF70A94}"/>
            </c:ext>
          </c:extLst>
        </c:ser>
        <c:ser>
          <c:idx val="11"/>
          <c:order val="11"/>
          <c:tx>
            <c:strRef>
              <c:f>'CV_C Supp Fig. 6'!$AD$13</c:f>
              <c:strCache>
                <c:ptCount val="1"/>
                <c:pt idx="0">
                  <c:v>t181-C24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6'!$AE$13:$AI$13</c:f>
              <c:numCache>
                <c:formatCode>General</c:formatCode>
                <c:ptCount val="5"/>
                <c:pt idx="0">
                  <c:v>6.912243360133502E-2</c:v>
                </c:pt>
                <c:pt idx="1">
                  <c:v>0.15729926968627594</c:v>
                </c:pt>
                <c:pt idx="2">
                  <c:v>4.9014094400239979E-3</c:v>
                </c:pt>
                <c:pt idx="3">
                  <c:v>3.680760573564331E-2</c:v>
                </c:pt>
                <c:pt idx="4">
                  <c:v>4.3115398733031066E-3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8C-4B7A-9E5B-00DCADF70A94}"/>
            </c:ext>
          </c:extLst>
        </c:ser>
        <c:ser>
          <c:idx val="12"/>
          <c:order val="12"/>
          <c:tx>
            <c:strRef>
              <c:f>'CV_C Supp Fig. 6'!$AD$14</c:f>
              <c:strCache>
                <c:ptCount val="1"/>
                <c:pt idx="0">
                  <c:v>d180-hC16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6'!$AE$14:$AI$14</c:f>
              <c:numCache>
                <c:formatCode>General</c:formatCode>
                <c:ptCount val="5"/>
                <c:pt idx="0">
                  <c:v>6.960777291316432E-2</c:v>
                </c:pt>
                <c:pt idx="1">
                  <c:v>5.5105927765430544E-2</c:v>
                </c:pt>
                <c:pt idx="2">
                  <c:v>6.6470767495712568E-2</c:v>
                </c:pt>
                <c:pt idx="3">
                  <c:v>0.14333008854083851</c:v>
                </c:pt>
                <c:pt idx="4">
                  <c:v>2.1982677096827094E-2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8C-4B7A-9E5B-00DCADF70A94}"/>
            </c:ext>
          </c:extLst>
        </c:ser>
        <c:ser>
          <c:idx val="13"/>
          <c:order val="13"/>
          <c:tx>
            <c:strRef>
              <c:f>'CV_C Supp Fig. 6'!$AD$15</c:f>
              <c:strCache>
                <c:ptCount val="1"/>
                <c:pt idx="0">
                  <c:v>d180-hC24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6'!$AE$15:$AI$15</c:f>
              <c:numCache>
                <c:formatCode>General</c:formatCode>
                <c:ptCount val="5"/>
                <c:pt idx="0">
                  <c:v>0.12708345897719636</c:v>
                </c:pt>
                <c:pt idx="1">
                  <c:v>0.10353717291769027</c:v>
                </c:pt>
                <c:pt idx="2">
                  <c:v>0.17753952120189773</c:v>
                </c:pt>
                <c:pt idx="3">
                  <c:v>0.38642197078149526</c:v>
                </c:pt>
                <c:pt idx="4">
                  <c:v>0.7089625248857726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8C-4B7A-9E5B-00DCADF70A94}"/>
            </c:ext>
          </c:extLst>
        </c:ser>
        <c:ser>
          <c:idx val="14"/>
          <c:order val="14"/>
          <c:tx>
            <c:strRef>
              <c:f>'CV_C Supp Fig. 6'!$AD$16</c:f>
              <c:strCache>
                <c:ptCount val="1"/>
                <c:pt idx="0">
                  <c:v>d181-hC16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6'!$AE$16:$AI$16</c:f>
              <c:numCache>
                <c:formatCode>General</c:formatCode>
                <c:ptCount val="5"/>
                <c:pt idx="0">
                  <c:v>0.13638548125319203</c:v>
                </c:pt>
                <c:pt idx="1">
                  <c:v>8.0399927197509172E-2</c:v>
                </c:pt>
                <c:pt idx="2">
                  <c:v>0.15604097078204004</c:v>
                </c:pt>
                <c:pt idx="3">
                  <c:v>0.25868640359858219</c:v>
                </c:pt>
                <c:pt idx="4">
                  <c:v>0.2542940934335069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8C-4B7A-9E5B-00DCADF70A94}"/>
            </c:ext>
          </c:extLst>
        </c:ser>
        <c:ser>
          <c:idx val="15"/>
          <c:order val="15"/>
          <c:tx>
            <c:strRef>
              <c:f>'CV_C Supp Fig. 6'!$AD$17</c:f>
              <c:strCache>
                <c:ptCount val="1"/>
                <c:pt idx="0">
                  <c:v>d181-hC24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6'!$AE$17:$AI$17</c:f>
              <c:numCache>
                <c:formatCode>General</c:formatCode>
                <c:ptCount val="5"/>
                <c:pt idx="0">
                  <c:v>1.1337417825238853E-3</c:v>
                </c:pt>
                <c:pt idx="1">
                  <c:v>1.4242099488893417E-3</c:v>
                </c:pt>
                <c:pt idx="2">
                  <c:v>1.6834053053314565E-3</c:v>
                </c:pt>
                <c:pt idx="3">
                  <c:v>0.14448409487696404</c:v>
                </c:pt>
                <c:pt idx="4">
                  <c:v>5.9695503035636803E-2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8C-4B7A-9E5B-00DCADF70A94}"/>
            </c:ext>
          </c:extLst>
        </c:ser>
        <c:ser>
          <c:idx val="16"/>
          <c:order val="16"/>
          <c:tx>
            <c:strRef>
              <c:f>'CV_C Supp Fig. 6'!$AD$18</c:f>
              <c:strCache>
                <c:ptCount val="1"/>
                <c:pt idx="0">
                  <c:v>t180-hC16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6'!$AE$18:$AI$18</c:f>
              <c:numCache>
                <c:formatCode>General</c:formatCode>
                <c:ptCount val="5"/>
                <c:pt idx="0">
                  <c:v>8.7132488584155732E-2</c:v>
                </c:pt>
                <c:pt idx="1">
                  <c:v>0.10746731090476207</c:v>
                </c:pt>
                <c:pt idx="2">
                  <c:v>8.9527282689071883E-2</c:v>
                </c:pt>
                <c:pt idx="3">
                  <c:v>1.8761963241705176E-2</c:v>
                </c:pt>
                <c:pt idx="4">
                  <c:v>4.0456328098013541E-2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8C-4B7A-9E5B-00DCADF70A94}"/>
            </c:ext>
          </c:extLst>
        </c:ser>
        <c:ser>
          <c:idx val="17"/>
          <c:order val="17"/>
          <c:tx>
            <c:strRef>
              <c:f>'CV_C Supp Fig. 6'!$AD$19</c:f>
              <c:strCache>
                <c:ptCount val="1"/>
                <c:pt idx="0">
                  <c:v>t180-hC24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6'!$AE$19:$AI$19</c:f>
              <c:numCache>
                <c:formatCode>General</c:formatCode>
                <c:ptCount val="5"/>
                <c:pt idx="0">
                  <c:v>0.10539709554072953</c:v>
                </c:pt>
                <c:pt idx="1">
                  <c:v>8.0162755810986058E-2</c:v>
                </c:pt>
                <c:pt idx="2">
                  <c:v>6.799599634105033E-2</c:v>
                </c:pt>
                <c:pt idx="3">
                  <c:v>0.1922261597385346</c:v>
                </c:pt>
                <c:pt idx="4">
                  <c:v>5.0551439045493467E-2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08C-4B7A-9E5B-00DCADF70A94}"/>
            </c:ext>
          </c:extLst>
        </c:ser>
        <c:ser>
          <c:idx val="18"/>
          <c:order val="18"/>
          <c:tx>
            <c:strRef>
              <c:f>'CV_C Supp Fig. 6'!$AD$20</c:f>
              <c:strCache>
                <c:ptCount val="1"/>
                <c:pt idx="0">
                  <c:v>t181-hC16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6'!$AE$20:$AI$20</c:f>
              <c:numCache>
                <c:formatCode>General</c:formatCode>
                <c:ptCount val="5"/>
                <c:pt idx="0">
                  <c:v>4.165885335170659E-2</c:v>
                </c:pt>
                <c:pt idx="1">
                  <c:v>1.8424132246106097E-2</c:v>
                </c:pt>
                <c:pt idx="2">
                  <c:v>3.8554426029111653E-2</c:v>
                </c:pt>
                <c:pt idx="3">
                  <c:v>0.17398134112600996</c:v>
                </c:pt>
                <c:pt idx="4">
                  <c:v>0.15306800778614926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08C-4B7A-9E5B-00DCADF70A94}"/>
            </c:ext>
          </c:extLst>
        </c:ser>
        <c:ser>
          <c:idx val="19"/>
          <c:order val="19"/>
          <c:tx>
            <c:strRef>
              <c:f>'CV_C Supp Fig. 6'!$AD$21</c:f>
              <c:strCache>
                <c:ptCount val="1"/>
                <c:pt idx="0">
                  <c:v>t181-hC24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6'!$AE$21:$AI$21</c:f>
              <c:numCache>
                <c:formatCode>General</c:formatCode>
                <c:ptCount val="5"/>
                <c:pt idx="0">
                  <c:v>9.4784912966414938E-4</c:v>
                </c:pt>
                <c:pt idx="1">
                  <c:v>8.4977644001084044E-3</c:v>
                </c:pt>
                <c:pt idx="2">
                  <c:v>1.0272108659490959E-2</c:v>
                </c:pt>
                <c:pt idx="3">
                  <c:v>0.11306612365348473</c:v>
                </c:pt>
                <c:pt idx="4">
                  <c:v>5.3550567957986461E-2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8C-4B7A-9E5B-00DCADF70A94}"/>
            </c:ext>
          </c:extLst>
        </c:ser>
        <c:ser>
          <c:idx val="20"/>
          <c:order val="20"/>
          <c:tx>
            <c:strRef>
              <c:f>'CV_C Supp Fig. 6'!$AD$22</c:f>
              <c:strCache>
                <c:ptCount val="1"/>
                <c:pt idx="0">
                  <c:v>Glc-d180-hC16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6'!$AE$22:$AI$22</c:f>
              <c:numCache>
                <c:formatCode>General</c:formatCode>
                <c:ptCount val="5"/>
                <c:pt idx="0">
                  <c:v>5.3543436488914554E-2</c:v>
                </c:pt>
                <c:pt idx="1">
                  <c:v>7.7212416995703081E-3</c:v>
                </c:pt>
                <c:pt idx="2">
                  <c:v>7.8444611283281118E-2</c:v>
                </c:pt>
                <c:pt idx="3">
                  <c:v>6.3238598783509486E-3</c:v>
                </c:pt>
                <c:pt idx="4">
                  <c:v>7.5535332666883989E-2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08C-4B7A-9E5B-00DCADF70A94}"/>
            </c:ext>
          </c:extLst>
        </c:ser>
        <c:ser>
          <c:idx val="21"/>
          <c:order val="21"/>
          <c:tx>
            <c:strRef>
              <c:f>'CV_C Supp Fig. 6'!$AD$23</c:f>
              <c:strCache>
                <c:ptCount val="1"/>
                <c:pt idx="0">
                  <c:v>Glc-d180-hC24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6'!$AE$23:$AI$23</c:f>
              <c:numCache>
                <c:formatCode>General</c:formatCode>
                <c:ptCount val="5"/>
                <c:pt idx="0">
                  <c:v>0.20088141156306821</c:v>
                </c:pt>
                <c:pt idx="1">
                  <c:v>0.17308682630320357</c:v>
                </c:pt>
                <c:pt idx="2">
                  <c:v>0.15107783082464776</c:v>
                </c:pt>
                <c:pt idx="3">
                  <c:v>2.2839186780470522E-2</c:v>
                </c:pt>
                <c:pt idx="4">
                  <c:v>3.5682102145269255E-2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08C-4B7A-9E5B-00DCADF70A94}"/>
            </c:ext>
          </c:extLst>
        </c:ser>
        <c:ser>
          <c:idx val="22"/>
          <c:order val="22"/>
          <c:tx>
            <c:strRef>
              <c:f>'CV_C Supp Fig. 6'!$AD$24</c:f>
              <c:strCache>
                <c:ptCount val="1"/>
                <c:pt idx="0">
                  <c:v>Glc-d181-hC16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6'!$AE$24:$AI$24</c:f>
              <c:numCache>
                <c:formatCode>General</c:formatCode>
                <c:ptCount val="5"/>
                <c:pt idx="0">
                  <c:v>5.4805863898909402E-2</c:v>
                </c:pt>
                <c:pt idx="1">
                  <c:v>1.5036688155672954E-3</c:v>
                </c:pt>
                <c:pt idx="2">
                  <c:v>1.5954134741978755E-2</c:v>
                </c:pt>
                <c:pt idx="3">
                  <c:v>4.6955984438087552E-2</c:v>
                </c:pt>
                <c:pt idx="4">
                  <c:v>3.4689992101256693E-2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08C-4B7A-9E5B-00DCADF70A94}"/>
            </c:ext>
          </c:extLst>
        </c:ser>
        <c:ser>
          <c:idx val="23"/>
          <c:order val="23"/>
          <c:tx>
            <c:strRef>
              <c:f>'CV_C Supp Fig. 6'!$AD$25</c:f>
              <c:strCache>
                <c:ptCount val="1"/>
                <c:pt idx="0">
                  <c:v>Glc-d181-hC24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6'!$AE$25:$AI$25</c:f>
              <c:numCache>
                <c:formatCode>General</c:formatCode>
                <c:ptCount val="5"/>
                <c:pt idx="0">
                  <c:v>9.1978931265311425E-2</c:v>
                </c:pt>
                <c:pt idx="1">
                  <c:v>1.1108911353497083E-2</c:v>
                </c:pt>
                <c:pt idx="2">
                  <c:v>1.0243237500369956E-3</c:v>
                </c:pt>
                <c:pt idx="3">
                  <c:v>6.9446125394376695E-2</c:v>
                </c:pt>
                <c:pt idx="4">
                  <c:v>3.7925839299327475E-2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08C-4B7A-9E5B-00DCADF70A94}"/>
            </c:ext>
          </c:extLst>
        </c:ser>
        <c:ser>
          <c:idx val="24"/>
          <c:order val="24"/>
          <c:tx>
            <c:strRef>
              <c:f>'CV_C Supp Fig. 6'!$AD$26</c:f>
              <c:strCache>
                <c:ptCount val="1"/>
                <c:pt idx="0">
                  <c:v>Glc-t180-hC16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6'!$AE$26:$AI$26</c:f>
              <c:numCache>
                <c:formatCode>General</c:formatCode>
                <c:ptCount val="5"/>
                <c:pt idx="0">
                  <c:v>6.2736739453223334E-2</c:v>
                </c:pt>
                <c:pt idx="1">
                  <c:v>4.2774931683460089E-2</c:v>
                </c:pt>
                <c:pt idx="2">
                  <c:v>4.5129120701419181E-2</c:v>
                </c:pt>
                <c:pt idx="3">
                  <c:v>0.15332391894894096</c:v>
                </c:pt>
                <c:pt idx="4">
                  <c:v>3.1845647278843689E-2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08C-4B7A-9E5B-00DCADF70A94}"/>
            </c:ext>
          </c:extLst>
        </c:ser>
        <c:ser>
          <c:idx val="25"/>
          <c:order val="25"/>
          <c:tx>
            <c:strRef>
              <c:f>'CV_C Supp Fig. 6'!$AD$27</c:f>
              <c:strCache>
                <c:ptCount val="1"/>
                <c:pt idx="0">
                  <c:v>Glc-t180-hC24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6'!$AE$27:$AI$27</c:f>
              <c:numCache>
                <c:formatCode>General</c:formatCode>
                <c:ptCount val="5"/>
                <c:pt idx="0">
                  <c:v>5.5648666200561435E-2</c:v>
                </c:pt>
                <c:pt idx="1">
                  <c:v>2.0430796402106096E-2</c:v>
                </c:pt>
                <c:pt idx="2">
                  <c:v>1.0491130135608371E-3</c:v>
                </c:pt>
                <c:pt idx="3">
                  <c:v>8.126747257955183E-2</c:v>
                </c:pt>
                <c:pt idx="4">
                  <c:v>3.9770624588144256E-3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08C-4B7A-9E5B-00DCADF70A94}"/>
            </c:ext>
          </c:extLst>
        </c:ser>
        <c:ser>
          <c:idx val="26"/>
          <c:order val="26"/>
          <c:tx>
            <c:strRef>
              <c:f>'CV_C Supp Fig. 6'!$AD$28</c:f>
              <c:strCache>
                <c:ptCount val="1"/>
                <c:pt idx="0">
                  <c:v>Glc-t181-hC16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6'!$AE$28:$AI$28</c:f>
              <c:numCache>
                <c:formatCode>General</c:formatCode>
                <c:ptCount val="5"/>
                <c:pt idx="0">
                  <c:v>4.1746518124208244E-2</c:v>
                </c:pt>
                <c:pt idx="1">
                  <c:v>7.9665613217034265E-3</c:v>
                </c:pt>
                <c:pt idx="2">
                  <c:v>8.5051811174483224E-3</c:v>
                </c:pt>
                <c:pt idx="3">
                  <c:v>7.5899363781573442E-2</c:v>
                </c:pt>
                <c:pt idx="4">
                  <c:v>3.2170416258651469E-2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08C-4B7A-9E5B-00DCADF70A94}"/>
            </c:ext>
          </c:extLst>
        </c:ser>
        <c:ser>
          <c:idx val="27"/>
          <c:order val="27"/>
          <c:tx>
            <c:strRef>
              <c:f>'CV_C Supp Fig. 6'!$AD$29</c:f>
              <c:strCache>
                <c:ptCount val="1"/>
                <c:pt idx="0">
                  <c:v>Glc-t181-hC24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6'!$AE$29:$AI$29</c:f>
              <c:numCache>
                <c:formatCode>General</c:formatCode>
                <c:ptCount val="5"/>
                <c:pt idx="0">
                  <c:v>3.3418707179453416E-2</c:v>
                </c:pt>
                <c:pt idx="1">
                  <c:v>0.10912194795657891</c:v>
                </c:pt>
                <c:pt idx="2">
                  <c:v>0.10676950355430005</c:v>
                </c:pt>
                <c:pt idx="3">
                  <c:v>5.1462802510235717E-2</c:v>
                </c:pt>
                <c:pt idx="4">
                  <c:v>9.179543949723476E-2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08C-4B7A-9E5B-00DCADF70A94}"/>
            </c:ext>
          </c:extLst>
        </c:ser>
        <c:ser>
          <c:idx val="28"/>
          <c:order val="28"/>
          <c:tx>
            <c:strRef>
              <c:f>'CV_C Supp Fig. 6'!$AD$30</c:f>
              <c:strCache>
                <c:ptCount val="1"/>
                <c:pt idx="0">
                  <c:v>GIP-d180-hC16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6'!$AE$30:$AI$30</c:f>
              <c:numCache>
                <c:formatCode>General</c:formatCode>
                <c:ptCount val="5"/>
                <c:pt idx="0">
                  <c:v>8.4822366812743657E-3</c:v>
                </c:pt>
                <c:pt idx="1">
                  <c:v>2.9219108419246988E-2</c:v>
                </c:pt>
                <c:pt idx="2">
                  <c:v>3.553774608893704E-2</c:v>
                </c:pt>
                <c:pt idx="3">
                  <c:v>9.9255961019017638E-2</c:v>
                </c:pt>
                <c:pt idx="4">
                  <c:v>3.3817085641440474E-2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08C-4B7A-9E5B-00DCADF70A94}"/>
            </c:ext>
          </c:extLst>
        </c:ser>
        <c:ser>
          <c:idx val="29"/>
          <c:order val="29"/>
          <c:tx>
            <c:strRef>
              <c:f>'CV_C Supp Fig. 6'!$AD$31</c:f>
              <c:strCache>
                <c:ptCount val="1"/>
                <c:pt idx="0">
                  <c:v>GIP-d180-hC24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6'!$AE$31:$AI$31</c:f>
              <c:numCache>
                <c:formatCode>General</c:formatCode>
                <c:ptCount val="5"/>
                <c:pt idx="0">
                  <c:v>5.6373032196161625E-2</c:v>
                </c:pt>
                <c:pt idx="1">
                  <c:v>7.5338515959734634E-2</c:v>
                </c:pt>
                <c:pt idx="2">
                  <c:v>0.17826677149604039</c:v>
                </c:pt>
                <c:pt idx="3">
                  <c:v>8.0260962276159351E-2</c:v>
                </c:pt>
                <c:pt idx="4">
                  <c:v>0.12183527271100217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08C-4B7A-9E5B-00DCADF70A94}"/>
            </c:ext>
          </c:extLst>
        </c:ser>
        <c:ser>
          <c:idx val="30"/>
          <c:order val="30"/>
          <c:tx>
            <c:strRef>
              <c:f>'CV_C Supp Fig. 6'!$AD$32</c:f>
              <c:strCache>
                <c:ptCount val="1"/>
                <c:pt idx="0">
                  <c:v>GIP-d181-hC16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6'!$AE$32:$AI$32</c:f>
              <c:numCache>
                <c:formatCode>General</c:formatCode>
                <c:ptCount val="5"/>
                <c:pt idx="0">
                  <c:v>1.1724915056014114E-2</c:v>
                </c:pt>
                <c:pt idx="1">
                  <c:v>1.2034196164012091E-2</c:v>
                </c:pt>
                <c:pt idx="2">
                  <c:v>1.6967280464408166E-2</c:v>
                </c:pt>
                <c:pt idx="3">
                  <c:v>9.6894832227158209E-2</c:v>
                </c:pt>
                <c:pt idx="4">
                  <c:v>4.2966753345082868E-2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08C-4B7A-9E5B-00DCADF70A94}"/>
            </c:ext>
          </c:extLst>
        </c:ser>
        <c:ser>
          <c:idx val="31"/>
          <c:order val="31"/>
          <c:tx>
            <c:strRef>
              <c:f>'CV_C Supp Fig. 6'!$AD$33</c:f>
              <c:strCache>
                <c:ptCount val="1"/>
                <c:pt idx="0">
                  <c:v>GIP-d181-hC24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6'!$AE$33:$AI$33</c:f>
              <c:numCache>
                <c:formatCode>General</c:formatCode>
                <c:ptCount val="5"/>
                <c:pt idx="0">
                  <c:v>0.22277090248561723</c:v>
                </c:pt>
                <c:pt idx="1">
                  <c:v>0.29023792265888576</c:v>
                </c:pt>
                <c:pt idx="2">
                  <c:v>0.28972315143954885</c:v>
                </c:pt>
                <c:pt idx="3">
                  <c:v>0.23749280868085218</c:v>
                </c:pt>
                <c:pt idx="4">
                  <c:v>0.13060155472335214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08C-4B7A-9E5B-00DCADF70A94}"/>
            </c:ext>
          </c:extLst>
        </c:ser>
        <c:ser>
          <c:idx val="32"/>
          <c:order val="32"/>
          <c:tx>
            <c:strRef>
              <c:f>'CV_C Supp Fig. 6'!$AD$34</c:f>
              <c:strCache>
                <c:ptCount val="1"/>
                <c:pt idx="0">
                  <c:v>GIP-t180-hC16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6'!$AE$34:$AI$34</c:f>
              <c:numCache>
                <c:formatCode>General</c:formatCode>
                <c:ptCount val="5"/>
                <c:pt idx="0">
                  <c:v>7.2726760013508959E-2</c:v>
                </c:pt>
                <c:pt idx="1">
                  <c:v>8.7912293812937262E-2</c:v>
                </c:pt>
                <c:pt idx="2">
                  <c:v>0.10301077465590848</c:v>
                </c:pt>
                <c:pt idx="3">
                  <c:v>5.2250732326292099E-2</c:v>
                </c:pt>
                <c:pt idx="4">
                  <c:v>0.12012601705837653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08C-4B7A-9E5B-00DCADF70A94}"/>
            </c:ext>
          </c:extLst>
        </c:ser>
        <c:ser>
          <c:idx val="33"/>
          <c:order val="33"/>
          <c:tx>
            <c:strRef>
              <c:f>'CV_C Supp Fig. 6'!$AD$35</c:f>
              <c:strCache>
                <c:ptCount val="1"/>
                <c:pt idx="0">
                  <c:v>GIP-t180-hC24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6'!$AE$35:$AI$35</c:f>
              <c:numCache>
                <c:formatCode>General</c:formatCode>
                <c:ptCount val="5"/>
                <c:pt idx="0">
                  <c:v>4.7437099185014708E-2</c:v>
                </c:pt>
                <c:pt idx="1">
                  <c:v>7.6781078999795499E-2</c:v>
                </c:pt>
                <c:pt idx="2">
                  <c:v>7.7361524116808938E-2</c:v>
                </c:pt>
                <c:pt idx="3">
                  <c:v>3.911165086929716E-2</c:v>
                </c:pt>
                <c:pt idx="4">
                  <c:v>7.8041985986468873E-2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08C-4B7A-9E5B-00DCADF70A94}"/>
            </c:ext>
          </c:extLst>
        </c:ser>
        <c:ser>
          <c:idx val="34"/>
          <c:order val="34"/>
          <c:tx>
            <c:strRef>
              <c:f>'CV_C Supp Fig. 6'!$AD$36</c:f>
              <c:strCache>
                <c:ptCount val="1"/>
                <c:pt idx="0">
                  <c:v>GIP-t181-hC16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6'!$AE$36:$AI$36</c:f>
              <c:numCache>
                <c:formatCode>General</c:formatCode>
                <c:ptCount val="5"/>
                <c:pt idx="0">
                  <c:v>1.5276815944983886E-3</c:v>
                </c:pt>
                <c:pt idx="1">
                  <c:v>1.8603662746324731E-2</c:v>
                </c:pt>
                <c:pt idx="2">
                  <c:v>2.0732499445378156E-2</c:v>
                </c:pt>
                <c:pt idx="3">
                  <c:v>0.112616045491455</c:v>
                </c:pt>
                <c:pt idx="4">
                  <c:v>3.9426021190939992E-2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08C-4B7A-9E5B-00DCADF70A94}"/>
            </c:ext>
          </c:extLst>
        </c:ser>
        <c:ser>
          <c:idx val="35"/>
          <c:order val="35"/>
          <c:tx>
            <c:strRef>
              <c:f>'CV_C Supp Fig. 6'!$AD$37</c:f>
              <c:strCache>
                <c:ptCount val="1"/>
                <c:pt idx="0">
                  <c:v>GIP-t181-hC24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'CV_C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'CV_C Supp Fig. 6'!$AE$37:$AI$37</c:f>
              <c:numCache>
                <c:formatCode>General</c:formatCode>
                <c:ptCount val="5"/>
                <c:pt idx="0">
                  <c:v>3.2946920807539679E-2</c:v>
                </c:pt>
                <c:pt idx="1">
                  <c:v>7.293501586260491E-2</c:v>
                </c:pt>
                <c:pt idx="2">
                  <c:v>8.3866006150300806E-2</c:v>
                </c:pt>
                <c:pt idx="3">
                  <c:v>5.6159670509111628E-3</c:v>
                </c:pt>
                <c:pt idx="4">
                  <c:v>0.10824780736135156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08C-4B7A-9E5B-00DCADF7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664496"/>
        <c:axId val="823542992"/>
      </c:lineChart>
      <c:catAx>
        <c:axId val="4796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Time</a:t>
                </a:r>
              </a:p>
            </c:rich>
          </c:tx>
          <c:layout>
            <c:manualLayout>
              <c:xMode val="edge"/>
              <c:yMode val="edge"/>
              <c:x val="0.4919038500746965"/>
              <c:y val="0.91820882960873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542992"/>
        <c:crosses val="autoZero"/>
        <c:auto val="1"/>
        <c:lblAlgn val="ctr"/>
        <c:lblOffset val="100"/>
        <c:noMultiLvlLbl val="0"/>
      </c:catAx>
      <c:valAx>
        <c:axId val="8235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CV (%)</a:t>
                </a:r>
              </a:p>
            </c:rich>
          </c:tx>
          <c:layout>
            <c:manualLayout>
              <c:xMode val="edge"/>
              <c:yMode val="edge"/>
              <c:x val="3.5406965155012043E-2"/>
              <c:y val="0.55647916659643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9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316335903605868E-2"/>
          <c:y val="0.14482413700582256"/>
          <c:w val="0.94702549614459119"/>
          <c:h val="0.23310178166347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Coefficient of varition, CV</a:t>
            </a:r>
            <a:br>
              <a:rPr lang="en-US" sz="1400"/>
            </a:br>
            <a:r>
              <a:rPr lang="en-US" sz="1400"/>
              <a:t>Culture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76875640216459"/>
          <c:y val="0.25083333333333335"/>
          <c:w val="0.7758829554978427"/>
          <c:h val="0.38724668221369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'CV_D Supp Fig. 6'!$AA$1</c:f>
              <c:strCache>
                <c:ptCount val="1"/>
                <c:pt idx="0">
                  <c:v>CV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'CV_D Supp Fig. 6'!$Z$2:$Z$37</c:f>
              <c:strCache>
                <c:ptCount val="36"/>
                <c:pt idx="0">
                  <c:v>d180</c:v>
                </c:pt>
                <c:pt idx="1">
                  <c:v>d180-1P</c:v>
                </c:pt>
                <c:pt idx="2">
                  <c:v>t180</c:v>
                </c:pt>
                <c:pt idx="3">
                  <c:v>t180-1P</c:v>
                </c:pt>
                <c:pt idx="4">
                  <c:v>d180-C16</c:v>
                </c:pt>
                <c:pt idx="5">
                  <c:v>d180-C24</c:v>
                </c:pt>
                <c:pt idx="6">
                  <c:v>d181-C16</c:v>
                </c:pt>
                <c:pt idx="7">
                  <c:v>d181-C24</c:v>
                </c:pt>
                <c:pt idx="8">
                  <c:v>t180-C16</c:v>
                </c:pt>
                <c:pt idx="9">
                  <c:v>t180-C24</c:v>
                </c:pt>
                <c:pt idx="10">
                  <c:v>t181-C16</c:v>
                </c:pt>
                <c:pt idx="11">
                  <c:v>t181-C24</c:v>
                </c:pt>
                <c:pt idx="12">
                  <c:v>d180-hC16</c:v>
                </c:pt>
                <c:pt idx="13">
                  <c:v>d180-hC24</c:v>
                </c:pt>
                <c:pt idx="14">
                  <c:v>d181-hC16</c:v>
                </c:pt>
                <c:pt idx="15">
                  <c:v>d181-hC24</c:v>
                </c:pt>
                <c:pt idx="16">
                  <c:v>t180-hC16</c:v>
                </c:pt>
                <c:pt idx="17">
                  <c:v>t180-hC24</c:v>
                </c:pt>
                <c:pt idx="18">
                  <c:v>t181-hC16</c:v>
                </c:pt>
                <c:pt idx="19">
                  <c:v>t181-hC24</c:v>
                </c:pt>
                <c:pt idx="20">
                  <c:v>Glc-d180-hC16</c:v>
                </c:pt>
                <c:pt idx="21">
                  <c:v>Glc-d180-hC24</c:v>
                </c:pt>
                <c:pt idx="22">
                  <c:v>Glc-d181-hC16</c:v>
                </c:pt>
                <c:pt idx="23">
                  <c:v>Glc-d181-hC24</c:v>
                </c:pt>
                <c:pt idx="24">
                  <c:v>Glc-t180-hC16</c:v>
                </c:pt>
                <c:pt idx="25">
                  <c:v>Glc-t180-hC24</c:v>
                </c:pt>
                <c:pt idx="26">
                  <c:v>Glc-t181-hC16</c:v>
                </c:pt>
                <c:pt idx="27">
                  <c:v>Glc-t181-hC24</c:v>
                </c:pt>
                <c:pt idx="28">
                  <c:v>GIP-d180-hC16</c:v>
                </c:pt>
                <c:pt idx="29">
                  <c:v>GIP-d180-hC24</c:v>
                </c:pt>
                <c:pt idx="30">
                  <c:v>GIP-d181-hC16</c:v>
                </c:pt>
                <c:pt idx="31">
                  <c:v>GIP-d181-hC24</c:v>
                </c:pt>
                <c:pt idx="32">
                  <c:v>GIP-t180-hC16</c:v>
                </c:pt>
                <c:pt idx="33">
                  <c:v>GIP-t180-hC24</c:v>
                </c:pt>
                <c:pt idx="34">
                  <c:v>GIP-t181-hC16</c:v>
                </c:pt>
                <c:pt idx="35">
                  <c:v>GIP-t181-hC24</c:v>
                </c:pt>
              </c:strCache>
            </c:strRef>
          </c:cat>
          <c:val>
            <c:numRef>
              <c:f>'CV_D Supp Fig. 6'!$AA$2:$AA$37</c:f>
              <c:numCache>
                <c:formatCode>General</c:formatCode>
                <c:ptCount val="36"/>
                <c:pt idx="0">
                  <c:v>0.20601474609219683</c:v>
                </c:pt>
                <c:pt idx="1">
                  <c:v>1.4142135623730951</c:v>
                </c:pt>
                <c:pt idx="2">
                  <c:v>0.31386498369829563</c:v>
                </c:pt>
                <c:pt idx="3">
                  <c:v>0.6887544671831406</c:v>
                </c:pt>
                <c:pt idx="4">
                  <c:v>0.24009941689576192</c:v>
                </c:pt>
                <c:pt idx="5">
                  <c:v>0.19875980814726973</c:v>
                </c:pt>
                <c:pt idx="6">
                  <c:v>0.40804234892798935</c:v>
                </c:pt>
                <c:pt idx="7">
                  <c:v>0.26463578357345657</c:v>
                </c:pt>
                <c:pt idx="8">
                  <c:v>0.21340972650897536</c:v>
                </c:pt>
                <c:pt idx="9">
                  <c:v>0.23006639434107037</c:v>
                </c:pt>
                <c:pt idx="10">
                  <c:v>0.17747343904830315</c:v>
                </c:pt>
                <c:pt idx="11">
                  <c:v>0.22824542213702348</c:v>
                </c:pt>
                <c:pt idx="12">
                  <c:v>0.1934663225225744</c:v>
                </c:pt>
                <c:pt idx="13">
                  <c:v>0.40917501705039527</c:v>
                </c:pt>
                <c:pt idx="14">
                  <c:v>0.21912079742788323</c:v>
                </c:pt>
                <c:pt idx="15">
                  <c:v>0.23428574772373892</c:v>
                </c:pt>
                <c:pt idx="16">
                  <c:v>0.23858452138065037</c:v>
                </c:pt>
                <c:pt idx="17">
                  <c:v>0.20447564673747867</c:v>
                </c:pt>
                <c:pt idx="18">
                  <c:v>0.19280183816693691</c:v>
                </c:pt>
                <c:pt idx="19">
                  <c:v>0.16093647658810328</c:v>
                </c:pt>
                <c:pt idx="20">
                  <c:v>0.21794790817486595</c:v>
                </c:pt>
                <c:pt idx="21">
                  <c:v>0.30010920489981446</c:v>
                </c:pt>
                <c:pt idx="22">
                  <c:v>0.12491820287700446</c:v>
                </c:pt>
                <c:pt idx="23">
                  <c:v>0.13133642462753714</c:v>
                </c:pt>
                <c:pt idx="24">
                  <c:v>0.18326745676045814</c:v>
                </c:pt>
                <c:pt idx="25">
                  <c:v>0.14608673341104247</c:v>
                </c:pt>
                <c:pt idx="26">
                  <c:v>0.17294204855439757</c:v>
                </c:pt>
                <c:pt idx="27">
                  <c:v>0.16310784236545636</c:v>
                </c:pt>
                <c:pt idx="28">
                  <c:v>0.29831631704693035</c:v>
                </c:pt>
                <c:pt idx="29">
                  <c:v>0.4844639934143215</c:v>
                </c:pt>
                <c:pt idx="30">
                  <c:v>0.27984877822652926</c:v>
                </c:pt>
                <c:pt idx="31">
                  <c:v>0.77739881101228936</c:v>
                </c:pt>
                <c:pt idx="32">
                  <c:v>0.29800305513644326</c:v>
                </c:pt>
                <c:pt idx="33">
                  <c:v>0.31739921219341233</c:v>
                </c:pt>
                <c:pt idx="34">
                  <c:v>0.27801128097033811</c:v>
                </c:pt>
                <c:pt idx="35">
                  <c:v>0.29671054086349141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3-4121-9043-DE637441CCE1}"/>
            </c:ext>
          </c:extLst>
        </c:ser>
        <c:ser>
          <c:idx val="1"/>
          <c:order val="1"/>
          <c:tx>
            <c:strRef>
              <c:f>'CV_D Supp Fig. 6'!$AB$1</c:f>
              <c:strCache>
                <c:ptCount val="1"/>
                <c:pt idx="0">
                  <c:v>CV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'CV_D Supp Fig. 6'!$Z$2:$Z$37</c:f>
              <c:strCache>
                <c:ptCount val="36"/>
                <c:pt idx="0">
                  <c:v>d180</c:v>
                </c:pt>
                <c:pt idx="1">
                  <c:v>d180-1P</c:v>
                </c:pt>
                <c:pt idx="2">
                  <c:v>t180</c:v>
                </c:pt>
                <c:pt idx="3">
                  <c:v>t180-1P</c:v>
                </c:pt>
                <c:pt idx="4">
                  <c:v>d180-C16</c:v>
                </c:pt>
                <c:pt idx="5">
                  <c:v>d180-C24</c:v>
                </c:pt>
                <c:pt idx="6">
                  <c:v>d181-C16</c:v>
                </c:pt>
                <c:pt idx="7">
                  <c:v>d181-C24</c:v>
                </c:pt>
                <c:pt idx="8">
                  <c:v>t180-C16</c:v>
                </c:pt>
                <c:pt idx="9">
                  <c:v>t180-C24</c:v>
                </c:pt>
                <c:pt idx="10">
                  <c:v>t181-C16</c:v>
                </c:pt>
                <c:pt idx="11">
                  <c:v>t181-C24</c:v>
                </c:pt>
                <c:pt idx="12">
                  <c:v>d180-hC16</c:v>
                </c:pt>
                <c:pt idx="13">
                  <c:v>d180-hC24</c:v>
                </c:pt>
                <c:pt idx="14">
                  <c:v>d181-hC16</c:v>
                </c:pt>
                <c:pt idx="15">
                  <c:v>d181-hC24</c:v>
                </c:pt>
                <c:pt idx="16">
                  <c:v>t180-hC16</c:v>
                </c:pt>
                <c:pt idx="17">
                  <c:v>t180-hC24</c:v>
                </c:pt>
                <c:pt idx="18">
                  <c:v>t181-hC16</c:v>
                </c:pt>
                <c:pt idx="19">
                  <c:v>t181-hC24</c:v>
                </c:pt>
                <c:pt idx="20">
                  <c:v>Glc-d180-hC16</c:v>
                </c:pt>
                <c:pt idx="21">
                  <c:v>Glc-d180-hC24</c:v>
                </c:pt>
                <c:pt idx="22">
                  <c:v>Glc-d181-hC16</c:v>
                </c:pt>
                <c:pt idx="23">
                  <c:v>Glc-d181-hC24</c:v>
                </c:pt>
                <c:pt idx="24">
                  <c:v>Glc-t180-hC16</c:v>
                </c:pt>
                <c:pt idx="25">
                  <c:v>Glc-t180-hC24</c:v>
                </c:pt>
                <c:pt idx="26">
                  <c:v>Glc-t181-hC16</c:v>
                </c:pt>
                <c:pt idx="27">
                  <c:v>Glc-t181-hC24</c:v>
                </c:pt>
                <c:pt idx="28">
                  <c:v>GIP-d180-hC16</c:v>
                </c:pt>
                <c:pt idx="29">
                  <c:v>GIP-d180-hC24</c:v>
                </c:pt>
                <c:pt idx="30">
                  <c:v>GIP-d181-hC16</c:v>
                </c:pt>
                <c:pt idx="31">
                  <c:v>GIP-d181-hC24</c:v>
                </c:pt>
                <c:pt idx="32">
                  <c:v>GIP-t180-hC16</c:v>
                </c:pt>
                <c:pt idx="33">
                  <c:v>GIP-t180-hC24</c:v>
                </c:pt>
                <c:pt idx="34">
                  <c:v>GIP-t181-hC16</c:v>
                </c:pt>
                <c:pt idx="35">
                  <c:v>GIP-t181-hC24</c:v>
                </c:pt>
              </c:strCache>
            </c:strRef>
          </c:cat>
          <c:val>
            <c:numRef>
              <c:f>'CV_D Supp Fig. 6'!$AB$2:$AB$37</c:f>
              <c:numCache>
                <c:formatCode>General</c:formatCode>
                <c:ptCount val="36"/>
                <c:pt idx="0">
                  <c:v>9.7115196699243456E-2</c:v>
                </c:pt>
                <c:pt idx="1">
                  <c:v>1.31070251819067</c:v>
                </c:pt>
                <c:pt idx="2">
                  <c:v>0.25679962416881991</c:v>
                </c:pt>
                <c:pt idx="3">
                  <c:v>0.46588307043142674</c:v>
                </c:pt>
                <c:pt idx="4">
                  <c:v>0.11037621285673627</c:v>
                </c:pt>
                <c:pt idx="5">
                  <c:v>0.13301752373524856</c:v>
                </c:pt>
                <c:pt idx="6">
                  <c:v>0.26708090997566802</c:v>
                </c:pt>
                <c:pt idx="7">
                  <c:v>0.10128098822858207</c:v>
                </c:pt>
                <c:pt idx="8">
                  <c:v>0.13896288640114701</c:v>
                </c:pt>
                <c:pt idx="9">
                  <c:v>0.1468242109785122</c:v>
                </c:pt>
                <c:pt idx="10">
                  <c:v>7.5653376961882637E-2</c:v>
                </c:pt>
                <c:pt idx="11">
                  <c:v>0.15549005142656944</c:v>
                </c:pt>
                <c:pt idx="12">
                  <c:v>9.1163971412847197E-2</c:v>
                </c:pt>
                <c:pt idx="13">
                  <c:v>0.23186736679859371</c:v>
                </c:pt>
                <c:pt idx="14">
                  <c:v>0.1845100907793458</c:v>
                </c:pt>
                <c:pt idx="15">
                  <c:v>0.18812015946156979</c:v>
                </c:pt>
                <c:pt idx="16">
                  <c:v>0.15972732316283714</c:v>
                </c:pt>
                <c:pt idx="17">
                  <c:v>0.12309295399878092</c:v>
                </c:pt>
                <c:pt idx="18">
                  <c:v>0.11097372440126987</c:v>
                </c:pt>
                <c:pt idx="19">
                  <c:v>0.11459605147588861</c:v>
                </c:pt>
                <c:pt idx="20">
                  <c:v>0.1324131369921106</c:v>
                </c:pt>
                <c:pt idx="21">
                  <c:v>0.14882577084562718</c:v>
                </c:pt>
                <c:pt idx="22">
                  <c:v>5.2710686041527142E-2</c:v>
                </c:pt>
                <c:pt idx="23">
                  <c:v>7.3263242264352227E-2</c:v>
                </c:pt>
                <c:pt idx="24">
                  <c:v>0.14804693095831262</c:v>
                </c:pt>
                <c:pt idx="25">
                  <c:v>5.4076626676422858E-2</c:v>
                </c:pt>
                <c:pt idx="26">
                  <c:v>8.4471320582910694E-2</c:v>
                </c:pt>
                <c:pt idx="27">
                  <c:v>6.3135303216043104E-2</c:v>
                </c:pt>
                <c:pt idx="28">
                  <c:v>0.21265052096407047</c:v>
                </c:pt>
                <c:pt idx="29">
                  <c:v>0.25142705044939923</c:v>
                </c:pt>
                <c:pt idx="30">
                  <c:v>0.20914252081940155</c:v>
                </c:pt>
                <c:pt idx="31">
                  <c:v>0.65412345623197976</c:v>
                </c:pt>
                <c:pt idx="32">
                  <c:v>0.2151946669684556</c:v>
                </c:pt>
                <c:pt idx="33">
                  <c:v>0.23546609903703453</c:v>
                </c:pt>
                <c:pt idx="34">
                  <c:v>0.20283985289970219</c:v>
                </c:pt>
                <c:pt idx="35">
                  <c:v>0.19559175148666347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3-4121-9043-DE637441C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664496"/>
        <c:axId val="823542992"/>
      </c:barChart>
      <c:catAx>
        <c:axId val="4796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Species</a:t>
                </a:r>
              </a:p>
            </c:rich>
          </c:tx>
          <c:layout>
            <c:manualLayout>
              <c:xMode val="edge"/>
              <c:yMode val="edge"/>
              <c:x val="0.4919038518243472"/>
              <c:y val="0.88798660681433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542992"/>
        <c:crosses val="autoZero"/>
        <c:auto val="1"/>
        <c:lblAlgn val="ctr"/>
        <c:lblOffset val="100"/>
        <c:noMultiLvlLbl val="0"/>
      </c:catAx>
      <c:valAx>
        <c:axId val="8235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CV (%)</a:t>
                </a:r>
              </a:p>
            </c:rich>
          </c:tx>
          <c:layout>
            <c:manualLayout>
              <c:xMode val="edge"/>
              <c:yMode val="edge"/>
              <c:x val="5.9486309283612884E-2"/>
              <c:y val="0.3499607376106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9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3971408913692"/>
          <c:y val="0.10522702185591287"/>
          <c:w val="0.20587586928992366"/>
          <c:h val="0.15145509848652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US"/>
              <a:t>Coefficient of varition, CV</a:t>
            </a:r>
            <a:br>
              <a:rPr lang="en-US"/>
            </a:br>
            <a:r>
              <a:rPr lang="en-US"/>
              <a:t>Culture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343635946909469"/>
          <c:y val="8.7114521182833304E-2"/>
          <c:w val="0.50052115410413445"/>
          <c:h val="0.840958870719894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'CV_D Supp Fig. 6'!$AA$1</c:f>
              <c:strCache>
                <c:ptCount val="1"/>
                <c:pt idx="0">
                  <c:v>CV 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'CV_D Supp Fig. 6'!$Z$2:$Z$37</c:f>
              <c:strCache>
                <c:ptCount val="36"/>
                <c:pt idx="0">
                  <c:v>d180</c:v>
                </c:pt>
                <c:pt idx="1">
                  <c:v>d180-1P</c:v>
                </c:pt>
                <c:pt idx="2">
                  <c:v>t180</c:v>
                </c:pt>
                <c:pt idx="3">
                  <c:v>t180-1P</c:v>
                </c:pt>
                <c:pt idx="4">
                  <c:v>d180-C16</c:v>
                </c:pt>
                <c:pt idx="5">
                  <c:v>d180-C24</c:v>
                </c:pt>
                <c:pt idx="6">
                  <c:v>d181-C16</c:v>
                </c:pt>
                <c:pt idx="7">
                  <c:v>d181-C24</c:v>
                </c:pt>
                <c:pt idx="8">
                  <c:v>t180-C16</c:v>
                </c:pt>
                <c:pt idx="9">
                  <c:v>t180-C24</c:v>
                </c:pt>
                <c:pt idx="10">
                  <c:v>t181-C16</c:v>
                </c:pt>
                <c:pt idx="11">
                  <c:v>t181-C24</c:v>
                </c:pt>
                <c:pt idx="12">
                  <c:v>d180-hC16</c:v>
                </c:pt>
                <c:pt idx="13">
                  <c:v>d180-hC24</c:v>
                </c:pt>
                <c:pt idx="14">
                  <c:v>d181-hC16</c:v>
                </c:pt>
                <c:pt idx="15">
                  <c:v>d181-hC24</c:v>
                </c:pt>
                <c:pt idx="16">
                  <c:v>t180-hC16</c:v>
                </c:pt>
                <c:pt idx="17">
                  <c:v>t180-hC24</c:v>
                </c:pt>
                <c:pt idx="18">
                  <c:v>t181-hC16</c:v>
                </c:pt>
                <c:pt idx="19">
                  <c:v>t181-hC24</c:v>
                </c:pt>
                <c:pt idx="20">
                  <c:v>Glc-d180-hC16</c:v>
                </c:pt>
                <c:pt idx="21">
                  <c:v>Glc-d180-hC24</c:v>
                </c:pt>
                <c:pt idx="22">
                  <c:v>Glc-d181-hC16</c:v>
                </c:pt>
                <c:pt idx="23">
                  <c:v>Glc-d181-hC24</c:v>
                </c:pt>
                <c:pt idx="24">
                  <c:v>Glc-t180-hC16</c:v>
                </c:pt>
                <c:pt idx="25">
                  <c:v>Glc-t180-hC24</c:v>
                </c:pt>
                <c:pt idx="26">
                  <c:v>Glc-t181-hC16</c:v>
                </c:pt>
                <c:pt idx="27">
                  <c:v>Glc-t181-hC24</c:v>
                </c:pt>
                <c:pt idx="28">
                  <c:v>GIP-d180-hC16</c:v>
                </c:pt>
                <c:pt idx="29">
                  <c:v>GIP-d180-hC24</c:v>
                </c:pt>
                <c:pt idx="30">
                  <c:v>GIP-d181-hC16</c:v>
                </c:pt>
                <c:pt idx="31">
                  <c:v>GIP-d181-hC24</c:v>
                </c:pt>
                <c:pt idx="32">
                  <c:v>GIP-t180-hC16</c:v>
                </c:pt>
                <c:pt idx="33">
                  <c:v>GIP-t180-hC24</c:v>
                </c:pt>
                <c:pt idx="34">
                  <c:v>GIP-t181-hC16</c:v>
                </c:pt>
                <c:pt idx="35">
                  <c:v>GIP-t181-hC24</c:v>
                </c:pt>
              </c:strCache>
            </c:strRef>
          </c:cat>
          <c:val>
            <c:numRef>
              <c:f>'CV_D Supp Fig. 6'!$AA$2:$AA$37</c:f>
              <c:numCache>
                <c:formatCode>General</c:formatCode>
                <c:ptCount val="36"/>
                <c:pt idx="0">
                  <c:v>0.20601474609219683</c:v>
                </c:pt>
                <c:pt idx="1">
                  <c:v>1.4142135623730951</c:v>
                </c:pt>
                <c:pt idx="2">
                  <c:v>0.31386498369829563</c:v>
                </c:pt>
                <c:pt idx="3">
                  <c:v>0.6887544671831406</c:v>
                </c:pt>
                <c:pt idx="4">
                  <c:v>0.24009941689576192</c:v>
                </c:pt>
                <c:pt idx="5">
                  <c:v>0.19875980814726973</c:v>
                </c:pt>
                <c:pt idx="6">
                  <c:v>0.40804234892798935</c:v>
                </c:pt>
                <c:pt idx="7">
                  <c:v>0.26463578357345657</c:v>
                </c:pt>
                <c:pt idx="8">
                  <c:v>0.21340972650897536</c:v>
                </c:pt>
                <c:pt idx="9">
                  <c:v>0.23006639434107037</c:v>
                </c:pt>
                <c:pt idx="10">
                  <c:v>0.17747343904830315</c:v>
                </c:pt>
                <c:pt idx="11">
                  <c:v>0.22824542213702348</c:v>
                </c:pt>
                <c:pt idx="12">
                  <c:v>0.1934663225225744</c:v>
                </c:pt>
                <c:pt idx="13">
                  <c:v>0.40917501705039527</c:v>
                </c:pt>
                <c:pt idx="14">
                  <c:v>0.21912079742788323</c:v>
                </c:pt>
                <c:pt idx="15">
                  <c:v>0.23428574772373892</c:v>
                </c:pt>
                <c:pt idx="16">
                  <c:v>0.23858452138065037</c:v>
                </c:pt>
                <c:pt idx="17">
                  <c:v>0.20447564673747867</c:v>
                </c:pt>
                <c:pt idx="18">
                  <c:v>0.19280183816693691</c:v>
                </c:pt>
                <c:pt idx="19">
                  <c:v>0.16093647658810328</c:v>
                </c:pt>
                <c:pt idx="20">
                  <c:v>0.21794790817486595</c:v>
                </c:pt>
                <c:pt idx="21">
                  <c:v>0.30010920489981446</c:v>
                </c:pt>
                <c:pt idx="22">
                  <c:v>0.12491820287700446</c:v>
                </c:pt>
                <c:pt idx="23">
                  <c:v>0.13133642462753714</c:v>
                </c:pt>
                <c:pt idx="24">
                  <c:v>0.18326745676045814</c:v>
                </c:pt>
                <c:pt idx="25">
                  <c:v>0.14608673341104247</c:v>
                </c:pt>
                <c:pt idx="26">
                  <c:v>0.17294204855439757</c:v>
                </c:pt>
                <c:pt idx="27">
                  <c:v>0.16310784236545636</c:v>
                </c:pt>
                <c:pt idx="28">
                  <c:v>0.29831631704693035</c:v>
                </c:pt>
                <c:pt idx="29">
                  <c:v>0.4844639934143215</c:v>
                </c:pt>
                <c:pt idx="30">
                  <c:v>0.27984877822652926</c:v>
                </c:pt>
                <c:pt idx="31">
                  <c:v>0.77739881101228936</c:v>
                </c:pt>
                <c:pt idx="32">
                  <c:v>0.29800305513644326</c:v>
                </c:pt>
                <c:pt idx="33">
                  <c:v>0.31739921219341233</c:v>
                </c:pt>
                <c:pt idx="34">
                  <c:v>0.27801128097033811</c:v>
                </c:pt>
                <c:pt idx="35">
                  <c:v>0.29671054086349141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4-4746-96D1-854E132BEFF0}"/>
            </c:ext>
          </c:extLst>
        </c:ser>
        <c:ser>
          <c:idx val="1"/>
          <c:order val="1"/>
          <c:tx>
            <c:strRef>
              <c:f>'CV_D Supp Fig. 6'!$AB$1</c:f>
              <c:strCache>
                <c:ptCount val="1"/>
                <c:pt idx="0">
                  <c:v>CV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'CV_D Supp Fig. 6'!$Z$2:$Z$37</c:f>
              <c:strCache>
                <c:ptCount val="36"/>
                <c:pt idx="0">
                  <c:v>d180</c:v>
                </c:pt>
                <c:pt idx="1">
                  <c:v>d180-1P</c:v>
                </c:pt>
                <c:pt idx="2">
                  <c:v>t180</c:v>
                </c:pt>
                <c:pt idx="3">
                  <c:v>t180-1P</c:v>
                </c:pt>
                <c:pt idx="4">
                  <c:v>d180-C16</c:v>
                </c:pt>
                <c:pt idx="5">
                  <c:v>d180-C24</c:v>
                </c:pt>
                <c:pt idx="6">
                  <c:v>d181-C16</c:v>
                </c:pt>
                <c:pt idx="7">
                  <c:v>d181-C24</c:v>
                </c:pt>
                <c:pt idx="8">
                  <c:v>t180-C16</c:v>
                </c:pt>
                <c:pt idx="9">
                  <c:v>t180-C24</c:v>
                </c:pt>
                <c:pt idx="10">
                  <c:v>t181-C16</c:v>
                </c:pt>
                <c:pt idx="11">
                  <c:v>t181-C24</c:v>
                </c:pt>
                <c:pt idx="12">
                  <c:v>d180-hC16</c:v>
                </c:pt>
                <c:pt idx="13">
                  <c:v>d180-hC24</c:v>
                </c:pt>
                <c:pt idx="14">
                  <c:v>d181-hC16</c:v>
                </c:pt>
                <c:pt idx="15">
                  <c:v>d181-hC24</c:v>
                </c:pt>
                <c:pt idx="16">
                  <c:v>t180-hC16</c:v>
                </c:pt>
                <c:pt idx="17">
                  <c:v>t180-hC24</c:v>
                </c:pt>
                <c:pt idx="18">
                  <c:v>t181-hC16</c:v>
                </c:pt>
                <c:pt idx="19">
                  <c:v>t181-hC24</c:v>
                </c:pt>
                <c:pt idx="20">
                  <c:v>Glc-d180-hC16</c:v>
                </c:pt>
                <c:pt idx="21">
                  <c:v>Glc-d180-hC24</c:v>
                </c:pt>
                <c:pt idx="22">
                  <c:v>Glc-d181-hC16</c:v>
                </c:pt>
                <c:pt idx="23">
                  <c:v>Glc-d181-hC24</c:v>
                </c:pt>
                <c:pt idx="24">
                  <c:v>Glc-t180-hC16</c:v>
                </c:pt>
                <c:pt idx="25">
                  <c:v>Glc-t180-hC24</c:v>
                </c:pt>
                <c:pt idx="26">
                  <c:v>Glc-t181-hC16</c:v>
                </c:pt>
                <c:pt idx="27">
                  <c:v>Glc-t181-hC24</c:v>
                </c:pt>
                <c:pt idx="28">
                  <c:v>GIP-d180-hC16</c:v>
                </c:pt>
                <c:pt idx="29">
                  <c:v>GIP-d180-hC24</c:v>
                </c:pt>
                <c:pt idx="30">
                  <c:v>GIP-d181-hC16</c:v>
                </c:pt>
                <c:pt idx="31">
                  <c:v>GIP-d181-hC24</c:v>
                </c:pt>
                <c:pt idx="32">
                  <c:v>GIP-t180-hC16</c:v>
                </c:pt>
                <c:pt idx="33">
                  <c:v>GIP-t180-hC24</c:v>
                </c:pt>
                <c:pt idx="34">
                  <c:v>GIP-t181-hC16</c:v>
                </c:pt>
                <c:pt idx="35">
                  <c:v>GIP-t181-hC24</c:v>
                </c:pt>
              </c:strCache>
            </c:strRef>
          </c:cat>
          <c:val>
            <c:numRef>
              <c:f>'CV_D Supp Fig. 6'!$AB$2:$AB$37</c:f>
              <c:numCache>
                <c:formatCode>General</c:formatCode>
                <c:ptCount val="36"/>
                <c:pt idx="0">
                  <c:v>9.7115196699243456E-2</c:v>
                </c:pt>
                <c:pt idx="1">
                  <c:v>1.31070251819067</c:v>
                </c:pt>
                <c:pt idx="2">
                  <c:v>0.25679962416881991</c:v>
                </c:pt>
                <c:pt idx="3">
                  <c:v>0.46588307043142674</c:v>
                </c:pt>
                <c:pt idx="4">
                  <c:v>0.11037621285673627</c:v>
                </c:pt>
                <c:pt idx="5">
                  <c:v>0.13301752373524856</c:v>
                </c:pt>
                <c:pt idx="6">
                  <c:v>0.26708090997566802</c:v>
                </c:pt>
                <c:pt idx="7">
                  <c:v>0.10128098822858207</c:v>
                </c:pt>
                <c:pt idx="8">
                  <c:v>0.13896288640114701</c:v>
                </c:pt>
                <c:pt idx="9">
                  <c:v>0.1468242109785122</c:v>
                </c:pt>
                <c:pt idx="10">
                  <c:v>7.5653376961882637E-2</c:v>
                </c:pt>
                <c:pt idx="11">
                  <c:v>0.15549005142656944</c:v>
                </c:pt>
                <c:pt idx="12">
                  <c:v>9.1163971412847197E-2</c:v>
                </c:pt>
                <c:pt idx="13">
                  <c:v>0.23186736679859371</c:v>
                </c:pt>
                <c:pt idx="14">
                  <c:v>0.1845100907793458</c:v>
                </c:pt>
                <c:pt idx="15">
                  <c:v>0.18812015946156979</c:v>
                </c:pt>
                <c:pt idx="16">
                  <c:v>0.15972732316283714</c:v>
                </c:pt>
                <c:pt idx="17">
                  <c:v>0.12309295399878092</c:v>
                </c:pt>
                <c:pt idx="18">
                  <c:v>0.11097372440126987</c:v>
                </c:pt>
                <c:pt idx="19">
                  <c:v>0.11459605147588861</c:v>
                </c:pt>
                <c:pt idx="20">
                  <c:v>0.1324131369921106</c:v>
                </c:pt>
                <c:pt idx="21">
                  <c:v>0.14882577084562718</c:v>
                </c:pt>
                <c:pt idx="22">
                  <c:v>5.2710686041527142E-2</c:v>
                </c:pt>
                <c:pt idx="23">
                  <c:v>7.3263242264352227E-2</c:v>
                </c:pt>
                <c:pt idx="24">
                  <c:v>0.14804693095831262</c:v>
                </c:pt>
                <c:pt idx="25">
                  <c:v>5.4076626676422858E-2</c:v>
                </c:pt>
                <c:pt idx="26">
                  <c:v>8.4471320582910694E-2</c:v>
                </c:pt>
                <c:pt idx="27">
                  <c:v>6.3135303216043104E-2</c:v>
                </c:pt>
                <c:pt idx="28">
                  <c:v>0.21265052096407047</c:v>
                </c:pt>
                <c:pt idx="29">
                  <c:v>0.25142705044939923</c:v>
                </c:pt>
                <c:pt idx="30">
                  <c:v>0.20914252081940155</c:v>
                </c:pt>
                <c:pt idx="31">
                  <c:v>0.65412345623197976</c:v>
                </c:pt>
                <c:pt idx="32">
                  <c:v>0.2151946669684556</c:v>
                </c:pt>
                <c:pt idx="33">
                  <c:v>0.23546609903703453</c:v>
                </c:pt>
                <c:pt idx="34">
                  <c:v>0.20283985289970219</c:v>
                </c:pt>
                <c:pt idx="35">
                  <c:v>0.19559175148666347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4-4746-96D1-854E132B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9664496"/>
        <c:axId val="823542992"/>
      </c:barChart>
      <c:catAx>
        <c:axId val="479664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 sz="1400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823542992"/>
        <c:crosses val="autoZero"/>
        <c:auto val="1"/>
        <c:lblAlgn val="ctr"/>
        <c:lblOffset val="100"/>
        <c:noMultiLvlLbl val="0"/>
      </c:catAx>
      <c:valAx>
        <c:axId val="8235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 sz="1400"/>
                  <a:t>CV (%)</a:t>
                </a:r>
              </a:p>
            </c:rich>
          </c:tx>
          <c:layout>
            <c:manualLayout>
              <c:xMode val="edge"/>
              <c:yMode val="edge"/>
              <c:x val="0.58427013672641726"/>
              <c:y val="0.967993443735626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79664496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484652146647248"/>
          <c:y val="0.12102046650109329"/>
          <c:w val="0.22515347853352743"/>
          <c:h val="0.11534482819526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Coefficient of varition, CV</a:t>
            </a:r>
            <a:br>
              <a:rPr lang="en-US" sz="1400"/>
            </a:br>
            <a:r>
              <a:rPr lang="en-US" sz="1400"/>
              <a:t>Culture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26833994134759"/>
          <c:y val="0.40950001060950725"/>
          <c:w val="0.7758829554978427"/>
          <c:h val="0.38724668221369346"/>
        </c:manualLayout>
      </c:layout>
      <c:lineChart>
        <c:grouping val="standard"/>
        <c:varyColors val="0"/>
        <c:ser>
          <c:idx val="0"/>
          <c:order val="0"/>
          <c:tx>
            <c:strRef>
              <c:f>'CV_D Supp Fig. 6'!$AD$2</c:f>
              <c:strCache>
                <c:ptCount val="1"/>
                <c:pt idx="0">
                  <c:v>d180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6'!$AE$2:$AI$2</c:f>
              <c:numCache>
                <c:formatCode>General</c:formatCode>
                <c:ptCount val="5"/>
                <c:pt idx="0">
                  <c:v>0.20601474609219683</c:v>
                </c:pt>
                <c:pt idx="1">
                  <c:v>4.7996030689357094E-2</c:v>
                </c:pt>
                <c:pt idx="2">
                  <c:v>6.783656289969732E-2</c:v>
                </c:pt>
                <c:pt idx="3">
                  <c:v>8.1669198689104022E-2</c:v>
                </c:pt>
                <c:pt idx="4">
                  <c:v>8.205944512586201E-2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1-4C37-803D-2E719C785676}"/>
            </c:ext>
          </c:extLst>
        </c:ser>
        <c:ser>
          <c:idx val="1"/>
          <c:order val="1"/>
          <c:tx>
            <c:strRef>
              <c:f>'CV_D Supp Fig. 6'!$AD$3</c:f>
              <c:strCache>
                <c:ptCount val="1"/>
                <c:pt idx="0">
                  <c:v>d180-1P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6'!$AE$3:$AI$3</c:f>
              <c:numCache>
                <c:formatCode>General</c:formatCode>
                <c:ptCount val="5"/>
                <c:pt idx="0">
                  <c:v>1.4142135623730951</c:v>
                </c:pt>
                <c:pt idx="1">
                  <c:v>0.89665834146096945</c:v>
                </c:pt>
                <c:pt idx="2">
                  <c:v>1.4142135623730949</c:v>
                </c:pt>
                <c:pt idx="3">
                  <c:v>1.4142135623730951</c:v>
                </c:pt>
                <c:pt idx="4">
                  <c:v>1.4142135623730949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1-4C37-803D-2E719C785676}"/>
            </c:ext>
          </c:extLst>
        </c:ser>
        <c:ser>
          <c:idx val="2"/>
          <c:order val="2"/>
          <c:tx>
            <c:strRef>
              <c:f>'CV_D Supp Fig. 6'!$AD$4</c:f>
              <c:strCache>
                <c:ptCount val="1"/>
                <c:pt idx="0">
                  <c:v>t180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6'!$AE$4:$AI$4</c:f>
              <c:numCache>
                <c:formatCode>General</c:formatCode>
                <c:ptCount val="5"/>
                <c:pt idx="0">
                  <c:v>0.31386498369829563</c:v>
                </c:pt>
                <c:pt idx="1">
                  <c:v>0.29149563437332182</c:v>
                </c:pt>
                <c:pt idx="2">
                  <c:v>0.27189699235105158</c:v>
                </c:pt>
                <c:pt idx="3">
                  <c:v>0.22812350056853992</c:v>
                </c:pt>
                <c:pt idx="4">
                  <c:v>0.17861700985289061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1-4C37-803D-2E719C785676}"/>
            </c:ext>
          </c:extLst>
        </c:ser>
        <c:ser>
          <c:idx val="3"/>
          <c:order val="3"/>
          <c:tx>
            <c:strRef>
              <c:f>'CV_D Supp Fig. 6'!$AD$5</c:f>
              <c:strCache>
                <c:ptCount val="1"/>
                <c:pt idx="0">
                  <c:v>t180-1P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6'!$AE$5:$AI$5</c:f>
              <c:numCache>
                <c:formatCode>General</c:formatCode>
                <c:ptCount val="5"/>
                <c:pt idx="0">
                  <c:v>0.19463824742856145</c:v>
                </c:pt>
                <c:pt idx="1">
                  <c:v>0.26453832466151889</c:v>
                </c:pt>
                <c:pt idx="2">
                  <c:v>0.53201073522935827</c:v>
                </c:pt>
                <c:pt idx="3">
                  <c:v>0.64947357765455438</c:v>
                </c:pt>
                <c:pt idx="4">
                  <c:v>0.6887544671831406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1-4C37-803D-2E719C785676}"/>
            </c:ext>
          </c:extLst>
        </c:ser>
        <c:ser>
          <c:idx val="4"/>
          <c:order val="4"/>
          <c:tx>
            <c:strRef>
              <c:f>'CV_D Supp Fig. 6'!$AD$6</c:f>
              <c:strCache>
                <c:ptCount val="1"/>
                <c:pt idx="0">
                  <c:v>d180-C16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6'!$AE$6:$AI$6</c:f>
              <c:numCache>
                <c:formatCode>General</c:formatCode>
                <c:ptCount val="5"/>
                <c:pt idx="0">
                  <c:v>0.24009941689576192</c:v>
                </c:pt>
                <c:pt idx="1">
                  <c:v>0.1615029528940807</c:v>
                </c:pt>
                <c:pt idx="2">
                  <c:v>7.6923080218791851E-2</c:v>
                </c:pt>
                <c:pt idx="3">
                  <c:v>4.5717751246752925E-2</c:v>
                </c:pt>
                <c:pt idx="4">
                  <c:v>2.7637863028293845E-2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1-4C37-803D-2E719C785676}"/>
            </c:ext>
          </c:extLst>
        </c:ser>
        <c:ser>
          <c:idx val="5"/>
          <c:order val="5"/>
          <c:tx>
            <c:strRef>
              <c:f>'CV_D Supp Fig. 6'!$AD$7</c:f>
              <c:strCache>
                <c:ptCount val="1"/>
                <c:pt idx="0">
                  <c:v>d180-C24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6'!$AE$7:$AI$7</c:f>
              <c:numCache>
                <c:formatCode>General</c:formatCode>
                <c:ptCount val="5"/>
                <c:pt idx="0">
                  <c:v>0.19104675330643467</c:v>
                </c:pt>
                <c:pt idx="1">
                  <c:v>0.19875980814726973</c:v>
                </c:pt>
                <c:pt idx="2">
                  <c:v>0.10655257150328259</c:v>
                </c:pt>
                <c:pt idx="3">
                  <c:v>9.6828154028891444E-2</c:v>
                </c:pt>
                <c:pt idx="4">
                  <c:v>7.1900331690364361E-2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81-4C37-803D-2E719C785676}"/>
            </c:ext>
          </c:extLst>
        </c:ser>
        <c:ser>
          <c:idx val="6"/>
          <c:order val="6"/>
          <c:tx>
            <c:strRef>
              <c:f>'CV_D Supp Fig. 6'!$AD$8</c:f>
              <c:strCache>
                <c:ptCount val="1"/>
                <c:pt idx="0">
                  <c:v>d181-C16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6'!$AE$8:$AI$8</c:f>
              <c:numCache>
                <c:formatCode>General</c:formatCode>
                <c:ptCount val="5"/>
                <c:pt idx="0">
                  <c:v>0.40804234892798935</c:v>
                </c:pt>
                <c:pt idx="1">
                  <c:v>1.9052862377208286E-2</c:v>
                </c:pt>
                <c:pt idx="2">
                  <c:v>0.22066536811601042</c:v>
                </c:pt>
                <c:pt idx="3">
                  <c:v>0.29876976555109669</c:v>
                </c:pt>
                <c:pt idx="4">
                  <c:v>0.3888742049060353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81-4C37-803D-2E719C785676}"/>
            </c:ext>
          </c:extLst>
        </c:ser>
        <c:ser>
          <c:idx val="7"/>
          <c:order val="7"/>
          <c:tx>
            <c:strRef>
              <c:f>'CV_D Supp Fig. 6'!$AD$9</c:f>
              <c:strCache>
                <c:ptCount val="1"/>
                <c:pt idx="0">
                  <c:v>d181-C24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6'!$AE$9:$AI$9</c:f>
              <c:numCache>
                <c:formatCode>General</c:formatCode>
                <c:ptCount val="5"/>
                <c:pt idx="0">
                  <c:v>0.26463578357345657</c:v>
                </c:pt>
                <c:pt idx="1">
                  <c:v>0.10278260890399006</c:v>
                </c:pt>
                <c:pt idx="2">
                  <c:v>5.360843673346552E-2</c:v>
                </c:pt>
                <c:pt idx="3">
                  <c:v>6.031324128113829E-2</c:v>
                </c:pt>
                <c:pt idx="4">
                  <c:v>2.5064870650859831E-2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81-4C37-803D-2E719C785676}"/>
            </c:ext>
          </c:extLst>
        </c:ser>
        <c:ser>
          <c:idx val="8"/>
          <c:order val="8"/>
          <c:tx>
            <c:strRef>
              <c:f>'CV_D Supp Fig. 6'!$AD$10</c:f>
              <c:strCache>
                <c:ptCount val="1"/>
                <c:pt idx="0">
                  <c:v>t180-C16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6'!$AE$10:$AI$10</c:f>
              <c:numCache>
                <c:formatCode>General</c:formatCode>
                <c:ptCount val="5"/>
                <c:pt idx="0">
                  <c:v>0.21340972650897536</c:v>
                </c:pt>
                <c:pt idx="1">
                  <c:v>0.20233114142456618</c:v>
                </c:pt>
                <c:pt idx="2">
                  <c:v>0.11396727424676316</c:v>
                </c:pt>
                <c:pt idx="3">
                  <c:v>9.8647818127529485E-2</c:v>
                </c:pt>
                <c:pt idx="4">
                  <c:v>6.6458471697900881E-2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81-4C37-803D-2E719C785676}"/>
            </c:ext>
          </c:extLst>
        </c:ser>
        <c:ser>
          <c:idx val="9"/>
          <c:order val="9"/>
          <c:tx>
            <c:strRef>
              <c:f>'CV_D Supp Fig. 6'!$AD$11</c:f>
              <c:strCache>
                <c:ptCount val="1"/>
                <c:pt idx="0">
                  <c:v>t180-C24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6'!$AE$11:$AI$11</c:f>
              <c:numCache>
                <c:formatCode>General</c:formatCode>
                <c:ptCount val="5"/>
                <c:pt idx="0">
                  <c:v>0.2258670363563666</c:v>
                </c:pt>
                <c:pt idx="1">
                  <c:v>0.23006639434107037</c:v>
                </c:pt>
                <c:pt idx="2">
                  <c:v>0.11079018061901409</c:v>
                </c:pt>
                <c:pt idx="3">
                  <c:v>9.3057749062370118E-2</c:v>
                </c:pt>
                <c:pt idx="4">
                  <c:v>7.4339694513739771E-2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81-4C37-803D-2E719C785676}"/>
            </c:ext>
          </c:extLst>
        </c:ser>
        <c:ser>
          <c:idx val="10"/>
          <c:order val="10"/>
          <c:tx>
            <c:strRef>
              <c:f>'CV_D Supp Fig. 6'!$AD$12</c:f>
              <c:strCache>
                <c:ptCount val="1"/>
                <c:pt idx="0">
                  <c:v>t181-C16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6'!$AE$12:$AI$12</c:f>
              <c:numCache>
                <c:formatCode>General</c:formatCode>
                <c:ptCount val="5"/>
                <c:pt idx="0">
                  <c:v>0.17747343904830315</c:v>
                </c:pt>
                <c:pt idx="1">
                  <c:v>0.11208799382701086</c:v>
                </c:pt>
                <c:pt idx="2">
                  <c:v>2.4350752048755434E-2</c:v>
                </c:pt>
                <c:pt idx="3">
                  <c:v>1.1659461908402219E-2</c:v>
                </c:pt>
                <c:pt idx="4">
                  <c:v>5.2695237976941513E-2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81-4C37-803D-2E719C785676}"/>
            </c:ext>
          </c:extLst>
        </c:ser>
        <c:ser>
          <c:idx val="11"/>
          <c:order val="11"/>
          <c:tx>
            <c:strRef>
              <c:f>'CV_D Supp Fig. 6'!$AD$13</c:f>
              <c:strCache>
                <c:ptCount val="1"/>
                <c:pt idx="0">
                  <c:v>t181-C24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6'!$AE$13:$AI$13</c:f>
              <c:numCache>
                <c:formatCode>General</c:formatCode>
                <c:ptCount val="5"/>
                <c:pt idx="0">
                  <c:v>0.19183326907492551</c:v>
                </c:pt>
                <c:pt idx="1">
                  <c:v>0.22824542213702348</c:v>
                </c:pt>
                <c:pt idx="2">
                  <c:v>0.13521292023226861</c:v>
                </c:pt>
                <c:pt idx="3">
                  <c:v>0.11629369891096053</c:v>
                </c:pt>
                <c:pt idx="4">
                  <c:v>0.1058649467776691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81-4C37-803D-2E719C785676}"/>
            </c:ext>
          </c:extLst>
        </c:ser>
        <c:ser>
          <c:idx val="12"/>
          <c:order val="12"/>
          <c:tx>
            <c:strRef>
              <c:f>'CV_D Supp Fig. 6'!$AD$14</c:f>
              <c:strCache>
                <c:ptCount val="1"/>
                <c:pt idx="0">
                  <c:v>d180-hC16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6'!$AE$14:$AI$14</c:f>
              <c:numCache>
                <c:formatCode>General</c:formatCode>
                <c:ptCount val="5"/>
                <c:pt idx="0">
                  <c:v>0.1934663225225744</c:v>
                </c:pt>
                <c:pt idx="1">
                  <c:v>0.10226281584514924</c:v>
                </c:pt>
                <c:pt idx="2">
                  <c:v>0.10436059664550357</c:v>
                </c:pt>
                <c:pt idx="3">
                  <c:v>5.3457987045328691E-2</c:v>
                </c:pt>
                <c:pt idx="4">
                  <c:v>2.2721350056801536E-3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81-4C37-803D-2E719C785676}"/>
            </c:ext>
          </c:extLst>
        </c:ser>
        <c:ser>
          <c:idx val="13"/>
          <c:order val="13"/>
          <c:tx>
            <c:strRef>
              <c:f>'CV_D Supp Fig. 6'!$AD$15</c:f>
              <c:strCache>
                <c:ptCount val="1"/>
                <c:pt idx="0">
                  <c:v>d180-hC24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6'!$AE$15:$AI$15</c:f>
              <c:numCache>
                <c:formatCode>General</c:formatCode>
                <c:ptCount val="5"/>
                <c:pt idx="0">
                  <c:v>0.40917501705039527</c:v>
                </c:pt>
                <c:pt idx="1">
                  <c:v>0.23207049256475534</c:v>
                </c:pt>
                <c:pt idx="2">
                  <c:v>0.255495622166862</c:v>
                </c:pt>
                <c:pt idx="3">
                  <c:v>0.23454415630610601</c:v>
                </c:pt>
                <c:pt idx="4">
                  <c:v>2.8051545904849932E-2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81-4C37-803D-2E719C785676}"/>
            </c:ext>
          </c:extLst>
        </c:ser>
        <c:ser>
          <c:idx val="14"/>
          <c:order val="14"/>
          <c:tx>
            <c:strRef>
              <c:f>'CV_D Supp Fig. 6'!$AD$16</c:f>
              <c:strCache>
                <c:ptCount val="1"/>
                <c:pt idx="0">
                  <c:v>d181-hC16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6'!$AE$16:$AI$16</c:f>
              <c:numCache>
                <c:formatCode>General</c:formatCode>
                <c:ptCount val="5"/>
                <c:pt idx="0">
                  <c:v>0.21912079742788323</c:v>
                </c:pt>
                <c:pt idx="1">
                  <c:v>0.21703964765832959</c:v>
                </c:pt>
                <c:pt idx="2">
                  <c:v>0.21117453959081622</c:v>
                </c:pt>
                <c:pt idx="3">
                  <c:v>0.18118689888606948</c:v>
                </c:pt>
                <c:pt idx="4">
                  <c:v>9.4028570333630421E-2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81-4C37-803D-2E719C785676}"/>
            </c:ext>
          </c:extLst>
        </c:ser>
        <c:ser>
          <c:idx val="15"/>
          <c:order val="15"/>
          <c:tx>
            <c:strRef>
              <c:f>'CV_D Supp Fig. 6'!$AD$17</c:f>
              <c:strCache>
                <c:ptCount val="1"/>
                <c:pt idx="0">
                  <c:v>d181-hC24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6'!$AE$17:$AI$17</c:f>
              <c:numCache>
                <c:formatCode>General</c:formatCode>
                <c:ptCount val="5"/>
                <c:pt idx="0">
                  <c:v>0.23428574772373892</c:v>
                </c:pt>
                <c:pt idx="1">
                  <c:v>0.23358427336896465</c:v>
                </c:pt>
                <c:pt idx="2">
                  <c:v>0.23396982157862112</c:v>
                </c:pt>
                <c:pt idx="3">
                  <c:v>0.18434244370331332</c:v>
                </c:pt>
                <c:pt idx="4">
                  <c:v>5.4418510933210963E-2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81-4C37-803D-2E719C785676}"/>
            </c:ext>
          </c:extLst>
        </c:ser>
        <c:ser>
          <c:idx val="16"/>
          <c:order val="16"/>
          <c:tx>
            <c:strRef>
              <c:f>'CV_D Supp Fig. 6'!$AD$18</c:f>
              <c:strCache>
                <c:ptCount val="1"/>
                <c:pt idx="0">
                  <c:v>t180-hC16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6'!$AE$18:$AI$18</c:f>
              <c:numCache>
                <c:formatCode>General</c:formatCode>
                <c:ptCount val="5"/>
                <c:pt idx="0">
                  <c:v>0.23858452138065037</c:v>
                </c:pt>
                <c:pt idx="1">
                  <c:v>0.20274365843500625</c:v>
                </c:pt>
                <c:pt idx="2">
                  <c:v>0.17177999770705799</c:v>
                </c:pt>
                <c:pt idx="3">
                  <c:v>0.13193622503785318</c:v>
                </c:pt>
                <c:pt idx="4">
                  <c:v>5.3592213253617869E-2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81-4C37-803D-2E719C785676}"/>
            </c:ext>
          </c:extLst>
        </c:ser>
        <c:ser>
          <c:idx val="17"/>
          <c:order val="17"/>
          <c:tx>
            <c:strRef>
              <c:f>'CV_D Supp Fig. 6'!$AD$19</c:f>
              <c:strCache>
                <c:ptCount val="1"/>
                <c:pt idx="0">
                  <c:v>t180-hC24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6'!$AE$19:$AI$19</c:f>
              <c:numCache>
                <c:formatCode>General</c:formatCode>
                <c:ptCount val="5"/>
                <c:pt idx="0">
                  <c:v>0.20447564673747867</c:v>
                </c:pt>
                <c:pt idx="1">
                  <c:v>0.16457232036324029</c:v>
                </c:pt>
                <c:pt idx="2">
                  <c:v>0.12324136673728495</c:v>
                </c:pt>
                <c:pt idx="3">
                  <c:v>8.2020092217051005E-2</c:v>
                </c:pt>
                <c:pt idx="4">
                  <c:v>4.1155343938849738E-2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81-4C37-803D-2E719C785676}"/>
            </c:ext>
          </c:extLst>
        </c:ser>
        <c:ser>
          <c:idx val="18"/>
          <c:order val="18"/>
          <c:tx>
            <c:strRef>
              <c:f>'CV_D Supp Fig. 6'!$AD$20</c:f>
              <c:strCache>
                <c:ptCount val="1"/>
                <c:pt idx="0">
                  <c:v>t181-hC16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6'!$AE$20:$AI$20</c:f>
              <c:numCache>
                <c:formatCode>General</c:formatCode>
                <c:ptCount val="5"/>
                <c:pt idx="0">
                  <c:v>0.19280183816693691</c:v>
                </c:pt>
                <c:pt idx="1">
                  <c:v>0.15880979323320737</c:v>
                </c:pt>
                <c:pt idx="2">
                  <c:v>0.14189016363569976</c:v>
                </c:pt>
                <c:pt idx="3">
                  <c:v>3.789192515584569E-2</c:v>
                </c:pt>
                <c:pt idx="4">
                  <c:v>2.347490181465961E-2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81-4C37-803D-2E719C785676}"/>
            </c:ext>
          </c:extLst>
        </c:ser>
        <c:ser>
          <c:idx val="19"/>
          <c:order val="19"/>
          <c:tx>
            <c:strRef>
              <c:f>'CV_D Supp Fig. 6'!$AD$21</c:f>
              <c:strCache>
                <c:ptCount val="1"/>
                <c:pt idx="0">
                  <c:v>t181-hC24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6'!$AE$21:$AI$21</c:f>
              <c:numCache>
                <c:formatCode>General</c:formatCode>
                <c:ptCount val="5"/>
                <c:pt idx="0">
                  <c:v>0.16093647658810328</c:v>
                </c:pt>
                <c:pt idx="1">
                  <c:v>0.14833641220775987</c:v>
                </c:pt>
                <c:pt idx="2">
                  <c:v>0.1368806693151064</c:v>
                </c:pt>
                <c:pt idx="3">
                  <c:v>9.3446191085041694E-2</c:v>
                </c:pt>
                <c:pt idx="4">
                  <c:v>3.3380508183431808E-2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81-4C37-803D-2E719C785676}"/>
            </c:ext>
          </c:extLst>
        </c:ser>
        <c:ser>
          <c:idx val="20"/>
          <c:order val="20"/>
          <c:tx>
            <c:strRef>
              <c:f>'CV_D Supp Fig. 6'!$AD$22</c:f>
              <c:strCache>
                <c:ptCount val="1"/>
                <c:pt idx="0">
                  <c:v>Glc-d180-hC16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6'!$AE$22:$AI$22</c:f>
              <c:numCache>
                <c:formatCode>General</c:formatCode>
                <c:ptCount val="5"/>
                <c:pt idx="0">
                  <c:v>2.3280851510589892E-2</c:v>
                </c:pt>
                <c:pt idx="1">
                  <c:v>0.15074272047854426</c:v>
                </c:pt>
                <c:pt idx="2">
                  <c:v>0.10843530343400112</c:v>
                </c:pt>
                <c:pt idx="3">
                  <c:v>0.16165890136255182</c:v>
                </c:pt>
                <c:pt idx="4">
                  <c:v>0.21794790817486595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81-4C37-803D-2E719C785676}"/>
            </c:ext>
          </c:extLst>
        </c:ser>
        <c:ser>
          <c:idx val="21"/>
          <c:order val="21"/>
          <c:tx>
            <c:strRef>
              <c:f>'CV_D Supp Fig. 6'!$AD$23</c:f>
              <c:strCache>
                <c:ptCount val="1"/>
                <c:pt idx="0">
                  <c:v>Glc-d180-hC24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6'!$AE$23:$AI$23</c:f>
              <c:numCache>
                <c:formatCode>General</c:formatCode>
                <c:ptCount val="5"/>
                <c:pt idx="0">
                  <c:v>5.0184216712712603E-3</c:v>
                </c:pt>
                <c:pt idx="1">
                  <c:v>2.7123475174878786E-2</c:v>
                </c:pt>
                <c:pt idx="2">
                  <c:v>0.17248595597142619</c:v>
                </c:pt>
                <c:pt idx="3">
                  <c:v>0.23939179651074516</c:v>
                </c:pt>
                <c:pt idx="4">
                  <c:v>0.30010920489981446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81-4C37-803D-2E719C785676}"/>
            </c:ext>
          </c:extLst>
        </c:ser>
        <c:ser>
          <c:idx val="22"/>
          <c:order val="22"/>
          <c:tx>
            <c:strRef>
              <c:f>'CV_D Supp Fig. 6'!$AD$24</c:f>
              <c:strCache>
                <c:ptCount val="1"/>
                <c:pt idx="0">
                  <c:v>Glc-d181-hC16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6'!$AE$24:$AI$24</c:f>
              <c:numCache>
                <c:formatCode>General</c:formatCode>
                <c:ptCount val="5"/>
                <c:pt idx="0">
                  <c:v>0.12491820287700446</c:v>
                </c:pt>
                <c:pt idx="1">
                  <c:v>4.6577749792813691E-2</c:v>
                </c:pt>
                <c:pt idx="2">
                  <c:v>7.3213985877696869E-3</c:v>
                </c:pt>
                <c:pt idx="3">
                  <c:v>2.7886836496304187E-2</c:v>
                </c:pt>
                <c:pt idx="4">
                  <c:v>5.6849242453743676E-2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81-4C37-803D-2E719C785676}"/>
            </c:ext>
          </c:extLst>
        </c:ser>
        <c:ser>
          <c:idx val="23"/>
          <c:order val="23"/>
          <c:tx>
            <c:strRef>
              <c:f>'CV_D Supp Fig. 6'!$AD$25</c:f>
              <c:strCache>
                <c:ptCount val="1"/>
                <c:pt idx="0">
                  <c:v>Glc-d181-hC24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6'!$AE$25:$AI$25</c:f>
              <c:numCache>
                <c:formatCode>General</c:formatCode>
                <c:ptCount val="5"/>
                <c:pt idx="0">
                  <c:v>0.13133642462753714</c:v>
                </c:pt>
                <c:pt idx="1">
                  <c:v>2.1367844564323942E-2</c:v>
                </c:pt>
                <c:pt idx="2">
                  <c:v>2.6909703690388274E-2</c:v>
                </c:pt>
                <c:pt idx="3">
                  <c:v>7.0119808641406073E-2</c:v>
                </c:pt>
                <c:pt idx="4">
                  <c:v>0.11658242979810567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81-4C37-803D-2E719C785676}"/>
            </c:ext>
          </c:extLst>
        </c:ser>
        <c:ser>
          <c:idx val="24"/>
          <c:order val="24"/>
          <c:tx>
            <c:strRef>
              <c:f>'CV_D Supp Fig. 6'!$AD$26</c:f>
              <c:strCache>
                <c:ptCount val="1"/>
                <c:pt idx="0">
                  <c:v>Glc-t180-hC16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6'!$AE$26:$AI$26</c:f>
              <c:numCache>
                <c:formatCode>General</c:formatCode>
                <c:ptCount val="5"/>
                <c:pt idx="0">
                  <c:v>0.18326745676045814</c:v>
                </c:pt>
                <c:pt idx="1">
                  <c:v>0.16038099347833198</c:v>
                </c:pt>
                <c:pt idx="2">
                  <c:v>0.15520689007408361</c:v>
                </c:pt>
                <c:pt idx="3">
                  <c:v>0.13023860190195022</c:v>
                </c:pt>
                <c:pt idx="4">
                  <c:v>0.1111407125767392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81-4C37-803D-2E719C785676}"/>
            </c:ext>
          </c:extLst>
        </c:ser>
        <c:ser>
          <c:idx val="25"/>
          <c:order val="25"/>
          <c:tx>
            <c:strRef>
              <c:f>'CV_D Supp Fig. 6'!$AD$27</c:f>
              <c:strCache>
                <c:ptCount val="1"/>
                <c:pt idx="0">
                  <c:v>Glc-t180-hC24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6'!$AE$27:$AI$27</c:f>
              <c:numCache>
                <c:formatCode>General</c:formatCode>
                <c:ptCount val="5"/>
                <c:pt idx="0">
                  <c:v>0.14608673341104247</c:v>
                </c:pt>
                <c:pt idx="1">
                  <c:v>3.0457197227462894E-2</c:v>
                </c:pt>
                <c:pt idx="2">
                  <c:v>2.0245053678949795E-2</c:v>
                </c:pt>
                <c:pt idx="3">
                  <c:v>1.8489513044101173E-2</c:v>
                </c:pt>
                <c:pt idx="4">
                  <c:v>5.5104636020557908E-2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81-4C37-803D-2E719C785676}"/>
            </c:ext>
          </c:extLst>
        </c:ser>
        <c:ser>
          <c:idx val="26"/>
          <c:order val="26"/>
          <c:tx>
            <c:strRef>
              <c:f>'CV_D Supp Fig. 6'!$AD$28</c:f>
              <c:strCache>
                <c:ptCount val="1"/>
                <c:pt idx="0">
                  <c:v>Glc-t181-hC16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6'!$AE$28:$AI$28</c:f>
              <c:numCache>
                <c:formatCode>General</c:formatCode>
                <c:ptCount val="5"/>
                <c:pt idx="0">
                  <c:v>0.17294204855439757</c:v>
                </c:pt>
                <c:pt idx="1">
                  <c:v>0.11675183315115842</c:v>
                </c:pt>
                <c:pt idx="2">
                  <c:v>8.9855408861661976E-2</c:v>
                </c:pt>
                <c:pt idx="3">
                  <c:v>4.2258858337207293E-2</c:v>
                </c:pt>
                <c:pt idx="4">
                  <c:v>5.4845401012823178E-4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F81-4C37-803D-2E719C785676}"/>
            </c:ext>
          </c:extLst>
        </c:ser>
        <c:ser>
          <c:idx val="27"/>
          <c:order val="27"/>
          <c:tx>
            <c:strRef>
              <c:f>'CV_D Supp Fig. 6'!$AD$29</c:f>
              <c:strCache>
                <c:ptCount val="1"/>
                <c:pt idx="0">
                  <c:v>Glc-t181-hC24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6'!$AE$29:$AI$29</c:f>
              <c:numCache>
                <c:formatCode>General</c:formatCode>
                <c:ptCount val="5"/>
                <c:pt idx="0">
                  <c:v>0.16310784236545636</c:v>
                </c:pt>
                <c:pt idx="1">
                  <c:v>5.4902659824662622E-2</c:v>
                </c:pt>
                <c:pt idx="2">
                  <c:v>2.5694057162697754E-2</c:v>
                </c:pt>
                <c:pt idx="3">
                  <c:v>6.535179175268066E-3</c:v>
                </c:pt>
                <c:pt idx="4">
                  <c:v>6.5436777552130704E-2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81-4C37-803D-2E719C785676}"/>
            </c:ext>
          </c:extLst>
        </c:ser>
        <c:ser>
          <c:idx val="28"/>
          <c:order val="28"/>
          <c:tx>
            <c:strRef>
              <c:f>'CV_D Supp Fig. 6'!$AD$30</c:f>
              <c:strCache>
                <c:ptCount val="1"/>
                <c:pt idx="0">
                  <c:v>GIP-d180-hC16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6'!$AE$30:$AI$30</c:f>
              <c:numCache>
                <c:formatCode>General</c:formatCode>
                <c:ptCount val="5"/>
                <c:pt idx="0">
                  <c:v>0.29831631704693035</c:v>
                </c:pt>
                <c:pt idx="1">
                  <c:v>0.26117316445823291</c:v>
                </c:pt>
                <c:pt idx="2">
                  <c:v>0.19817011289873879</c:v>
                </c:pt>
                <c:pt idx="3">
                  <c:v>0.19780872840698022</c:v>
                </c:pt>
                <c:pt idx="4">
                  <c:v>0.10778428200947013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F81-4C37-803D-2E719C785676}"/>
            </c:ext>
          </c:extLst>
        </c:ser>
        <c:ser>
          <c:idx val="29"/>
          <c:order val="29"/>
          <c:tx>
            <c:strRef>
              <c:f>'CV_D Supp Fig. 6'!$AD$31</c:f>
              <c:strCache>
                <c:ptCount val="1"/>
                <c:pt idx="0">
                  <c:v>GIP-d180-hC24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6'!$AE$31:$AI$31</c:f>
              <c:numCache>
                <c:formatCode>General</c:formatCode>
                <c:ptCount val="5"/>
                <c:pt idx="0">
                  <c:v>0.4844639934143215</c:v>
                </c:pt>
                <c:pt idx="1">
                  <c:v>0.4365565978638814</c:v>
                </c:pt>
                <c:pt idx="2">
                  <c:v>0.14821847983337938</c:v>
                </c:pt>
                <c:pt idx="3">
                  <c:v>0.10019887170598266</c:v>
                </c:pt>
                <c:pt idx="4">
                  <c:v>8.769730942943102E-2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F81-4C37-803D-2E719C785676}"/>
            </c:ext>
          </c:extLst>
        </c:ser>
        <c:ser>
          <c:idx val="30"/>
          <c:order val="30"/>
          <c:tx>
            <c:strRef>
              <c:f>'CV_D Supp Fig. 6'!$AD$32</c:f>
              <c:strCache>
                <c:ptCount val="1"/>
                <c:pt idx="0">
                  <c:v>GIP-d181-hC16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6'!$AE$32:$AI$32</c:f>
              <c:numCache>
                <c:formatCode>General</c:formatCode>
                <c:ptCount val="5"/>
                <c:pt idx="0">
                  <c:v>0.27984877822652926</c:v>
                </c:pt>
                <c:pt idx="1">
                  <c:v>0.25766946911948835</c:v>
                </c:pt>
                <c:pt idx="2">
                  <c:v>0.22306728871373499</c:v>
                </c:pt>
                <c:pt idx="3">
                  <c:v>0.20541829725839117</c:v>
                </c:pt>
                <c:pt idx="4">
                  <c:v>7.9708770778864041E-2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F81-4C37-803D-2E719C785676}"/>
            </c:ext>
          </c:extLst>
        </c:ser>
        <c:ser>
          <c:idx val="31"/>
          <c:order val="31"/>
          <c:tx>
            <c:strRef>
              <c:f>'CV_D Supp Fig. 6'!$AD$33</c:f>
              <c:strCache>
                <c:ptCount val="1"/>
                <c:pt idx="0">
                  <c:v>GIP-d181-hC24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6'!$AE$33:$AI$33</c:f>
              <c:numCache>
                <c:formatCode>General</c:formatCode>
                <c:ptCount val="5"/>
                <c:pt idx="0">
                  <c:v>0.52700197627125833</c:v>
                </c:pt>
                <c:pt idx="1">
                  <c:v>0.61303337086054688</c:v>
                </c:pt>
                <c:pt idx="2">
                  <c:v>0.66998496350671888</c:v>
                </c:pt>
                <c:pt idx="3">
                  <c:v>0.77739881101228936</c:v>
                </c:pt>
                <c:pt idx="4">
                  <c:v>0.68319815950908558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F81-4C37-803D-2E719C785676}"/>
            </c:ext>
          </c:extLst>
        </c:ser>
        <c:ser>
          <c:idx val="32"/>
          <c:order val="32"/>
          <c:tx>
            <c:strRef>
              <c:f>'CV_D Supp Fig. 6'!$AD$34</c:f>
              <c:strCache>
                <c:ptCount val="1"/>
                <c:pt idx="0">
                  <c:v>GIP-t180-hC16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6'!$AE$34:$AI$34</c:f>
              <c:numCache>
                <c:formatCode>General</c:formatCode>
                <c:ptCount val="5"/>
                <c:pt idx="0">
                  <c:v>0.29800305513644326</c:v>
                </c:pt>
                <c:pt idx="1">
                  <c:v>0.25801634024744502</c:v>
                </c:pt>
                <c:pt idx="2">
                  <c:v>0.22266457104109366</c:v>
                </c:pt>
                <c:pt idx="3">
                  <c:v>0.19870116551240655</c:v>
                </c:pt>
                <c:pt idx="4">
                  <c:v>9.8588202904889274E-2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F81-4C37-803D-2E719C785676}"/>
            </c:ext>
          </c:extLst>
        </c:ser>
        <c:ser>
          <c:idx val="33"/>
          <c:order val="33"/>
          <c:tx>
            <c:strRef>
              <c:f>'CV_D Supp Fig. 6'!$AD$35</c:f>
              <c:strCache>
                <c:ptCount val="1"/>
                <c:pt idx="0">
                  <c:v>GIP-t180-hC24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6'!$AE$35:$AI$35</c:f>
              <c:numCache>
                <c:formatCode>General</c:formatCode>
                <c:ptCount val="5"/>
                <c:pt idx="0">
                  <c:v>0.31739921219341233</c:v>
                </c:pt>
                <c:pt idx="1">
                  <c:v>0.28198463137167618</c:v>
                </c:pt>
                <c:pt idx="2">
                  <c:v>0.22335007284042335</c:v>
                </c:pt>
                <c:pt idx="3">
                  <c:v>0.21965439007397561</c:v>
                </c:pt>
                <c:pt idx="4">
                  <c:v>0.13494218870568511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F81-4C37-803D-2E719C785676}"/>
            </c:ext>
          </c:extLst>
        </c:ser>
        <c:ser>
          <c:idx val="34"/>
          <c:order val="34"/>
          <c:tx>
            <c:strRef>
              <c:f>'CV_D Supp Fig. 6'!$AD$36</c:f>
              <c:strCache>
                <c:ptCount val="1"/>
                <c:pt idx="0">
                  <c:v>GIP-t181-hC16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6'!$AE$36:$AI$36</c:f>
              <c:numCache>
                <c:formatCode>General</c:formatCode>
                <c:ptCount val="5"/>
                <c:pt idx="0">
                  <c:v>0.27801128097033811</c:v>
                </c:pt>
                <c:pt idx="1">
                  <c:v>0.23915068856056029</c:v>
                </c:pt>
                <c:pt idx="2">
                  <c:v>0.19823101145361677</c:v>
                </c:pt>
                <c:pt idx="3">
                  <c:v>0.18444575494262844</c:v>
                </c:pt>
                <c:pt idx="4">
                  <c:v>0.11436052857136737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F81-4C37-803D-2E719C785676}"/>
            </c:ext>
          </c:extLst>
        </c:ser>
        <c:ser>
          <c:idx val="35"/>
          <c:order val="35"/>
          <c:tx>
            <c:strRef>
              <c:f>'CV_D Supp Fig. 6'!$AD$37</c:f>
              <c:strCache>
                <c:ptCount val="1"/>
                <c:pt idx="0">
                  <c:v>GIP-t181-hC24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'CV_D Supp Fig. 6'!$AE$1:$AI$1</c:f>
              <c:strCache>
                <c:ptCount val="5"/>
                <c:pt idx="0">
                  <c:v>T2d_1</c:v>
                </c:pt>
                <c:pt idx="1">
                  <c:v>T3d_1</c:v>
                </c:pt>
                <c:pt idx="2">
                  <c:v>T4d_1</c:v>
                </c:pt>
                <c:pt idx="3">
                  <c:v>T5d_1</c:v>
                </c:pt>
                <c:pt idx="4">
                  <c:v>T6d_1</c:v>
                </c:pt>
              </c:strCache>
            </c:strRef>
          </c:cat>
          <c:val>
            <c:numRef>
              <c:f>'CV_D Supp Fig. 6'!$AE$37:$AI$37</c:f>
              <c:numCache>
                <c:formatCode>General</c:formatCode>
                <c:ptCount val="5"/>
                <c:pt idx="0">
                  <c:v>0.29671054086349141</c:v>
                </c:pt>
                <c:pt idx="1">
                  <c:v>0.24306879304228954</c:v>
                </c:pt>
                <c:pt idx="2">
                  <c:v>0.18221753601167159</c:v>
                </c:pt>
                <c:pt idx="3">
                  <c:v>0.1708546943450289</c:v>
                </c:pt>
                <c:pt idx="4">
                  <c:v>8.5107193170836024E-2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F81-4C37-803D-2E719C785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664496"/>
        <c:axId val="823542992"/>
      </c:lineChart>
      <c:catAx>
        <c:axId val="4796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Time</a:t>
                </a:r>
              </a:p>
            </c:rich>
          </c:tx>
          <c:layout>
            <c:manualLayout>
              <c:xMode val="edge"/>
              <c:yMode val="edge"/>
              <c:x val="0.4919038500746965"/>
              <c:y val="0.91820882960873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542992"/>
        <c:crosses val="autoZero"/>
        <c:auto val="1"/>
        <c:lblAlgn val="ctr"/>
        <c:lblOffset val="100"/>
        <c:noMultiLvlLbl val="0"/>
      </c:catAx>
      <c:valAx>
        <c:axId val="8235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CV (%)</a:t>
                </a:r>
              </a:p>
            </c:rich>
          </c:tx>
          <c:layout>
            <c:manualLayout>
              <c:xMode val="edge"/>
              <c:yMode val="edge"/>
              <c:x val="3.5406965155012043E-2"/>
              <c:y val="0.55647916659643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9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316335903605868E-2"/>
          <c:y val="0.14482413700582256"/>
          <c:w val="0.94702549614459119"/>
          <c:h val="0.23310178166347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7</xdr:row>
      <xdr:rowOff>47625</xdr:rowOff>
    </xdr:from>
    <xdr:to>
      <xdr:col>8</xdr:col>
      <xdr:colOff>38100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19</xdr:row>
      <xdr:rowOff>95250</xdr:rowOff>
    </xdr:from>
    <xdr:to>
      <xdr:col>9</xdr:col>
      <xdr:colOff>352425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3646F-D205-4A8E-80CC-C43E75D33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40</xdr:row>
      <xdr:rowOff>66675</xdr:rowOff>
    </xdr:from>
    <xdr:to>
      <xdr:col>29</xdr:col>
      <xdr:colOff>314325</xdr:colOff>
      <xdr:row>61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A1734-E188-4E51-A676-6B2C3A847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432708</xdr:colOff>
      <xdr:row>0</xdr:row>
      <xdr:rowOff>47625</xdr:rowOff>
    </xdr:from>
    <xdr:to>
      <xdr:col>44</xdr:col>
      <xdr:colOff>182336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670D2-5A45-4FA4-804C-F6F3C0E6B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381000</xdr:colOff>
      <xdr:row>38</xdr:row>
      <xdr:rowOff>136071</xdr:rowOff>
    </xdr:from>
    <xdr:to>
      <xdr:col>43</xdr:col>
      <xdr:colOff>332174</xdr:colOff>
      <xdr:row>65</xdr:row>
      <xdr:rowOff>35218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15B7D0-1106-401F-A0CA-CE62D9941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123825</xdr:colOff>
      <xdr:row>38</xdr:row>
      <xdr:rowOff>19051</xdr:rowOff>
    </xdr:from>
    <xdr:to>
      <xdr:col>28</xdr:col>
      <xdr:colOff>571500</xdr:colOff>
      <xdr:row>59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82A86-F197-469F-BCD6-BC828C2C8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171450</xdr:colOff>
      <xdr:row>0</xdr:row>
      <xdr:rowOff>38100</xdr:rowOff>
    </xdr:from>
    <xdr:to>
      <xdr:col>42</xdr:col>
      <xdr:colOff>533399</xdr:colOff>
      <xdr:row>37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F9A887-EFF5-4DFD-8B0E-A47D688B7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39</xdr:row>
      <xdr:rowOff>0</xdr:rowOff>
    </xdr:from>
    <xdr:to>
      <xdr:col>46</xdr:col>
      <xdr:colOff>31581</xdr:colOff>
      <xdr:row>65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5A177-9842-46DF-B70A-3413A6ECA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viewer%20comments%20respons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nelincoln-my.sharepoint.com/personal/aosinuga2_unl_edu/Documents/Research%20SSbio/Secondary%20Projects/Sphingolipids%20metabolism/Manuscript_drafts/DynLabelingWork/Supplementary%20File%201%20-%20Sphingolipid%20Network.xlsx" TargetMode="External"/><Relationship Id="rId1" Type="http://schemas.openxmlformats.org/officeDocument/2006/relationships/externalLinkPath" Target="/personal/aosinuga2_unl_edu/Documents/Research%20SSbio/Secondary%20Projects/Sphingolipids%20metabolism/Manuscript_drafts/DynLabelingWork/Supplementary%20File%201%20-%20Sphingolipid%20Network.xlsx" TargetMode="External"/></Relationships>
</file>

<file path=xl/externalLinks/_rels/externalLink3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ofnelincoln-my.sharepoint.com/personal/aosinuga2_unl_edu/Documents/Documents/MATLAB/SecondaryProJ_Matlab/RE_Sphing_Dyn/Dyn_Flux_sampling/ForPublish/fluxsampling_data/SubmitToCluster/CheckNormResiduals/N15_dynamic_Trend_data_NOT181.xlsx" TargetMode="External"/><Relationship Id="rId2" Type="http://schemas.microsoft.com/office/2019/04/relationships/externalLinkLongPath" Target="/personal/aosinuga2_unl_edu/Documents/Documents/MATLAB/SecondaryProJ_Matlab/RE_Sphing_Dyn/Dyn_Flux_sampling/ForPublish/fluxsampling_data/SubmitToCluster/CheckNormResiduals/N15_dynamic_Trend_data_NOT181.xlsx?82DC70C0" TargetMode="External"/><Relationship Id="rId1" Type="http://schemas.openxmlformats.org/officeDocument/2006/relationships/externalLinkPath" Target="file:///\\82DC70C0\N15_dynamic_Trend_data_NOT18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1C4"/>
      <sheetName val="R1C1"/>
    </sheetNames>
    <sheetDataSet>
      <sheetData sheetId="0"/>
      <sheetData sheetId="1">
        <row r="9">
          <cell r="H9">
            <v>5</v>
          </cell>
          <cell r="K9">
            <v>0.23111172096339738</v>
          </cell>
          <cell r="L9">
            <v>7.1745908913108059E-2</v>
          </cell>
        </row>
        <row r="10">
          <cell r="H10">
            <v>10</v>
          </cell>
          <cell r="K10">
            <v>2.0959708436310409</v>
          </cell>
          <cell r="L10">
            <v>0.19341911434662254</v>
          </cell>
        </row>
        <row r="11">
          <cell r="H11">
            <v>15</v>
          </cell>
          <cell r="K11">
            <v>3.0122615755051996</v>
          </cell>
          <cell r="L11">
            <v>0.16651105761445392</v>
          </cell>
        </row>
        <row r="12">
          <cell r="H12">
            <v>20</v>
          </cell>
          <cell r="K12">
            <v>3.781914320081126</v>
          </cell>
          <cell r="L12">
            <v>0.30445869711483975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Compounds"/>
      <sheetName val="ModelReactions_WT"/>
      <sheetName val="ref s.s. fluxes"/>
      <sheetName val="Reactions_GPR"/>
      <sheetName val="Genes"/>
      <sheetName val="CV_C"/>
      <sheetName val="CV_D"/>
      <sheetName val="Sheet5"/>
      <sheetName val="Sheet5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A1" t="str">
            <v>CV max</v>
          </cell>
          <cell r="AB1" t="str">
            <v>CV mean</v>
          </cell>
          <cell r="AE1" t="str">
            <v>T2d_1</v>
          </cell>
          <cell r="AF1" t="str">
            <v>T3d_1</v>
          </cell>
          <cell r="AG1" t="str">
            <v>T4d_1</v>
          </cell>
          <cell r="AH1" t="str">
            <v>T5d_1</v>
          </cell>
          <cell r="AI1" t="str">
            <v>T6d_1</v>
          </cell>
        </row>
        <row r="2">
          <cell r="Z2" t="str">
            <v>d180</v>
          </cell>
          <cell r="AA2">
            <v>0.13240273509050851</v>
          </cell>
          <cell r="AB2">
            <v>9.4898118995630193E-2</v>
          </cell>
          <cell r="AD2" t="str">
            <v>d180</v>
          </cell>
          <cell r="AE2">
            <v>6.8346780918693492E-2</v>
          </cell>
          <cell r="AF2">
            <v>9.3497297893808659E-2</v>
          </cell>
          <cell r="AG2">
            <v>0.10298004950861621</v>
          </cell>
          <cell r="AH2">
            <v>7.7263731566524066E-2</v>
          </cell>
          <cell r="AI2">
            <v>0.13240273509050851</v>
          </cell>
        </row>
        <row r="3">
          <cell r="Z3" t="str">
            <v>d180-1P</v>
          </cell>
          <cell r="AA3">
            <v>1.4142135623730951</v>
          </cell>
          <cell r="AB3">
            <v>1.4142135623730949</v>
          </cell>
          <cell r="AD3" t="str">
            <v>d180-1P</v>
          </cell>
          <cell r="AE3">
            <v>1.4142135623730949</v>
          </cell>
          <cell r="AF3">
            <v>1.4142135623730951</v>
          </cell>
          <cell r="AG3">
            <v>1.4142135623730951</v>
          </cell>
          <cell r="AH3">
            <v>1.4142135623730951</v>
          </cell>
          <cell r="AI3">
            <v>1.4142135623730951</v>
          </cell>
        </row>
        <row r="4">
          <cell r="Z4" t="str">
            <v>t180</v>
          </cell>
          <cell r="AA4">
            <v>0.68516785776533651</v>
          </cell>
          <cell r="AB4">
            <v>0.49552853695270294</v>
          </cell>
          <cell r="AD4" t="str">
            <v>t180</v>
          </cell>
          <cell r="AE4">
            <v>0.2294333073172474</v>
          </cell>
          <cell r="AF4">
            <v>0.2735130961312105</v>
          </cell>
          <cell r="AG4">
            <v>0.61454789599916693</v>
          </cell>
          <cell r="AH4">
            <v>0.68516785776533651</v>
          </cell>
          <cell r="AI4">
            <v>0.67498052755055371</v>
          </cell>
        </row>
        <row r="5">
          <cell r="Z5" t="str">
            <v>t180-1P</v>
          </cell>
          <cell r="AA5">
            <v>0.89625818614774155</v>
          </cell>
          <cell r="AB5">
            <v>0.75412406535612297</v>
          </cell>
          <cell r="AD5" t="str">
            <v>t180-1P</v>
          </cell>
          <cell r="AE5">
            <v>0.8565217139309943</v>
          </cell>
          <cell r="AF5">
            <v>0.56419032717579731</v>
          </cell>
          <cell r="AG5">
            <v>0.89625818614774155</v>
          </cell>
          <cell r="AH5">
            <v>0.78983301361725122</v>
          </cell>
          <cell r="AI5">
            <v>0.6638170859088306</v>
          </cell>
        </row>
        <row r="6">
          <cell r="Z6" t="str">
            <v>d180-C16</v>
          </cell>
          <cell r="AA6">
            <v>9.1504988417435568E-2</v>
          </cell>
          <cell r="AB6">
            <v>4.0050970246033789E-2</v>
          </cell>
          <cell r="AD6" t="str">
            <v>d180-C16</v>
          </cell>
          <cell r="AE6">
            <v>6.6339900257071149E-2</v>
          </cell>
          <cell r="AF6">
            <v>5.8276195957864506E-3</v>
          </cell>
          <cell r="AG6">
            <v>1.1602229151749471E-2</v>
          </cell>
          <cell r="AH6">
            <v>9.1504988417435568E-2</v>
          </cell>
          <cell r="AI6">
            <v>2.4980113808126318E-2</v>
          </cell>
        </row>
        <row r="7">
          <cell r="Z7" t="str">
            <v>d180-C24</v>
          </cell>
          <cell r="AA7">
            <v>0.16723583958101881</v>
          </cell>
          <cell r="AB7">
            <v>7.3413058738331233E-2</v>
          </cell>
          <cell r="AD7" t="str">
            <v>d180-C24</v>
          </cell>
          <cell r="AE7">
            <v>0.16723583958101881</v>
          </cell>
          <cell r="AF7">
            <v>5.5601438010643683E-2</v>
          </cell>
          <cell r="AG7">
            <v>5.1215664571766725E-2</v>
          </cell>
          <cell r="AH7">
            <v>9.2630191165918002E-2</v>
          </cell>
          <cell r="AI7">
            <v>3.8216036230898884E-4</v>
          </cell>
        </row>
        <row r="8">
          <cell r="Z8" t="str">
            <v>d181-C16</v>
          </cell>
          <cell r="AA8">
            <v>0.11101515545345676</v>
          </cell>
          <cell r="AB8">
            <v>4.0415101311457133E-2</v>
          </cell>
          <cell r="AD8" t="str">
            <v>d181-C16</v>
          </cell>
          <cell r="AE8">
            <v>4.6800269190216036E-2</v>
          </cell>
          <cell r="AF8">
            <v>1.4387941117904167E-2</v>
          </cell>
          <cell r="AG8">
            <v>2.2893111452113857E-2</v>
          </cell>
          <cell r="AH8">
            <v>6.9790293435948265E-3</v>
          </cell>
          <cell r="AI8">
            <v>0.11101515545345676</v>
          </cell>
        </row>
        <row r="9">
          <cell r="Z9" t="str">
            <v>d181-C24</v>
          </cell>
          <cell r="AA9">
            <v>0.35141055962647905</v>
          </cell>
          <cell r="AB9">
            <v>0.17869739127073786</v>
          </cell>
          <cell r="AD9" t="str">
            <v>d181-C24</v>
          </cell>
          <cell r="AE9">
            <v>0.17764944409614106</v>
          </cell>
          <cell r="AF9">
            <v>0.35141055962647905</v>
          </cell>
          <cell r="AG9">
            <v>0.1248127828648441</v>
          </cell>
          <cell r="AH9">
            <v>0.1811627199947867</v>
          </cell>
          <cell r="AI9">
            <v>5.8451449771438298E-2</v>
          </cell>
        </row>
        <row r="10">
          <cell r="Z10" t="str">
            <v>t180-C16</v>
          </cell>
          <cell r="AA10">
            <v>5.3432294492176124E-2</v>
          </cell>
          <cell r="AB10">
            <v>3.3266939520303719E-2</v>
          </cell>
          <cell r="AD10" t="str">
            <v>t180-C16</v>
          </cell>
          <cell r="AE10">
            <v>5.3432294492176124E-2</v>
          </cell>
          <cell r="AF10">
            <v>4.4228544130864349E-2</v>
          </cell>
          <cell r="AG10">
            <v>1.8645794572150275E-2</v>
          </cell>
          <cell r="AH10">
            <v>1.9243163377902762E-2</v>
          </cell>
          <cell r="AI10">
            <v>3.0784901028425068E-2</v>
          </cell>
        </row>
        <row r="11">
          <cell r="Z11" t="str">
            <v>t180-C24</v>
          </cell>
          <cell r="AA11">
            <v>0.19631700454524117</v>
          </cell>
          <cell r="AB11">
            <v>6.5122166001626097E-2</v>
          </cell>
          <cell r="AD11" t="str">
            <v>t180-C24</v>
          </cell>
          <cell r="AE11">
            <v>5.5267177565504873E-2</v>
          </cell>
          <cell r="AF11">
            <v>0.19631700454524117</v>
          </cell>
          <cell r="AG11">
            <v>3.1700890443935023E-2</v>
          </cell>
          <cell r="AH11">
            <v>7.4329876302578366E-3</v>
          </cell>
          <cell r="AI11">
            <v>3.4892769823191519E-2</v>
          </cell>
        </row>
        <row r="12">
          <cell r="Z12" t="str">
            <v>t181-C16</v>
          </cell>
          <cell r="AA12">
            <v>0.21652334811799148</v>
          </cell>
          <cell r="AB12">
            <v>0.12337717818817921</v>
          </cell>
          <cell r="AD12" t="str">
            <v>t181-C16</v>
          </cell>
          <cell r="AE12">
            <v>4.0644013644043527E-2</v>
          </cell>
          <cell r="AF12">
            <v>2.6506309456698612E-3</v>
          </cell>
          <cell r="AG12">
            <v>0.15273363555887198</v>
          </cell>
          <cell r="AH12">
            <v>0.21652334811799148</v>
          </cell>
          <cell r="AI12">
            <v>0.20433426267431914</v>
          </cell>
        </row>
        <row r="13">
          <cell r="Z13" t="str">
            <v>t181-C24</v>
          </cell>
          <cell r="AA13">
            <v>0.15729926968627594</v>
          </cell>
          <cell r="AB13">
            <v>5.4488451667316272E-2</v>
          </cell>
          <cell r="AD13" t="str">
            <v>t181-C24</v>
          </cell>
          <cell r="AE13">
            <v>6.912243360133502E-2</v>
          </cell>
          <cell r="AF13">
            <v>0.15729926968627594</v>
          </cell>
          <cell r="AG13">
            <v>4.9014094400239979E-3</v>
          </cell>
          <cell r="AH13">
            <v>3.680760573564331E-2</v>
          </cell>
          <cell r="AI13">
            <v>4.3115398733031066E-3</v>
          </cell>
        </row>
        <row r="14">
          <cell r="Z14" t="str">
            <v>d180-hC16</v>
          </cell>
          <cell r="AA14">
            <v>0.14333008854083851</v>
          </cell>
          <cell r="AB14">
            <v>7.1299446762394608E-2</v>
          </cell>
          <cell r="AD14" t="str">
            <v>d180-hC16</v>
          </cell>
          <cell r="AE14">
            <v>6.960777291316432E-2</v>
          </cell>
          <cell r="AF14">
            <v>5.5105927765430544E-2</v>
          </cell>
          <cell r="AG14">
            <v>6.6470767495712568E-2</v>
          </cell>
          <cell r="AH14">
            <v>0.14333008854083851</v>
          </cell>
          <cell r="AI14">
            <v>2.1982677096827094E-2</v>
          </cell>
        </row>
        <row r="15">
          <cell r="Z15" t="str">
            <v>d180-hC24</v>
          </cell>
          <cell r="AA15">
            <v>0.7089625248857726</v>
          </cell>
          <cell r="AB15">
            <v>0.30070892975281038</v>
          </cell>
          <cell r="AD15" t="str">
            <v>d180-hC24</v>
          </cell>
          <cell r="AE15">
            <v>0.12708345897719636</v>
          </cell>
          <cell r="AF15">
            <v>0.10353717291769027</v>
          </cell>
          <cell r="AG15">
            <v>0.17753952120189773</v>
          </cell>
          <cell r="AH15">
            <v>0.38642197078149526</v>
          </cell>
          <cell r="AI15">
            <v>0.7089625248857726</v>
          </cell>
        </row>
        <row r="16">
          <cell r="Z16" t="str">
            <v>d181-hC16</v>
          </cell>
          <cell r="AA16">
            <v>0.25868640359858219</v>
          </cell>
          <cell r="AB16">
            <v>0.17716137525296607</v>
          </cell>
          <cell r="AD16" t="str">
            <v>d181-hC16</v>
          </cell>
          <cell r="AE16">
            <v>0.13638548125319203</v>
          </cell>
          <cell r="AF16">
            <v>8.0399927197509172E-2</v>
          </cell>
          <cell r="AG16">
            <v>0.15604097078204004</v>
          </cell>
          <cell r="AH16">
            <v>0.25868640359858219</v>
          </cell>
          <cell r="AI16">
            <v>0.2542940934335069</v>
          </cell>
        </row>
        <row r="17">
          <cell r="Z17" t="str">
            <v>d181-hC24</v>
          </cell>
          <cell r="AA17">
            <v>0.14448409487696404</v>
          </cell>
          <cell r="AB17">
            <v>4.1684190989869106E-2</v>
          </cell>
          <cell r="AD17" t="str">
            <v>d181-hC24</v>
          </cell>
          <cell r="AE17">
            <v>1.1337417825238853E-3</v>
          </cell>
          <cell r="AF17">
            <v>1.4242099488893417E-3</v>
          </cell>
          <cell r="AG17">
            <v>1.6834053053314565E-3</v>
          </cell>
          <cell r="AH17">
            <v>0.14448409487696404</v>
          </cell>
          <cell r="AI17">
            <v>5.9695503035636803E-2</v>
          </cell>
        </row>
        <row r="18">
          <cell r="Z18" t="str">
            <v>t180-hC16</v>
          </cell>
          <cell r="AA18">
            <v>0.10746731090476207</v>
          </cell>
          <cell r="AB18">
            <v>6.866907470354168E-2</v>
          </cell>
          <cell r="AD18" t="str">
            <v>t180-hC16</v>
          </cell>
          <cell r="AE18">
            <v>8.7132488584155732E-2</v>
          </cell>
          <cell r="AF18">
            <v>0.10746731090476207</v>
          </cell>
          <cell r="AG18">
            <v>8.9527282689071883E-2</v>
          </cell>
          <cell r="AH18">
            <v>1.8761963241705176E-2</v>
          </cell>
          <cell r="AI18">
            <v>4.0456328098013541E-2</v>
          </cell>
        </row>
        <row r="19">
          <cell r="Z19" t="str">
            <v>t180-hC24</v>
          </cell>
          <cell r="AA19">
            <v>0.1922261597385346</v>
          </cell>
          <cell r="AB19">
            <v>9.9266689295358812E-2</v>
          </cell>
          <cell r="AD19" t="str">
            <v>t180-hC24</v>
          </cell>
          <cell r="AE19">
            <v>0.10539709554072953</v>
          </cell>
          <cell r="AF19">
            <v>8.0162755810986058E-2</v>
          </cell>
          <cell r="AG19">
            <v>6.799599634105033E-2</v>
          </cell>
          <cell r="AH19">
            <v>0.1922261597385346</v>
          </cell>
          <cell r="AI19">
            <v>5.0551439045493467E-2</v>
          </cell>
        </row>
        <row r="20">
          <cell r="Z20" t="str">
            <v>t181-hC16</v>
          </cell>
          <cell r="AA20">
            <v>0.17398134112600996</v>
          </cell>
          <cell r="AB20">
            <v>8.5137352107816713E-2</v>
          </cell>
          <cell r="AD20" t="str">
            <v>t181-hC16</v>
          </cell>
          <cell r="AE20">
            <v>4.165885335170659E-2</v>
          </cell>
          <cell r="AF20">
            <v>1.8424132246106097E-2</v>
          </cell>
          <cell r="AG20">
            <v>3.8554426029111653E-2</v>
          </cell>
          <cell r="AH20">
            <v>0.17398134112600996</v>
          </cell>
          <cell r="AI20">
            <v>0.15306800778614926</v>
          </cell>
        </row>
        <row r="21">
          <cell r="Z21" t="str">
            <v>t181-hC24</v>
          </cell>
          <cell r="AA21">
            <v>0.11306612365348473</v>
          </cell>
          <cell r="AB21">
            <v>3.726688276014694E-2</v>
          </cell>
          <cell r="AD21" t="str">
            <v>t181-hC24</v>
          </cell>
          <cell r="AE21">
            <v>9.4784912966414938E-4</v>
          </cell>
          <cell r="AF21">
            <v>8.4977644001084044E-3</v>
          </cell>
          <cell r="AG21">
            <v>1.0272108659490959E-2</v>
          </cell>
          <cell r="AH21">
            <v>0.11306612365348473</v>
          </cell>
          <cell r="AI21">
            <v>5.3550567957986461E-2</v>
          </cell>
        </row>
        <row r="22">
          <cell r="Z22" t="str">
            <v>Glc-d180-hC16</v>
          </cell>
          <cell r="AA22">
            <v>7.8444611283281118E-2</v>
          </cell>
          <cell r="AB22">
            <v>4.4313696403400181E-2</v>
          </cell>
          <cell r="AD22" t="str">
            <v>Glc-d180-hC16</v>
          </cell>
          <cell r="AE22">
            <v>5.3543436488914554E-2</v>
          </cell>
          <cell r="AF22">
            <v>7.7212416995703081E-3</v>
          </cell>
          <cell r="AG22">
            <v>7.8444611283281118E-2</v>
          </cell>
          <cell r="AH22">
            <v>6.3238598783509486E-3</v>
          </cell>
          <cell r="AI22">
            <v>7.5535332666883989E-2</v>
          </cell>
        </row>
        <row r="23">
          <cell r="Z23" t="str">
            <v>Glc-d180-hC24</v>
          </cell>
          <cell r="AA23">
            <v>0.20088141156306821</v>
          </cell>
          <cell r="AB23">
            <v>0.11671347152333185</v>
          </cell>
          <cell r="AD23" t="str">
            <v>Glc-d180-hC24</v>
          </cell>
          <cell r="AE23">
            <v>0.20088141156306821</v>
          </cell>
          <cell r="AF23">
            <v>0.17308682630320357</v>
          </cell>
          <cell r="AG23">
            <v>0.15107783082464776</v>
          </cell>
          <cell r="AH23">
            <v>2.2839186780470522E-2</v>
          </cell>
          <cell r="AI23">
            <v>3.5682102145269255E-2</v>
          </cell>
        </row>
        <row r="24">
          <cell r="Z24" t="str">
            <v>Glc-d181-hC16</v>
          </cell>
          <cell r="AA24">
            <v>5.4805863898909402E-2</v>
          </cell>
          <cell r="AB24">
            <v>3.078192879915994E-2</v>
          </cell>
          <cell r="AD24" t="str">
            <v>Glc-d181-hC16</v>
          </cell>
          <cell r="AE24">
            <v>5.4805863898909402E-2</v>
          </cell>
          <cell r="AF24">
            <v>1.5036688155672954E-3</v>
          </cell>
          <cell r="AG24">
            <v>1.5954134741978755E-2</v>
          </cell>
          <cell r="AH24">
            <v>4.6955984438087552E-2</v>
          </cell>
          <cell r="AI24">
            <v>3.4689992101256693E-2</v>
          </cell>
        </row>
        <row r="25">
          <cell r="Z25" t="str">
            <v>Glc-d181-hC24</v>
          </cell>
          <cell r="AA25">
            <v>9.1978931265311425E-2</v>
          </cell>
          <cell r="AB25">
            <v>4.2296826212509929E-2</v>
          </cell>
          <cell r="AD25" t="str">
            <v>Glc-d181-hC24</v>
          </cell>
          <cell r="AE25">
            <v>9.1978931265311425E-2</v>
          </cell>
          <cell r="AF25">
            <v>1.1108911353497083E-2</v>
          </cell>
          <cell r="AG25">
            <v>1.0243237500369956E-3</v>
          </cell>
          <cell r="AH25">
            <v>6.9446125394376695E-2</v>
          </cell>
          <cell r="AI25">
            <v>3.7925839299327475E-2</v>
          </cell>
        </row>
        <row r="26">
          <cell r="Z26" t="str">
            <v>Glc-t180-hC16</v>
          </cell>
          <cell r="AA26">
            <v>0.15332391894894096</v>
          </cell>
          <cell r="AB26">
            <v>6.7162071613177457E-2</v>
          </cell>
          <cell r="AD26" t="str">
            <v>Glc-t180-hC16</v>
          </cell>
          <cell r="AE26">
            <v>6.2736739453223334E-2</v>
          </cell>
          <cell r="AF26">
            <v>4.2774931683460089E-2</v>
          </cell>
          <cell r="AG26">
            <v>4.5129120701419181E-2</v>
          </cell>
          <cell r="AH26">
            <v>0.15332391894894096</v>
          </cell>
          <cell r="AI26">
            <v>3.1845647278843689E-2</v>
          </cell>
        </row>
        <row r="27">
          <cell r="Z27" t="str">
            <v>Glc-t180-hC24</v>
          </cell>
          <cell r="AA27">
            <v>8.126747257955183E-2</v>
          </cell>
          <cell r="AB27">
            <v>3.2474622130918923E-2</v>
          </cell>
          <cell r="AD27" t="str">
            <v>Glc-t180-hC24</v>
          </cell>
          <cell r="AE27">
            <v>5.5648666200561435E-2</v>
          </cell>
          <cell r="AF27">
            <v>2.0430796402106096E-2</v>
          </cell>
          <cell r="AG27">
            <v>1.0491130135608371E-3</v>
          </cell>
          <cell r="AH27">
            <v>8.126747257955183E-2</v>
          </cell>
          <cell r="AI27">
            <v>3.9770624588144256E-3</v>
          </cell>
        </row>
        <row r="28">
          <cell r="Z28" t="str">
            <v>Glc-t181-hC16</v>
          </cell>
          <cell r="AA28">
            <v>7.5899363781573442E-2</v>
          </cell>
          <cell r="AB28">
            <v>3.3257608120716979E-2</v>
          </cell>
          <cell r="AD28" t="str">
            <v>Glc-t181-hC16</v>
          </cell>
          <cell r="AE28">
            <v>4.1746518124208244E-2</v>
          </cell>
          <cell r="AF28">
            <v>7.9665613217034265E-3</v>
          </cell>
          <cell r="AG28">
            <v>8.5051811174483224E-3</v>
          </cell>
          <cell r="AH28">
            <v>7.5899363781573442E-2</v>
          </cell>
          <cell r="AI28">
            <v>3.2170416258651469E-2</v>
          </cell>
        </row>
        <row r="29">
          <cell r="Z29" t="str">
            <v>Glc-t181-hC24</v>
          </cell>
          <cell r="AA29">
            <v>0.10912194795657891</v>
          </cell>
          <cell r="AB29">
            <v>7.8513680139560574E-2</v>
          </cell>
          <cell r="AD29" t="str">
            <v>Glc-t181-hC24</v>
          </cell>
          <cell r="AE29">
            <v>3.3418707179453416E-2</v>
          </cell>
          <cell r="AF29">
            <v>0.10912194795657891</v>
          </cell>
          <cell r="AG29">
            <v>0.10676950355430005</v>
          </cell>
          <cell r="AH29">
            <v>5.1462802510235717E-2</v>
          </cell>
          <cell r="AI29">
            <v>9.179543949723476E-2</v>
          </cell>
        </row>
        <row r="30">
          <cell r="Z30" t="str">
            <v>GIP-d180-hC16</v>
          </cell>
          <cell r="AA30">
            <v>9.9255961019017638E-2</v>
          </cell>
          <cell r="AB30">
            <v>4.1262427569983308E-2</v>
          </cell>
          <cell r="AD30" t="str">
            <v>GIP-d180-hC16</v>
          </cell>
          <cell r="AE30">
            <v>8.4822366812743657E-3</v>
          </cell>
          <cell r="AF30">
            <v>2.9219108419246988E-2</v>
          </cell>
          <cell r="AG30">
            <v>3.553774608893704E-2</v>
          </cell>
          <cell r="AH30">
            <v>9.9255961019017638E-2</v>
          </cell>
          <cell r="AI30">
            <v>3.3817085641440474E-2</v>
          </cell>
        </row>
        <row r="31">
          <cell r="Z31" t="str">
            <v>GIP-d180-hC24</v>
          </cell>
          <cell r="AA31">
            <v>0.17826677149604039</v>
          </cell>
          <cell r="AB31">
            <v>0.10241491092781965</v>
          </cell>
          <cell r="AD31" t="str">
            <v>GIP-d180-hC24</v>
          </cell>
          <cell r="AE31">
            <v>5.6373032196161625E-2</v>
          </cell>
          <cell r="AF31">
            <v>7.5338515959734634E-2</v>
          </cell>
          <cell r="AG31">
            <v>0.17826677149604039</v>
          </cell>
          <cell r="AH31">
            <v>8.0260962276159351E-2</v>
          </cell>
          <cell r="AI31">
            <v>0.12183527271100217</v>
          </cell>
        </row>
        <row r="32">
          <cell r="Z32" t="str">
            <v>GIP-d181-hC16</v>
          </cell>
          <cell r="AA32">
            <v>9.6894832227158209E-2</v>
          </cell>
          <cell r="AB32">
            <v>3.6117595451335097E-2</v>
          </cell>
          <cell r="AD32" t="str">
            <v>GIP-d181-hC16</v>
          </cell>
          <cell r="AE32">
            <v>1.1724915056014114E-2</v>
          </cell>
          <cell r="AF32">
            <v>1.2034196164012091E-2</v>
          </cell>
          <cell r="AG32">
            <v>1.6967280464408166E-2</v>
          </cell>
          <cell r="AH32">
            <v>9.6894832227158209E-2</v>
          </cell>
          <cell r="AI32">
            <v>4.2966753345082868E-2</v>
          </cell>
        </row>
        <row r="33">
          <cell r="Z33" t="str">
            <v>GIP-d181-hC24</v>
          </cell>
          <cell r="AA33">
            <v>0.29023792265888576</v>
          </cell>
          <cell r="AB33">
            <v>0.23416526799765122</v>
          </cell>
          <cell r="AD33" t="str">
            <v>GIP-d181-hC24</v>
          </cell>
          <cell r="AE33">
            <v>0.22277090248561723</v>
          </cell>
          <cell r="AF33">
            <v>0.29023792265888576</v>
          </cell>
          <cell r="AG33">
            <v>0.28972315143954885</v>
          </cell>
          <cell r="AH33">
            <v>0.23749280868085218</v>
          </cell>
          <cell r="AI33">
            <v>0.13060155472335214</v>
          </cell>
        </row>
        <row r="34">
          <cell r="Z34" t="str">
            <v>GIP-t180-hC16</v>
          </cell>
          <cell r="AA34">
            <v>0.12012601705837653</v>
          </cell>
          <cell r="AB34">
            <v>8.7205315573404676E-2</v>
          </cell>
          <cell r="AD34" t="str">
            <v>GIP-t180-hC16</v>
          </cell>
          <cell r="AE34">
            <v>7.2726760013508959E-2</v>
          </cell>
          <cell r="AF34">
            <v>8.7912293812937262E-2</v>
          </cell>
          <cell r="AG34">
            <v>0.10301077465590848</v>
          </cell>
          <cell r="AH34">
            <v>5.2250732326292099E-2</v>
          </cell>
          <cell r="AI34">
            <v>0.12012601705837653</v>
          </cell>
        </row>
        <row r="35">
          <cell r="Z35" t="str">
            <v>GIP-t180-hC24</v>
          </cell>
          <cell r="AA35">
            <v>7.8041985986468873E-2</v>
          </cell>
          <cell r="AB35">
            <v>6.3746667831477033E-2</v>
          </cell>
          <cell r="AD35" t="str">
            <v>GIP-t180-hC24</v>
          </cell>
          <cell r="AE35">
            <v>4.7437099185014708E-2</v>
          </cell>
          <cell r="AF35">
            <v>7.6781078999795499E-2</v>
          </cell>
          <cell r="AG35">
            <v>7.7361524116808938E-2</v>
          </cell>
          <cell r="AH35">
            <v>3.911165086929716E-2</v>
          </cell>
          <cell r="AI35">
            <v>7.8041985986468873E-2</v>
          </cell>
        </row>
        <row r="36">
          <cell r="Z36" t="str">
            <v>GIP-t181-hC16</v>
          </cell>
          <cell r="AA36">
            <v>0.112616045491455</v>
          </cell>
          <cell r="AB36">
            <v>3.8581182093719253E-2</v>
          </cell>
          <cell r="AD36" t="str">
            <v>GIP-t181-hC16</v>
          </cell>
          <cell r="AE36">
            <v>1.5276815944983886E-3</v>
          </cell>
          <cell r="AF36">
            <v>1.8603662746324731E-2</v>
          </cell>
          <cell r="AG36">
            <v>2.0732499445378156E-2</v>
          </cell>
          <cell r="AH36">
            <v>0.112616045491455</v>
          </cell>
          <cell r="AI36">
            <v>3.9426021190939992E-2</v>
          </cell>
        </row>
        <row r="37">
          <cell r="Z37" t="str">
            <v>GIP-t181-hC24</v>
          </cell>
          <cell r="AA37">
            <v>0.10824780736135156</v>
          </cell>
          <cell r="AB37">
            <v>6.0722343446541614E-2</v>
          </cell>
          <cell r="AD37" t="str">
            <v>GIP-t181-hC24</v>
          </cell>
          <cell r="AE37">
            <v>3.2946920807539679E-2</v>
          </cell>
          <cell r="AF37">
            <v>7.293501586260491E-2</v>
          </cell>
          <cell r="AG37">
            <v>8.3866006150300806E-2</v>
          </cell>
          <cell r="AH37">
            <v>5.6159670509111628E-3</v>
          </cell>
          <cell r="AI37">
            <v>0.10824780736135156</v>
          </cell>
        </row>
      </sheetData>
      <sheetData sheetId="6">
        <row r="1">
          <cell r="AA1" t="str">
            <v>CV max</v>
          </cell>
          <cell r="AB1" t="str">
            <v>CV mean</v>
          </cell>
          <cell r="AE1" t="str">
            <v>T2d_1</v>
          </cell>
          <cell r="AF1" t="str">
            <v>T3d_1</v>
          </cell>
          <cell r="AG1" t="str">
            <v>T4d_1</v>
          </cell>
          <cell r="AH1" t="str">
            <v>T5d_1</v>
          </cell>
          <cell r="AI1" t="str">
            <v>T6d_1</v>
          </cell>
        </row>
        <row r="2">
          <cell r="Z2" t="str">
            <v>d180</v>
          </cell>
          <cell r="AA2">
            <v>0.20601474609219683</v>
          </cell>
          <cell r="AB2">
            <v>9.7115196699243456E-2</v>
          </cell>
          <cell r="AD2" t="str">
            <v>d180</v>
          </cell>
          <cell r="AE2">
            <v>0.20601474609219683</v>
          </cell>
          <cell r="AF2">
            <v>4.7996030689357094E-2</v>
          </cell>
          <cell r="AG2">
            <v>6.783656289969732E-2</v>
          </cell>
          <cell r="AH2">
            <v>8.1669198689104022E-2</v>
          </cell>
          <cell r="AI2">
            <v>8.205944512586201E-2</v>
          </cell>
        </row>
        <row r="3">
          <cell r="Z3" t="str">
            <v>d180-1P</v>
          </cell>
          <cell r="AA3">
            <v>1.4142135623730951</v>
          </cell>
          <cell r="AB3">
            <v>1.31070251819067</v>
          </cell>
          <cell r="AD3" t="str">
            <v>d180-1P</v>
          </cell>
          <cell r="AE3">
            <v>1.4142135623730951</v>
          </cell>
          <cell r="AF3">
            <v>0.89665834146096945</v>
          </cell>
          <cell r="AG3">
            <v>1.4142135623730949</v>
          </cell>
          <cell r="AH3">
            <v>1.4142135623730951</v>
          </cell>
          <cell r="AI3">
            <v>1.4142135623730949</v>
          </cell>
        </row>
        <row r="4">
          <cell r="Z4" t="str">
            <v>t180</v>
          </cell>
          <cell r="AA4">
            <v>0.31386498369829563</v>
          </cell>
          <cell r="AB4">
            <v>0.25679962416881991</v>
          </cell>
          <cell r="AD4" t="str">
            <v>t180</v>
          </cell>
          <cell r="AE4">
            <v>0.31386498369829563</v>
          </cell>
          <cell r="AF4">
            <v>0.29149563437332182</v>
          </cell>
          <cell r="AG4">
            <v>0.27189699235105158</v>
          </cell>
          <cell r="AH4">
            <v>0.22812350056853992</v>
          </cell>
          <cell r="AI4">
            <v>0.17861700985289061</v>
          </cell>
        </row>
        <row r="5">
          <cell r="Z5" t="str">
            <v>t180-1P</v>
          </cell>
          <cell r="AA5">
            <v>0.6887544671831406</v>
          </cell>
          <cell r="AB5">
            <v>0.46588307043142674</v>
          </cell>
          <cell r="AD5" t="str">
            <v>t180-1P</v>
          </cell>
          <cell r="AE5">
            <v>0.19463824742856145</v>
          </cell>
          <cell r="AF5">
            <v>0.26453832466151889</v>
          </cell>
          <cell r="AG5">
            <v>0.53201073522935827</v>
          </cell>
          <cell r="AH5">
            <v>0.64947357765455438</v>
          </cell>
          <cell r="AI5">
            <v>0.6887544671831406</v>
          </cell>
        </row>
        <row r="6">
          <cell r="Z6" t="str">
            <v>d180-C16</v>
          </cell>
          <cell r="AA6">
            <v>0.24009941689576192</v>
          </cell>
          <cell r="AB6">
            <v>0.11037621285673627</v>
          </cell>
          <cell r="AD6" t="str">
            <v>d180-C16</v>
          </cell>
          <cell r="AE6">
            <v>0.24009941689576192</v>
          </cell>
          <cell r="AF6">
            <v>0.1615029528940807</v>
          </cell>
          <cell r="AG6">
            <v>7.6923080218791851E-2</v>
          </cell>
          <cell r="AH6">
            <v>4.5717751246752925E-2</v>
          </cell>
          <cell r="AI6">
            <v>2.7637863028293845E-2</v>
          </cell>
        </row>
        <row r="7">
          <cell r="Z7" t="str">
            <v>d180-C24</v>
          </cell>
          <cell r="AA7">
            <v>0.19875980814726973</v>
          </cell>
          <cell r="AB7">
            <v>0.13301752373524856</v>
          </cell>
          <cell r="AD7" t="str">
            <v>d180-C24</v>
          </cell>
          <cell r="AE7">
            <v>0.19104675330643467</v>
          </cell>
          <cell r="AF7">
            <v>0.19875980814726973</v>
          </cell>
          <cell r="AG7">
            <v>0.10655257150328259</v>
          </cell>
          <cell r="AH7">
            <v>9.6828154028891444E-2</v>
          </cell>
          <cell r="AI7">
            <v>7.1900331690364361E-2</v>
          </cell>
        </row>
        <row r="8">
          <cell r="Z8" t="str">
            <v>d181-C16</v>
          </cell>
          <cell r="AA8">
            <v>0.40804234892798935</v>
          </cell>
          <cell r="AB8">
            <v>0.26708090997566802</v>
          </cell>
          <cell r="AD8" t="str">
            <v>d181-C16</v>
          </cell>
          <cell r="AE8">
            <v>0.40804234892798935</v>
          </cell>
          <cell r="AF8">
            <v>1.9052862377208286E-2</v>
          </cell>
          <cell r="AG8">
            <v>0.22066536811601042</v>
          </cell>
          <cell r="AH8">
            <v>0.29876976555109669</v>
          </cell>
          <cell r="AI8">
            <v>0.3888742049060353</v>
          </cell>
        </row>
        <row r="9">
          <cell r="Z9" t="str">
            <v>d181-C24</v>
          </cell>
          <cell r="AA9">
            <v>0.26463578357345657</v>
          </cell>
          <cell r="AB9">
            <v>0.10128098822858207</v>
          </cell>
          <cell r="AD9" t="str">
            <v>d181-C24</v>
          </cell>
          <cell r="AE9">
            <v>0.26463578357345657</v>
          </cell>
          <cell r="AF9">
            <v>0.10278260890399006</v>
          </cell>
          <cell r="AG9">
            <v>5.360843673346552E-2</v>
          </cell>
          <cell r="AH9">
            <v>6.031324128113829E-2</v>
          </cell>
          <cell r="AI9">
            <v>2.5064870650859831E-2</v>
          </cell>
        </row>
        <row r="10">
          <cell r="Z10" t="str">
            <v>t180-C16</v>
          </cell>
          <cell r="AA10">
            <v>0.21340972650897536</v>
          </cell>
          <cell r="AB10">
            <v>0.13896288640114701</v>
          </cell>
          <cell r="AD10" t="str">
            <v>t180-C16</v>
          </cell>
          <cell r="AE10">
            <v>0.21340972650897536</v>
          </cell>
          <cell r="AF10">
            <v>0.20233114142456618</v>
          </cell>
          <cell r="AG10">
            <v>0.11396727424676316</v>
          </cell>
          <cell r="AH10">
            <v>9.8647818127529485E-2</v>
          </cell>
          <cell r="AI10">
            <v>6.6458471697900881E-2</v>
          </cell>
        </row>
        <row r="11">
          <cell r="Z11" t="str">
            <v>t180-C24</v>
          </cell>
          <cell r="AA11">
            <v>0.23006639434107037</v>
          </cell>
          <cell r="AB11">
            <v>0.1468242109785122</v>
          </cell>
          <cell r="AD11" t="str">
            <v>t180-C24</v>
          </cell>
          <cell r="AE11">
            <v>0.2258670363563666</v>
          </cell>
          <cell r="AF11">
            <v>0.23006639434107037</v>
          </cell>
          <cell r="AG11">
            <v>0.11079018061901409</v>
          </cell>
          <cell r="AH11">
            <v>9.3057749062370118E-2</v>
          </cell>
          <cell r="AI11">
            <v>7.4339694513739771E-2</v>
          </cell>
        </row>
        <row r="12">
          <cell r="Z12" t="str">
            <v>t181-C16</v>
          </cell>
          <cell r="AA12">
            <v>0.17747343904830315</v>
          </cell>
          <cell r="AB12">
            <v>7.5653376961882637E-2</v>
          </cell>
          <cell r="AD12" t="str">
            <v>t181-C16</v>
          </cell>
          <cell r="AE12">
            <v>0.17747343904830315</v>
          </cell>
          <cell r="AF12">
            <v>0.11208799382701086</v>
          </cell>
          <cell r="AG12">
            <v>2.4350752048755434E-2</v>
          </cell>
          <cell r="AH12">
            <v>1.1659461908402219E-2</v>
          </cell>
          <cell r="AI12">
            <v>5.2695237976941513E-2</v>
          </cell>
        </row>
        <row r="13">
          <cell r="Z13" t="str">
            <v>t181-C24</v>
          </cell>
          <cell r="AA13">
            <v>0.22824542213702348</v>
          </cell>
          <cell r="AB13">
            <v>0.15549005142656944</v>
          </cell>
          <cell r="AD13" t="str">
            <v>t181-C24</v>
          </cell>
          <cell r="AE13">
            <v>0.19183326907492551</v>
          </cell>
          <cell r="AF13">
            <v>0.22824542213702348</v>
          </cell>
          <cell r="AG13">
            <v>0.13521292023226861</v>
          </cell>
          <cell r="AH13">
            <v>0.11629369891096053</v>
          </cell>
          <cell r="AI13">
            <v>0.1058649467776691</v>
          </cell>
        </row>
        <row r="14">
          <cell r="Z14" t="str">
            <v>d180-hC16</v>
          </cell>
          <cell r="AA14">
            <v>0.1934663225225744</v>
          </cell>
          <cell r="AB14">
            <v>9.1163971412847197E-2</v>
          </cell>
          <cell r="AD14" t="str">
            <v>d180-hC16</v>
          </cell>
          <cell r="AE14">
            <v>0.1934663225225744</v>
          </cell>
          <cell r="AF14">
            <v>0.10226281584514924</v>
          </cell>
          <cell r="AG14">
            <v>0.10436059664550357</v>
          </cell>
          <cell r="AH14">
            <v>5.3457987045328691E-2</v>
          </cell>
          <cell r="AI14">
            <v>2.2721350056801536E-3</v>
          </cell>
        </row>
        <row r="15">
          <cell r="Z15" t="str">
            <v>d180-hC24</v>
          </cell>
          <cell r="AA15">
            <v>0.40917501705039527</v>
          </cell>
          <cell r="AB15">
            <v>0.23186736679859371</v>
          </cell>
          <cell r="AD15" t="str">
            <v>d180-hC24</v>
          </cell>
          <cell r="AE15">
            <v>0.40917501705039527</v>
          </cell>
          <cell r="AF15">
            <v>0.23207049256475534</v>
          </cell>
          <cell r="AG15">
            <v>0.255495622166862</v>
          </cell>
          <cell r="AH15">
            <v>0.23454415630610601</v>
          </cell>
          <cell r="AI15">
            <v>2.8051545904849932E-2</v>
          </cell>
        </row>
        <row r="16">
          <cell r="Z16" t="str">
            <v>d181-hC16</v>
          </cell>
          <cell r="AA16">
            <v>0.21912079742788323</v>
          </cell>
          <cell r="AB16">
            <v>0.1845100907793458</v>
          </cell>
          <cell r="AD16" t="str">
            <v>d181-hC16</v>
          </cell>
          <cell r="AE16">
            <v>0.21912079742788323</v>
          </cell>
          <cell r="AF16">
            <v>0.21703964765832959</v>
          </cell>
          <cell r="AG16">
            <v>0.21117453959081622</v>
          </cell>
          <cell r="AH16">
            <v>0.18118689888606948</v>
          </cell>
          <cell r="AI16">
            <v>9.4028570333630421E-2</v>
          </cell>
        </row>
        <row r="17">
          <cell r="Z17" t="str">
            <v>d181-hC24</v>
          </cell>
          <cell r="AA17">
            <v>0.23428574772373892</v>
          </cell>
          <cell r="AB17">
            <v>0.18812015946156979</v>
          </cell>
          <cell r="AD17" t="str">
            <v>d181-hC24</v>
          </cell>
          <cell r="AE17">
            <v>0.23428574772373892</v>
          </cell>
          <cell r="AF17">
            <v>0.23358427336896465</v>
          </cell>
          <cell r="AG17">
            <v>0.23396982157862112</v>
          </cell>
          <cell r="AH17">
            <v>0.18434244370331332</v>
          </cell>
          <cell r="AI17">
            <v>5.4418510933210963E-2</v>
          </cell>
        </row>
        <row r="18">
          <cell r="Z18" t="str">
            <v>t180-hC16</v>
          </cell>
          <cell r="AA18">
            <v>0.23858452138065037</v>
          </cell>
          <cell r="AB18">
            <v>0.15972732316283714</v>
          </cell>
          <cell r="AD18" t="str">
            <v>t180-hC16</v>
          </cell>
          <cell r="AE18">
            <v>0.23858452138065037</v>
          </cell>
          <cell r="AF18">
            <v>0.20274365843500625</v>
          </cell>
          <cell r="AG18">
            <v>0.17177999770705799</v>
          </cell>
          <cell r="AH18">
            <v>0.13193622503785318</v>
          </cell>
          <cell r="AI18">
            <v>5.3592213253617869E-2</v>
          </cell>
        </row>
        <row r="19">
          <cell r="Z19" t="str">
            <v>t180-hC24</v>
          </cell>
          <cell r="AA19">
            <v>0.20447564673747867</v>
          </cell>
          <cell r="AB19">
            <v>0.12309295399878092</v>
          </cell>
          <cell r="AD19" t="str">
            <v>t180-hC24</v>
          </cell>
          <cell r="AE19">
            <v>0.20447564673747867</v>
          </cell>
          <cell r="AF19">
            <v>0.16457232036324029</v>
          </cell>
          <cell r="AG19">
            <v>0.12324136673728495</v>
          </cell>
          <cell r="AH19">
            <v>8.2020092217051005E-2</v>
          </cell>
          <cell r="AI19">
            <v>4.1155343938849738E-2</v>
          </cell>
        </row>
        <row r="20">
          <cell r="Z20" t="str">
            <v>t181-hC16</v>
          </cell>
          <cell r="AA20">
            <v>0.19280183816693691</v>
          </cell>
          <cell r="AB20">
            <v>0.11097372440126987</v>
          </cell>
          <cell r="AD20" t="str">
            <v>t181-hC16</v>
          </cell>
          <cell r="AE20">
            <v>0.19280183816693691</v>
          </cell>
          <cell r="AF20">
            <v>0.15880979323320737</v>
          </cell>
          <cell r="AG20">
            <v>0.14189016363569976</v>
          </cell>
          <cell r="AH20">
            <v>3.789192515584569E-2</v>
          </cell>
          <cell r="AI20">
            <v>2.347490181465961E-2</v>
          </cell>
        </row>
        <row r="21">
          <cell r="Z21" t="str">
            <v>t181-hC24</v>
          </cell>
          <cell r="AA21">
            <v>0.16093647658810328</v>
          </cell>
          <cell r="AB21">
            <v>0.11459605147588861</v>
          </cell>
          <cell r="AD21" t="str">
            <v>t181-hC24</v>
          </cell>
          <cell r="AE21">
            <v>0.16093647658810328</v>
          </cell>
          <cell r="AF21">
            <v>0.14833641220775987</v>
          </cell>
          <cell r="AG21">
            <v>0.1368806693151064</v>
          </cell>
          <cell r="AH21">
            <v>9.3446191085041694E-2</v>
          </cell>
          <cell r="AI21">
            <v>3.3380508183431808E-2</v>
          </cell>
        </row>
        <row r="22">
          <cell r="Z22" t="str">
            <v>Glc-d180-hC16</v>
          </cell>
          <cell r="AA22">
            <v>0.21794790817486595</v>
          </cell>
          <cell r="AB22">
            <v>0.1324131369921106</v>
          </cell>
          <cell r="AD22" t="str">
            <v>Glc-d180-hC16</v>
          </cell>
          <cell r="AE22">
            <v>2.3280851510589892E-2</v>
          </cell>
          <cell r="AF22">
            <v>0.15074272047854426</v>
          </cell>
          <cell r="AG22">
            <v>0.10843530343400112</v>
          </cell>
          <cell r="AH22">
            <v>0.16165890136255182</v>
          </cell>
          <cell r="AI22">
            <v>0.21794790817486595</v>
          </cell>
        </row>
        <row r="23">
          <cell r="Z23" t="str">
            <v>Glc-d180-hC24</v>
          </cell>
          <cell r="AA23">
            <v>0.30010920489981446</v>
          </cell>
          <cell r="AB23">
            <v>0.14882577084562718</v>
          </cell>
          <cell r="AD23" t="str">
            <v>Glc-d180-hC24</v>
          </cell>
          <cell r="AE23">
            <v>5.0184216712712603E-3</v>
          </cell>
          <cell r="AF23">
            <v>2.7123475174878786E-2</v>
          </cell>
          <cell r="AG23">
            <v>0.17248595597142619</v>
          </cell>
          <cell r="AH23">
            <v>0.23939179651074516</v>
          </cell>
          <cell r="AI23">
            <v>0.30010920489981446</v>
          </cell>
        </row>
        <row r="24">
          <cell r="Z24" t="str">
            <v>Glc-d181-hC16</v>
          </cell>
          <cell r="AA24">
            <v>0.12491820287700446</v>
          </cell>
          <cell r="AB24">
            <v>5.2710686041527142E-2</v>
          </cell>
          <cell r="AD24" t="str">
            <v>Glc-d181-hC16</v>
          </cell>
          <cell r="AE24">
            <v>0.12491820287700446</v>
          </cell>
          <cell r="AF24">
            <v>4.6577749792813691E-2</v>
          </cell>
          <cell r="AG24">
            <v>7.3213985877696869E-3</v>
          </cell>
          <cell r="AH24">
            <v>2.7886836496304187E-2</v>
          </cell>
          <cell r="AI24">
            <v>5.6849242453743676E-2</v>
          </cell>
        </row>
        <row r="25">
          <cell r="Z25" t="str">
            <v>Glc-d181-hC24</v>
          </cell>
          <cell r="AA25">
            <v>0.13133642462753714</v>
          </cell>
          <cell r="AB25">
            <v>7.3263242264352227E-2</v>
          </cell>
          <cell r="AD25" t="str">
            <v>Glc-d181-hC24</v>
          </cell>
          <cell r="AE25">
            <v>0.13133642462753714</v>
          </cell>
          <cell r="AF25">
            <v>2.1367844564323942E-2</v>
          </cell>
          <cell r="AG25">
            <v>2.6909703690388274E-2</v>
          </cell>
          <cell r="AH25">
            <v>7.0119808641406073E-2</v>
          </cell>
          <cell r="AI25">
            <v>0.11658242979810567</v>
          </cell>
        </row>
        <row r="26">
          <cell r="Z26" t="str">
            <v>Glc-t180-hC16</v>
          </cell>
          <cell r="AA26">
            <v>0.18326745676045814</v>
          </cell>
          <cell r="AB26">
            <v>0.14804693095831262</v>
          </cell>
          <cell r="AD26" t="str">
            <v>Glc-t180-hC16</v>
          </cell>
          <cell r="AE26">
            <v>0.18326745676045814</v>
          </cell>
          <cell r="AF26">
            <v>0.16038099347833198</v>
          </cell>
          <cell r="AG26">
            <v>0.15520689007408361</v>
          </cell>
          <cell r="AH26">
            <v>0.13023860190195022</v>
          </cell>
          <cell r="AI26">
            <v>0.1111407125767392</v>
          </cell>
        </row>
        <row r="27">
          <cell r="Z27" t="str">
            <v>Glc-t180-hC24</v>
          </cell>
          <cell r="AA27">
            <v>0.14608673341104247</v>
          </cell>
          <cell r="AB27">
            <v>5.4076626676422858E-2</v>
          </cell>
          <cell r="AD27" t="str">
            <v>Glc-t180-hC24</v>
          </cell>
          <cell r="AE27">
            <v>0.14608673341104247</v>
          </cell>
          <cell r="AF27">
            <v>3.0457197227462894E-2</v>
          </cell>
          <cell r="AG27">
            <v>2.0245053678949795E-2</v>
          </cell>
          <cell r="AH27">
            <v>1.8489513044101173E-2</v>
          </cell>
          <cell r="AI27">
            <v>5.5104636020557908E-2</v>
          </cell>
        </row>
        <row r="28">
          <cell r="Z28" t="str">
            <v>Glc-t181-hC16</v>
          </cell>
          <cell r="AA28">
            <v>0.17294204855439757</v>
          </cell>
          <cell r="AB28">
            <v>8.4471320582910694E-2</v>
          </cell>
          <cell r="AD28" t="str">
            <v>Glc-t181-hC16</v>
          </cell>
          <cell r="AE28">
            <v>0.17294204855439757</v>
          </cell>
          <cell r="AF28">
            <v>0.11675183315115842</v>
          </cell>
          <cell r="AG28">
            <v>8.9855408861661976E-2</v>
          </cell>
          <cell r="AH28">
            <v>4.2258858337207293E-2</v>
          </cell>
          <cell r="AI28">
            <v>5.4845401012823178E-4</v>
          </cell>
        </row>
        <row r="29">
          <cell r="Z29" t="str">
            <v>Glc-t181-hC24</v>
          </cell>
          <cell r="AA29">
            <v>0.16310784236545636</v>
          </cell>
          <cell r="AB29">
            <v>6.3135303216043104E-2</v>
          </cell>
          <cell r="AD29" t="str">
            <v>Glc-t181-hC24</v>
          </cell>
          <cell r="AE29">
            <v>0.16310784236545636</v>
          </cell>
          <cell r="AF29">
            <v>5.4902659824662622E-2</v>
          </cell>
          <cell r="AG29">
            <v>2.5694057162697754E-2</v>
          </cell>
          <cell r="AH29">
            <v>6.535179175268066E-3</v>
          </cell>
          <cell r="AI29">
            <v>6.5436777552130704E-2</v>
          </cell>
        </row>
        <row r="30">
          <cell r="Z30" t="str">
            <v>GIP-d180-hC16</v>
          </cell>
          <cell r="AA30">
            <v>0.29831631704693035</v>
          </cell>
          <cell r="AB30">
            <v>0.21265052096407047</v>
          </cell>
          <cell r="AD30" t="str">
            <v>GIP-d180-hC16</v>
          </cell>
          <cell r="AE30">
            <v>0.29831631704693035</v>
          </cell>
          <cell r="AF30">
            <v>0.26117316445823291</v>
          </cell>
          <cell r="AG30">
            <v>0.19817011289873879</v>
          </cell>
          <cell r="AH30">
            <v>0.19780872840698022</v>
          </cell>
          <cell r="AI30">
            <v>0.10778428200947013</v>
          </cell>
        </row>
        <row r="31">
          <cell r="Z31" t="str">
            <v>GIP-d180-hC24</v>
          </cell>
          <cell r="AA31">
            <v>0.4844639934143215</v>
          </cell>
          <cell r="AB31">
            <v>0.25142705044939923</v>
          </cell>
          <cell r="AD31" t="str">
            <v>GIP-d180-hC24</v>
          </cell>
          <cell r="AE31">
            <v>0.4844639934143215</v>
          </cell>
          <cell r="AF31">
            <v>0.4365565978638814</v>
          </cell>
          <cell r="AG31">
            <v>0.14821847983337938</v>
          </cell>
          <cell r="AH31">
            <v>0.10019887170598266</v>
          </cell>
          <cell r="AI31">
            <v>8.769730942943102E-2</v>
          </cell>
        </row>
        <row r="32">
          <cell r="Z32" t="str">
            <v>GIP-d181-hC16</v>
          </cell>
          <cell r="AA32">
            <v>0.27984877822652926</v>
          </cell>
          <cell r="AB32">
            <v>0.20914252081940155</v>
          </cell>
          <cell r="AD32" t="str">
            <v>GIP-d181-hC16</v>
          </cell>
          <cell r="AE32">
            <v>0.27984877822652926</v>
          </cell>
          <cell r="AF32">
            <v>0.25766946911948835</v>
          </cell>
          <cell r="AG32">
            <v>0.22306728871373499</v>
          </cell>
          <cell r="AH32">
            <v>0.20541829725839117</v>
          </cell>
          <cell r="AI32">
            <v>7.9708770778864041E-2</v>
          </cell>
        </row>
        <row r="33">
          <cell r="Z33" t="str">
            <v>GIP-d181-hC24</v>
          </cell>
          <cell r="AA33">
            <v>0.77739881101228936</v>
          </cell>
          <cell r="AB33">
            <v>0.65412345623197976</v>
          </cell>
          <cell r="AD33" t="str">
            <v>GIP-d181-hC24</v>
          </cell>
          <cell r="AE33">
            <v>0.52700197627125833</v>
          </cell>
          <cell r="AF33">
            <v>0.61303337086054688</v>
          </cell>
          <cell r="AG33">
            <v>0.66998496350671888</v>
          </cell>
          <cell r="AH33">
            <v>0.77739881101228936</v>
          </cell>
          <cell r="AI33">
            <v>0.68319815950908558</v>
          </cell>
        </row>
        <row r="34">
          <cell r="Z34" t="str">
            <v>GIP-t180-hC16</v>
          </cell>
          <cell r="AA34">
            <v>0.29800305513644326</v>
          </cell>
          <cell r="AB34">
            <v>0.2151946669684556</v>
          </cell>
          <cell r="AD34" t="str">
            <v>GIP-t180-hC16</v>
          </cell>
          <cell r="AE34">
            <v>0.29800305513644326</v>
          </cell>
          <cell r="AF34">
            <v>0.25801634024744502</v>
          </cell>
          <cell r="AG34">
            <v>0.22266457104109366</v>
          </cell>
          <cell r="AH34">
            <v>0.19870116551240655</v>
          </cell>
          <cell r="AI34">
            <v>9.8588202904889274E-2</v>
          </cell>
        </row>
        <row r="35">
          <cell r="Z35" t="str">
            <v>GIP-t180-hC24</v>
          </cell>
          <cell r="AA35">
            <v>0.31739921219341233</v>
          </cell>
          <cell r="AB35">
            <v>0.23546609903703453</v>
          </cell>
          <cell r="AD35" t="str">
            <v>GIP-t180-hC24</v>
          </cell>
          <cell r="AE35">
            <v>0.31739921219341233</v>
          </cell>
          <cell r="AF35">
            <v>0.28198463137167618</v>
          </cell>
          <cell r="AG35">
            <v>0.22335007284042335</v>
          </cell>
          <cell r="AH35">
            <v>0.21965439007397561</v>
          </cell>
          <cell r="AI35">
            <v>0.13494218870568511</v>
          </cell>
        </row>
        <row r="36">
          <cell r="Z36" t="str">
            <v>GIP-t181-hC16</v>
          </cell>
          <cell r="AA36">
            <v>0.27801128097033811</v>
          </cell>
          <cell r="AB36">
            <v>0.20283985289970219</v>
          </cell>
          <cell r="AD36" t="str">
            <v>GIP-t181-hC16</v>
          </cell>
          <cell r="AE36">
            <v>0.27801128097033811</v>
          </cell>
          <cell r="AF36">
            <v>0.23915068856056029</v>
          </cell>
          <cell r="AG36">
            <v>0.19823101145361677</v>
          </cell>
          <cell r="AH36">
            <v>0.18444575494262844</v>
          </cell>
          <cell r="AI36">
            <v>0.11436052857136737</v>
          </cell>
        </row>
        <row r="37">
          <cell r="Z37" t="str">
            <v>GIP-t181-hC24</v>
          </cell>
          <cell r="AA37">
            <v>0.29671054086349141</v>
          </cell>
          <cell r="AB37">
            <v>0.19559175148666347</v>
          </cell>
          <cell r="AD37" t="str">
            <v>GIP-t181-hC24</v>
          </cell>
          <cell r="AE37">
            <v>0.29671054086349141</v>
          </cell>
          <cell r="AF37">
            <v>0.24306879304228954</v>
          </cell>
          <cell r="AG37">
            <v>0.18221753601167159</v>
          </cell>
          <cell r="AH37">
            <v>0.1708546943450289</v>
          </cell>
          <cell r="AI37">
            <v>8.5107193170836024E-2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A"/>
      <sheetName val="B"/>
      <sheetName val="C"/>
      <sheetName val="D"/>
      <sheetName val="A1"/>
      <sheetName val="A2"/>
      <sheetName val="B3"/>
      <sheetName val="B4"/>
      <sheetName val="C5"/>
      <sheetName val="C6"/>
      <sheetName val="D7"/>
      <sheetName val="D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>
            <v>0.11931242455085064</v>
          </cell>
          <cell r="D2">
            <v>1.7650764714330425</v>
          </cell>
          <cell r="E2">
            <v>5.7147719523678777</v>
          </cell>
          <cell r="F2">
            <v>7.6215676801728636</v>
          </cell>
          <cell r="G2">
            <v>9.1191866558296848</v>
          </cell>
          <cell r="H2">
            <v>10.538755895298351</v>
          </cell>
          <cell r="I2">
            <v>13.113937937965582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3.0439086116757434E-2</v>
          </cell>
          <cell r="G3">
            <v>3.0439086116757434E-2</v>
          </cell>
          <cell r="H3">
            <v>3.8048857645946794E-2</v>
          </cell>
          <cell r="I3">
            <v>5.0731810194595724E-2</v>
          </cell>
        </row>
        <row r="4">
          <cell r="C4">
            <v>0.78956216802496204</v>
          </cell>
          <cell r="D4">
            <v>8.0704188912627224</v>
          </cell>
          <cell r="E4">
            <v>8.4021929124803325</v>
          </cell>
          <cell r="F4">
            <v>9.8836041446060996</v>
          </cell>
          <cell r="G4">
            <v>14.196160838523554</v>
          </cell>
          <cell r="H4">
            <v>14.485036701520146</v>
          </cell>
          <cell r="I4">
            <v>15.283098480964052</v>
          </cell>
        </row>
        <row r="5">
          <cell r="C5">
            <v>0</v>
          </cell>
          <cell r="D5">
            <v>3.0578484013215099E-2</v>
          </cell>
          <cell r="E5">
            <v>2.446278721057208E-2</v>
          </cell>
          <cell r="F5">
            <v>3.4521742856202561E-2</v>
          </cell>
          <cell r="G5">
            <v>5.4391148434585368E-2</v>
          </cell>
          <cell r="H5">
            <v>4.7687350115419143E-2</v>
          </cell>
          <cell r="I5">
            <v>4.9880602040022148E-2</v>
          </cell>
        </row>
        <row r="6">
          <cell r="C6">
            <v>0.14384023445501765</v>
          </cell>
          <cell r="D6">
            <v>1.1309859207564772</v>
          </cell>
          <cell r="E6">
            <v>1.5724527536389243</v>
          </cell>
          <cell r="F6">
            <v>2.1604165429438504</v>
          </cell>
          <cell r="G6">
            <v>2.520511674262472</v>
          </cell>
          <cell r="H6">
            <v>2.6703772664756866</v>
          </cell>
          <cell r="I6">
            <v>2.8244745080296187</v>
          </cell>
        </row>
        <row r="7">
          <cell r="C7">
            <v>0</v>
          </cell>
          <cell r="D7">
            <v>0.30981090149667961</v>
          </cell>
          <cell r="E7">
            <v>0.46629051334547977</v>
          </cell>
          <cell r="F7">
            <v>0.80131253871626063</v>
          </cell>
          <cell r="G7">
            <v>0.92619938622609577</v>
          </cell>
          <cell r="H7">
            <v>1.0470090433491384</v>
          </cell>
          <cell r="I7">
            <v>1.1499149621604616</v>
          </cell>
        </row>
        <row r="8">
          <cell r="C8">
            <v>0.13360165001169633</v>
          </cell>
          <cell r="D8">
            <v>0.13255656492175805</v>
          </cell>
          <cell r="E8">
            <v>0.12994704348751362</v>
          </cell>
          <cell r="F8">
            <v>0.13562100803445612</v>
          </cell>
          <cell r="G8">
            <v>0.15685295638659935</v>
          </cell>
          <cell r="H8">
            <v>0.17446672649337375</v>
          </cell>
          <cell r="I8">
            <v>0.14583090042667626</v>
          </cell>
        </row>
        <row r="9">
          <cell r="C9">
            <v>0</v>
          </cell>
          <cell r="D9">
            <v>5.1550953647056613E-2</v>
          </cell>
          <cell r="E9">
            <v>5.2597861411157243E-2</v>
          </cell>
          <cell r="F9">
            <v>0.10406499515587386</v>
          </cell>
          <cell r="G9">
            <v>0.10295904605871305</v>
          </cell>
          <cell r="H9">
            <v>0.1172991713635354</v>
          </cell>
          <cell r="I9">
            <v>0.10470705373038092</v>
          </cell>
        </row>
        <row r="10">
          <cell r="C10">
            <v>0</v>
          </cell>
          <cell r="D10">
            <v>0.18843000937372145</v>
          </cell>
          <cell r="E10">
            <v>0.3673955067379378</v>
          </cell>
          <cell r="F10">
            <v>0.64139602243906146</v>
          </cell>
          <cell r="G10">
            <v>0.74555463971500147</v>
          </cell>
          <cell r="H10">
            <v>0.84525056807450261</v>
          </cell>
          <cell r="I10">
            <v>1.0072227728290841</v>
          </cell>
        </row>
        <row r="11">
          <cell r="C11">
            <v>0.32073049510139778</v>
          </cell>
          <cell r="D11">
            <v>2.7547042385874638</v>
          </cell>
          <cell r="E11">
            <v>4.3224276435918831</v>
          </cell>
          <cell r="F11">
            <v>9.0736215454484785</v>
          </cell>
          <cell r="G11">
            <v>11.545984077693749</v>
          </cell>
          <cell r="H11">
            <v>13.249129638359797</v>
          </cell>
          <cell r="I11">
            <v>15.888644014131858</v>
          </cell>
        </row>
        <row r="12">
          <cell r="C12">
            <v>0</v>
          </cell>
          <cell r="D12">
            <v>0.10299256518132083</v>
          </cell>
          <cell r="E12">
            <v>0.1868912049432111</v>
          </cell>
          <cell r="F12">
            <v>0.28954238023075102</v>
          </cell>
          <cell r="G12">
            <v>0.35322623888348786</v>
          </cell>
          <cell r="H12">
            <v>0.38919414632221727</v>
          </cell>
          <cell r="I12">
            <v>0.45138697789738536</v>
          </cell>
        </row>
        <row r="13">
          <cell r="C13">
            <v>0.18794827462160293</v>
          </cell>
          <cell r="D13">
            <v>2.2985897334363479</v>
          </cell>
          <cell r="E13">
            <v>3.9774640233747092</v>
          </cell>
          <cell r="F13">
            <v>8.1679981544035947</v>
          </cell>
          <cell r="G13">
            <v>11.460332714659961</v>
          </cell>
          <cell r="H13">
            <v>13.396112677419657</v>
          </cell>
          <cell r="I13">
            <v>16.232511642941741</v>
          </cell>
        </row>
        <row r="14">
          <cell r="C14">
            <v>1.8192522591040688E-2</v>
          </cell>
          <cell r="D14">
            <v>0.28741883784587552</v>
          </cell>
          <cell r="E14">
            <v>0.50153126991896924</v>
          </cell>
          <cell r="F14">
            <v>0.61451290014339299</v>
          </cell>
          <cell r="G14">
            <v>0.69411153489888056</v>
          </cell>
          <cell r="H14">
            <v>0.73092394927950388</v>
          </cell>
          <cell r="I14">
            <v>0.77969161523398045</v>
          </cell>
        </row>
        <row r="15">
          <cell r="C15">
            <v>1.4720069696607595E-2</v>
          </cell>
          <cell r="D15">
            <v>7.483987951645435E-2</v>
          </cell>
          <cell r="E15">
            <v>7.2968699278397581E-2</v>
          </cell>
          <cell r="F15">
            <v>8.1425368684175575E-2</v>
          </cell>
          <cell r="G15">
            <v>8.4337840188899824E-2</v>
          </cell>
          <cell r="H15">
            <v>7.7451919858569584E-2</v>
          </cell>
          <cell r="I15">
            <v>4.776631438063119E-2</v>
          </cell>
        </row>
        <row r="16">
          <cell r="C16">
            <v>0</v>
          </cell>
          <cell r="D16">
            <v>0.44953938466492094</v>
          </cell>
          <cell r="E16">
            <v>0.74525390764644528</v>
          </cell>
          <cell r="F16">
            <v>0.83996843861201298</v>
          </cell>
          <cell r="G16">
            <v>0.83925968579785304</v>
          </cell>
          <cell r="H16">
            <v>0.82957324035692381</v>
          </cell>
          <cell r="I16">
            <v>0.80056155146679375</v>
          </cell>
        </row>
        <row r="17">
          <cell r="C17">
            <v>1.9289137348108769E-2</v>
          </cell>
          <cell r="D17">
            <v>6.5123016338548148</v>
          </cell>
          <cell r="E17">
            <v>10.613730325574622</v>
          </cell>
          <cell r="F17">
            <v>10.632357376044812</v>
          </cell>
          <cell r="G17">
            <v>10.672862698508904</v>
          </cell>
          <cell r="H17">
            <v>9.9199948699740137</v>
          </cell>
          <cell r="I17">
            <v>9.1144619174462171</v>
          </cell>
        </row>
        <row r="18">
          <cell r="C18">
            <v>0</v>
          </cell>
          <cell r="D18">
            <v>0.13328261975502892</v>
          </cell>
          <cell r="E18">
            <v>0.19265047812627559</v>
          </cell>
          <cell r="F18">
            <v>0.21782639972087176</v>
          </cell>
          <cell r="G18">
            <v>0.24455263304994285</v>
          </cell>
          <cell r="H18">
            <v>0.23935932400608706</v>
          </cell>
          <cell r="I18">
            <v>0.22987756207653287</v>
          </cell>
        </row>
        <row r="19">
          <cell r="C19">
            <v>0.32250885560828796</v>
          </cell>
          <cell r="D19">
            <v>2.0199929769956251</v>
          </cell>
          <cell r="E19">
            <v>3.1287472627539059</v>
          </cell>
          <cell r="F19">
            <v>3.6396247915359803</v>
          </cell>
          <cell r="G19">
            <v>4.1371123653262014</v>
          </cell>
          <cell r="H19">
            <v>3.9779517477976984</v>
          </cell>
          <cell r="I19">
            <v>4.4011179543486358</v>
          </cell>
        </row>
        <row r="20">
          <cell r="C20">
            <v>0</v>
          </cell>
          <cell r="D20">
            <v>0.30855320672214215</v>
          </cell>
          <cell r="E20">
            <v>0.40489629639325936</v>
          </cell>
          <cell r="F20">
            <v>0.44290640431706396</v>
          </cell>
          <cell r="G20">
            <v>0.47140152150648584</v>
          </cell>
          <cell r="H20">
            <v>0.45199366483345288</v>
          </cell>
          <cell r="I20">
            <v>0.37426492688128682</v>
          </cell>
        </row>
        <row r="21">
          <cell r="C21">
            <v>0.79546098295286083</v>
          </cell>
          <cell r="D21">
            <v>7.9325618646637182</v>
          </cell>
          <cell r="E21">
            <v>11.679621446271675</v>
          </cell>
          <cell r="F21">
            <v>12.514797998985703</v>
          </cell>
          <cell r="G21">
            <v>13.516742598543223</v>
          </cell>
          <cell r="H21">
            <v>13.108915288825379</v>
          </cell>
          <cell r="I21">
            <v>12.338796860017313</v>
          </cell>
        </row>
        <row r="22">
          <cell r="C22">
            <v>0</v>
          </cell>
          <cell r="D22">
            <v>5.8062922274734113E-2</v>
          </cell>
          <cell r="E22">
            <v>8.5548047528232141E-2</v>
          </cell>
          <cell r="F22">
            <v>0.13118905640786133</v>
          </cell>
          <cell r="G22">
            <v>0.20385232252811733</v>
          </cell>
          <cell r="H22">
            <v>0.2300809725516095</v>
          </cell>
          <cell r="I22">
            <v>0.26233664118055011</v>
          </cell>
        </row>
        <row r="23">
          <cell r="C23">
            <v>0</v>
          </cell>
          <cell r="D23">
            <v>0.11036782158091187</v>
          </cell>
          <cell r="E23">
            <v>0.12558161366929238</v>
          </cell>
          <cell r="F23">
            <v>0.14376803158024556</v>
          </cell>
          <cell r="G23">
            <v>0.18442134823627293</v>
          </cell>
          <cell r="H23">
            <v>0.16561704104577452</v>
          </cell>
          <cell r="I23">
            <v>0.16021181828590572</v>
          </cell>
        </row>
        <row r="24">
          <cell r="C24">
            <v>0.36961969959355567</v>
          </cell>
          <cell r="D24">
            <v>3.8517250079086844</v>
          </cell>
          <cell r="E24">
            <v>6.2580291989336692</v>
          </cell>
          <cell r="F24">
            <v>9.1641753264309216</v>
          </cell>
          <cell r="G24">
            <v>11.860090083132571</v>
          </cell>
          <cell r="H24">
            <v>13.009040590405039</v>
          </cell>
          <cell r="I24">
            <v>14.894057993041471</v>
          </cell>
        </row>
        <row r="25">
          <cell r="C25">
            <v>0</v>
          </cell>
          <cell r="D25">
            <v>1.7058785477828531</v>
          </cell>
          <cell r="E25">
            <v>2.8975594762118071</v>
          </cell>
          <cell r="F25">
            <v>4.3676100052580562</v>
          </cell>
          <cell r="G25">
            <v>5.4143124866154562</v>
          </cell>
          <cell r="H25">
            <v>5.9150285741931556</v>
          </cell>
          <cell r="I25">
            <v>6.7731399882220025</v>
          </cell>
        </row>
        <row r="26">
          <cell r="C26">
            <v>0</v>
          </cell>
          <cell r="D26">
            <v>1.4825610193988401</v>
          </cell>
          <cell r="E26">
            <v>2.4886030057150954</v>
          </cell>
          <cell r="F26">
            <v>2.7785919455722281</v>
          </cell>
          <cell r="G26">
            <v>2.983246269993288</v>
          </cell>
          <cell r="H26">
            <v>3.0167248415411851</v>
          </cell>
          <cell r="I26">
            <v>3.0065046544966236</v>
          </cell>
        </row>
        <row r="27">
          <cell r="C27">
            <v>0.22312780203547899</v>
          </cell>
          <cell r="D27">
            <v>3.17096091592036</v>
          </cell>
          <cell r="E27">
            <v>4.772116240244662</v>
          </cell>
          <cell r="F27">
            <v>6.8319940691910874</v>
          </cell>
          <cell r="G27">
            <v>8.1395342762910445</v>
          </cell>
          <cell r="H27">
            <v>8.6068185611497334</v>
          </cell>
          <cell r="I27">
            <v>9.5990789854214054</v>
          </cell>
        </row>
        <row r="28">
          <cell r="C28">
            <v>0.41220918405237339</v>
          </cell>
          <cell r="D28">
            <v>3.8370720056228338</v>
          </cell>
          <cell r="E28">
            <v>6.3436864217770159</v>
          </cell>
          <cell r="F28">
            <v>7.8099274466017814</v>
          </cell>
          <cell r="G28">
            <v>9.2802494361551311</v>
          </cell>
          <cell r="H28">
            <v>9.8304613249772981</v>
          </cell>
          <cell r="I28">
            <v>10.603272013473681</v>
          </cell>
        </row>
        <row r="29">
          <cell r="C29">
            <v>11.481739135971628</v>
          </cell>
          <cell r="D29">
            <v>63.289075909670061</v>
          </cell>
          <cell r="E29">
            <v>81.0366479808836</v>
          </cell>
          <cell r="F29">
            <v>126.84435378526737</v>
          </cell>
          <cell r="G29">
            <v>170.06885660158943</v>
          </cell>
          <cell r="H29">
            <v>184.74699086440742</v>
          </cell>
          <cell r="I29">
            <v>206.33091419102519</v>
          </cell>
        </row>
        <row r="30">
          <cell r="C30">
            <v>0.22658190926643276</v>
          </cell>
          <cell r="D30">
            <v>4.595769283751161</v>
          </cell>
          <cell r="E30">
            <v>6.5866799728526644</v>
          </cell>
          <cell r="F30">
            <v>7.746795828966583</v>
          </cell>
          <cell r="G30">
            <v>8.4939132916119817</v>
          </cell>
          <cell r="H30">
            <v>7.6937913214698952</v>
          </cell>
          <cell r="I30">
            <v>8.2666675215778636</v>
          </cell>
        </row>
        <row r="31">
          <cell r="C31">
            <v>1.644919316470449</v>
          </cell>
          <cell r="D31">
            <v>1.8277323247622688</v>
          </cell>
          <cell r="E31">
            <v>2.2276528659065558</v>
          </cell>
          <cell r="F31">
            <v>1.8986690026124662</v>
          </cell>
          <cell r="G31">
            <v>1.8185944310392603</v>
          </cell>
          <cell r="H31">
            <v>1.3840851944285462</v>
          </cell>
          <cell r="I31">
            <v>1.4204169964541695</v>
          </cell>
        </row>
        <row r="32">
          <cell r="C32">
            <v>0.47444812109679441</v>
          </cell>
          <cell r="D32">
            <v>3.7519677329756949</v>
          </cell>
          <cell r="E32">
            <v>5.4800776585397655</v>
          </cell>
          <cell r="F32">
            <v>6.4320901991613937</v>
          </cell>
          <cell r="G32">
            <v>6.9097449735770313</v>
          </cell>
          <cell r="H32">
            <v>6.3976795190938125</v>
          </cell>
          <cell r="I32">
            <v>6.8651795145935282</v>
          </cell>
        </row>
        <row r="33">
          <cell r="C33">
            <v>0.95615903835748861</v>
          </cell>
          <cell r="D33">
            <v>1.9743184862798628</v>
          </cell>
          <cell r="E33">
            <v>3.7691578653181539</v>
          </cell>
          <cell r="F33">
            <v>3.9770872378108324</v>
          </cell>
          <cell r="G33">
            <v>3.9006085208345156</v>
          </cell>
          <cell r="H33">
            <v>3.7742962334846748</v>
          </cell>
          <cell r="I33">
            <v>4.3147737607640657</v>
          </cell>
        </row>
        <row r="34">
          <cell r="C34">
            <v>0.98487041297107747</v>
          </cell>
          <cell r="D34">
            <v>12.615281390067381</v>
          </cell>
          <cell r="E34">
            <v>17.747148690491596</v>
          </cell>
          <cell r="F34">
            <v>20.377252660564796</v>
          </cell>
          <cell r="G34">
            <v>21.798952005458609</v>
          </cell>
          <cell r="H34">
            <v>19.051394952201246</v>
          </cell>
          <cell r="I34">
            <v>20.4036628450541</v>
          </cell>
        </row>
        <row r="35">
          <cell r="C35">
            <v>19.663121906630973</v>
          </cell>
          <cell r="D35">
            <v>209.23747532749064</v>
          </cell>
          <cell r="E35">
            <v>296.33550278721839</v>
          </cell>
          <cell r="F35">
            <v>379.56084945673882</v>
          </cell>
          <cell r="G35">
            <v>417.44773278763586</v>
          </cell>
          <cell r="H35">
            <v>395.46855521339194</v>
          </cell>
          <cell r="I35">
            <v>438.91919078838083</v>
          </cell>
        </row>
        <row r="36">
          <cell r="C36">
            <v>1.0054064595610799</v>
          </cell>
          <cell r="D36">
            <v>9.9716091346414792</v>
          </cell>
          <cell r="E36">
            <v>15.223246394897092</v>
          </cell>
          <cell r="F36">
            <v>18.099420310830329</v>
          </cell>
          <cell r="G36">
            <v>19.88145469318556</v>
          </cell>
          <cell r="H36">
            <v>18.592913018050773</v>
          </cell>
          <cell r="I36">
            <v>20.497409499018669</v>
          </cell>
        </row>
        <row r="37">
          <cell r="C37">
            <v>54.934533177786669</v>
          </cell>
          <cell r="D37">
            <v>294.15569588490865</v>
          </cell>
          <cell r="E37">
            <v>439.80123860864188</v>
          </cell>
          <cell r="F37">
            <v>589.54627725526416</v>
          </cell>
          <cell r="G37">
            <v>697.86262775475257</v>
          </cell>
          <cell r="H37">
            <v>705.88212639910671</v>
          </cell>
          <cell r="I37">
            <v>804.76677947835208</v>
          </cell>
        </row>
      </sheetData>
      <sheetData sheetId="9">
        <row r="2">
          <cell r="C2">
            <v>0.21122963964961547</v>
          </cell>
          <cell r="D2">
            <v>2.0812104424489402</v>
          </cell>
          <cell r="E2">
            <v>5.1878642033563978</v>
          </cell>
          <cell r="F2">
            <v>6.6762989252806975</v>
          </cell>
          <cell r="G2">
            <v>7.8812506588135438</v>
          </cell>
          <cell r="H2">
            <v>9.446867188915645</v>
          </cell>
          <cell r="I2">
            <v>10.868621819622161</v>
          </cell>
        </row>
        <row r="3">
          <cell r="C3">
            <v>2.924794795295323E-2</v>
          </cell>
          <cell r="D3">
            <v>7.3119869882383075E-3</v>
          </cell>
          <cell r="E3">
            <v>5.8495895905906464E-3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C4">
            <v>1.005505412582621</v>
          </cell>
          <cell r="D4">
            <v>5.391346862483779</v>
          </cell>
          <cell r="E4">
            <v>6.0565030393373558</v>
          </cell>
          <cell r="F4">
            <v>6.6801290357609391</v>
          </cell>
          <cell r="G4">
            <v>5.59562208264623</v>
          </cell>
          <cell r="H4">
            <v>5.030173977453158</v>
          </cell>
          <cell r="I4">
            <v>5.4077174189152108</v>
          </cell>
        </row>
        <row r="5">
          <cell r="C5">
            <v>0</v>
          </cell>
          <cell r="D5">
            <v>5.0311101625108929E-3</v>
          </cell>
          <cell r="E5">
            <v>6.0080526162058639E-3</v>
          </cell>
          <cell r="F5">
            <v>1.4832301787462343E-2</v>
          </cell>
          <cell r="G5">
            <v>1.2193262163365786E-2</v>
          </cell>
          <cell r="H5">
            <v>1.3509267071817035E-2</v>
          </cell>
          <cell r="I5">
            <v>1.8012356095756046E-2</v>
          </cell>
        </row>
        <row r="6">
          <cell r="C6">
            <v>9.3736699394494485E-2</v>
          </cell>
          <cell r="D6">
            <v>1.1560636009382854</v>
          </cell>
          <cell r="E6">
            <v>1.7272393063661244</v>
          </cell>
          <cell r="F6">
            <v>2.1426845420123497</v>
          </cell>
          <cell r="G6">
            <v>2.5622104019596024</v>
          </cell>
          <cell r="H6">
            <v>3.0398507024998977</v>
          </cell>
          <cell r="I6">
            <v>2.9260495093105239</v>
          </cell>
        </row>
        <row r="7">
          <cell r="C7">
            <v>1.5144582759142948E-2</v>
          </cell>
          <cell r="D7">
            <v>0.41426747292629285</v>
          </cell>
          <cell r="E7">
            <v>0.59136168993938298</v>
          </cell>
          <cell r="F7">
            <v>0.74068704579783007</v>
          </cell>
          <cell r="G7">
            <v>0.99580465438982735</v>
          </cell>
          <cell r="H7">
            <v>1.1937794249245159</v>
          </cell>
          <cell r="I7">
            <v>1.1492936511929521</v>
          </cell>
        </row>
        <row r="8">
          <cell r="C8">
            <v>0.12981088802669039</v>
          </cell>
          <cell r="D8">
            <v>0.14435813614457096</v>
          </cell>
          <cell r="E8">
            <v>0.13884202300249629</v>
          </cell>
          <cell r="F8">
            <v>0.13288923563580995</v>
          </cell>
          <cell r="G8">
            <v>0.15185562072940134</v>
          </cell>
          <cell r="H8">
            <v>0.17275322417036007</v>
          </cell>
          <cell r="I8">
            <v>0.12460203174414193</v>
          </cell>
        </row>
        <row r="9">
          <cell r="C9">
            <v>8.0195477340780016E-2</v>
          </cell>
          <cell r="D9">
            <v>7.0338548372637463E-2</v>
          </cell>
          <cell r="E9">
            <v>6.771067392484717E-2</v>
          </cell>
          <cell r="F9">
            <v>6.2641072895639402E-2</v>
          </cell>
          <cell r="G9">
            <v>8.6259390332272728E-2</v>
          </cell>
          <cell r="H9">
            <v>9.0659390927771769E-2</v>
          </cell>
          <cell r="I9">
            <v>9.6395212216710213E-2</v>
          </cell>
        </row>
        <row r="10">
          <cell r="C10">
            <v>0</v>
          </cell>
          <cell r="D10">
            <v>0.19762155023194711</v>
          </cell>
          <cell r="E10">
            <v>0.39624773357920506</v>
          </cell>
          <cell r="F10">
            <v>0.60249422145937359</v>
          </cell>
          <cell r="G10">
            <v>0.72615083907391642</v>
          </cell>
          <cell r="H10">
            <v>0.86857048194283815</v>
          </cell>
          <cell r="I10">
            <v>0.96430611352395479</v>
          </cell>
        </row>
        <row r="11">
          <cell r="C11">
            <v>0.16742097147210036</v>
          </cell>
          <cell r="D11">
            <v>2.8166824073559544</v>
          </cell>
          <cell r="E11">
            <v>4.6740064531212422</v>
          </cell>
          <cell r="F11">
            <v>6.8615477869378978</v>
          </cell>
          <cell r="G11">
            <v>11.039705195701407</v>
          </cell>
          <cell r="H11">
            <v>13.38913813503898</v>
          </cell>
          <cell r="I11">
            <v>15.123484431194314</v>
          </cell>
        </row>
        <row r="12">
          <cell r="C12">
            <v>0</v>
          </cell>
          <cell r="D12">
            <v>9.5558840130226363E-2</v>
          </cell>
          <cell r="E12">
            <v>0.19795145113269907</v>
          </cell>
          <cell r="F12">
            <v>0.29062978480342061</v>
          </cell>
          <cell r="G12">
            <v>0.43875994654335893</v>
          </cell>
          <cell r="H12">
            <v>0.52991437368421701</v>
          </cell>
          <cell r="I12">
            <v>0.60385479073196313</v>
          </cell>
        </row>
        <row r="13">
          <cell r="C13">
            <v>0.19011708550096224</v>
          </cell>
          <cell r="D13">
            <v>2.548374477639431</v>
          </cell>
          <cell r="E13">
            <v>4.3862571333381437</v>
          </cell>
          <cell r="F13">
            <v>6.5328601927200722</v>
          </cell>
          <cell r="G13">
            <v>11.540047890373936</v>
          </cell>
          <cell r="H13">
            <v>14.112065489217319</v>
          </cell>
          <cell r="I13">
            <v>16.133835742061923</v>
          </cell>
        </row>
        <row r="14">
          <cell r="C14">
            <v>0</v>
          </cell>
          <cell r="D14">
            <v>0.34998832793406481</v>
          </cell>
          <cell r="E14">
            <v>0.55345797590079093</v>
          </cell>
          <cell r="F14">
            <v>0.6643445729615689</v>
          </cell>
          <cell r="G14">
            <v>0.76257879234254333</v>
          </cell>
          <cell r="H14">
            <v>0.89579098315625094</v>
          </cell>
          <cell r="I14">
            <v>0.80431354999215243</v>
          </cell>
        </row>
        <row r="15">
          <cell r="C15">
            <v>1.6303512715620021E-2</v>
          </cell>
          <cell r="D15">
            <v>3.1916198586573338E-2</v>
          </cell>
          <cell r="E15">
            <v>8.7377677324828013E-2</v>
          </cell>
          <cell r="F15">
            <v>9.4289798905342712E-2</v>
          </cell>
          <cell r="G15">
            <v>0.10855327492408487</v>
          </cell>
          <cell r="H15">
            <v>0.13569159365510608</v>
          </cell>
          <cell r="I15">
            <v>0.14380169766325032</v>
          </cell>
        </row>
        <row r="16">
          <cell r="C16">
            <v>1.0395729631951942E-2</v>
          </cell>
          <cell r="D16">
            <v>0.45180484180211039</v>
          </cell>
          <cell r="E16">
            <v>0.90433917796090313</v>
          </cell>
          <cell r="F16">
            <v>0.94123206275200921</v>
          </cell>
          <cell r="G16">
            <v>1.0474328680550165</v>
          </cell>
          <cell r="H16">
            <v>1.2010042646128074</v>
          </cell>
          <cell r="I16">
            <v>1.1515825997712656</v>
          </cell>
        </row>
        <row r="17">
          <cell r="C17">
            <v>3.8795858019284667E-2</v>
          </cell>
          <cell r="D17">
            <v>5.8806770244551716</v>
          </cell>
          <cell r="E17">
            <v>10.596726400808999</v>
          </cell>
          <cell r="F17">
            <v>10.610963896086627</v>
          </cell>
          <cell r="G17">
            <v>10.647484081137891</v>
          </cell>
          <cell r="H17">
            <v>12.177611971353423</v>
          </cell>
          <cell r="I17">
            <v>9.9178360552960161</v>
          </cell>
        </row>
        <row r="18">
          <cell r="C18">
            <v>0</v>
          </cell>
          <cell r="D18">
            <v>0.10647298175818601</v>
          </cell>
          <cell r="E18">
            <v>0.17028905708631334</v>
          </cell>
          <cell r="F18">
            <v>0.18705882179680672</v>
          </cell>
          <cell r="G18">
            <v>0.21543307726569605</v>
          </cell>
          <cell r="H18">
            <v>0.24579573619172929</v>
          </cell>
          <cell r="I18">
            <v>0.21709115309857871</v>
          </cell>
        </row>
        <row r="19">
          <cell r="C19">
            <v>0.18699258444663053</v>
          </cell>
          <cell r="D19">
            <v>2.3596228284986296</v>
          </cell>
          <cell r="E19">
            <v>3.6326542390671945</v>
          </cell>
          <cell r="F19">
            <v>4.0770329501643472</v>
          </cell>
          <cell r="G19">
            <v>4.555034526428857</v>
          </cell>
          <cell r="H19">
            <v>5.2294644662688583</v>
          </cell>
          <cell r="I19">
            <v>4.7274199644952262</v>
          </cell>
        </row>
        <row r="20">
          <cell r="C20">
            <v>2.1084907872235978E-2</v>
          </cell>
          <cell r="D20">
            <v>0.28137628250567476</v>
          </cell>
          <cell r="E20">
            <v>0.42947457414529477</v>
          </cell>
          <cell r="F20">
            <v>0.4545989504700213</v>
          </cell>
          <cell r="G20">
            <v>0.49782465876595872</v>
          </cell>
          <cell r="H20">
            <v>0.57880614823936194</v>
          </cell>
          <cell r="I20">
            <v>0.46511564039898284</v>
          </cell>
        </row>
        <row r="21">
          <cell r="C21">
            <v>0.61719833170820537</v>
          </cell>
          <cell r="D21">
            <v>7.1063366497991964</v>
          </cell>
          <cell r="E21">
            <v>11.695288024635412</v>
          </cell>
          <cell r="F21">
            <v>12.365297811689757</v>
          </cell>
          <cell r="G21">
            <v>13.32180143273429</v>
          </cell>
          <cell r="H21">
            <v>15.387172453083283</v>
          </cell>
          <cell r="I21">
            <v>13.310013954160709</v>
          </cell>
        </row>
        <row r="22">
          <cell r="C22">
            <v>0</v>
          </cell>
          <cell r="D22">
            <v>5.6421672089807105E-2</v>
          </cell>
          <cell r="E22">
            <v>9.2280813041992579E-2</v>
          </cell>
          <cell r="F22">
            <v>0.12976431821316714</v>
          </cell>
          <cell r="G22">
            <v>0.18242596184871168</v>
          </cell>
          <cell r="H22">
            <v>0.22803245231088959</v>
          </cell>
          <cell r="I22">
            <v>0.23573392238913385</v>
          </cell>
        </row>
        <row r="23">
          <cell r="C23">
            <v>0</v>
          </cell>
          <cell r="D23">
            <v>5.9647738415710777E-2</v>
          </cell>
          <cell r="E23">
            <v>9.4342569244834182E-2</v>
          </cell>
          <cell r="F23">
            <v>0.1124137239928388</v>
          </cell>
          <cell r="G23">
            <v>0.14882161598147028</v>
          </cell>
          <cell r="H23">
            <v>0.16035271301508636</v>
          </cell>
          <cell r="I23">
            <v>0.16850570874816942</v>
          </cell>
        </row>
        <row r="24">
          <cell r="C24">
            <v>0.3632491460140006</v>
          </cell>
          <cell r="D24">
            <v>4.1664051176611165</v>
          </cell>
          <cell r="E24">
            <v>6.7626264539545442</v>
          </cell>
          <cell r="F24">
            <v>9.1447083250337915</v>
          </cell>
          <cell r="G24">
            <v>11.595481288485633</v>
          </cell>
          <cell r="H24">
            <v>13.902584451306639</v>
          </cell>
          <cell r="I24">
            <v>14.180863864227684</v>
          </cell>
        </row>
        <row r="25">
          <cell r="C25">
            <v>0</v>
          </cell>
          <cell r="D25">
            <v>2.0179656771911989</v>
          </cell>
          <cell r="E25">
            <v>3.3006867542749276</v>
          </cell>
          <cell r="F25">
            <v>4.2995280192241143</v>
          </cell>
          <cell r="G25">
            <v>5.4221614126029847</v>
          </cell>
          <cell r="H25">
            <v>6.5259532661200019</v>
          </cell>
          <cell r="I25">
            <v>6.4193488598367905</v>
          </cell>
        </row>
        <row r="26">
          <cell r="C26">
            <v>0</v>
          </cell>
          <cell r="D26">
            <v>1.6534791926574219</v>
          </cell>
          <cell r="E26">
            <v>2.7196492740998446</v>
          </cell>
          <cell r="F26">
            <v>2.9519195418472406</v>
          </cell>
          <cell r="G26">
            <v>3.1799197211008012</v>
          </cell>
          <cell r="H26">
            <v>3.7503910707912285</v>
          </cell>
          <cell r="I26">
            <v>3.1450265135818345</v>
          </cell>
        </row>
        <row r="27">
          <cell r="C27">
            <v>0.19799254074560774</v>
          </cell>
          <cell r="D27">
            <v>3.322066675696048</v>
          </cell>
          <cell r="E27">
            <v>5.1630609856474283</v>
          </cell>
          <cell r="F27">
            <v>6.6374049656348504</v>
          </cell>
          <cell r="G27">
            <v>8.1516196232405118</v>
          </cell>
          <cell r="H27">
            <v>9.6563049533919738</v>
          </cell>
          <cell r="I27">
            <v>9.5452411782836819</v>
          </cell>
        </row>
        <row r="28">
          <cell r="C28">
            <v>0.35311890148035224</v>
          </cell>
          <cell r="D28">
            <v>4.1293943895536298</v>
          </cell>
          <cell r="E28">
            <v>6.7295999798339823</v>
          </cell>
          <cell r="F28">
            <v>7.8984158357324104</v>
          </cell>
          <cell r="G28">
            <v>9.1692925760860113</v>
          </cell>
          <cell r="H28">
            <v>10.945484629714532</v>
          </cell>
          <cell r="I28">
            <v>10.131596885130731</v>
          </cell>
        </row>
        <row r="29">
          <cell r="C29">
            <v>9.5290394806688496</v>
          </cell>
          <cell r="D29">
            <v>54.118132358675815</v>
          </cell>
          <cell r="E29">
            <v>77.295172930020499</v>
          </cell>
          <cell r="F29">
            <v>108.67172815094955</v>
          </cell>
          <cell r="G29">
            <v>146.19197355644192</v>
          </cell>
          <cell r="H29">
            <v>171.7733247359069</v>
          </cell>
          <cell r="I29">
            <v>181.17802742008385</v>
          </cell>
        </row>
        <row r="30">
          <cell r="C30">
            <v>0.18174639443085919</v>
          </cell>
          <cell r="D30">
            <v>4.4693058867176303</v>
          </cell>
          <cell r="E30">
            <v>6.5081392496556445</v>
          </cell>
          <cell r="F30">
            <v>7.4331622639121182</v>
          </cell>
          <cell r="G30">
            <v>8.0774907892188281</v>
          </cell>
          <cell r="H30">
            <v>8.8552807120113073</v>
          </cell>
          <cell r="I30">
            <v>7.8805505510153635</v>
          </cell>
        </row>
        <row r="31">
          <cell r="C31">
            <v>1.7512856287759617</v>
          </cell>
          <cell r="D31">
            <v>1.7445719935670445</v>
          </cell>
          <cell r="E31">
            <v>2.0568644918041725</v>
          </cell>
          <cell r="F31">
            <v>1.70660736604898</v>
          </cell>
          <cell r="G31">
            <v>1.411437179565548</v>
          </cell>
          <cell r="H31">
            <v>1.5506398524710399</v>
          </cell>
          <cell r="I31">
            <v>1.1950896654818288</v>
          </cell>
        </row>
        <row r="32">
          <cell r="C32">
            <v>0.44181513931458088</v>
          </cell>
          <cell r="D32">
            <v>4.0176045226637669</v>
          </cell>
          <cell r="E32">
            <v>5.5717054163396655</v>
          </cell>
          <cell r="F32">
            <v>6.3235465962172297</v>
          </cell>
          <cell r="G32">
            <v>6.7459088217853775</v>
          </cell>
          <cell r="H32">
            <v>7.338836840339896</v>
          </cell>
          <cell r="I32">
            <v>6.4603229958889417</v>
          </cell>
        </row>
        <row r="33">
          <cell r="C33">
            <v>0.60332726762012934</v>
          </cell>
          <cell r="D33">
            <v>0.74021016395211414</v>
          </cell>
          <cell r="E33">
            <v>2.7432975504615191</v>
          </cell>
          <cell r="F33">
            <v>2.6226320969374934</v>
          </cell>
          <cell r="G33">
            <v>2.5741548045348233</v>
          </cell>
          <cell r="H33">
            <v>2.6889117741247852</v>
          </cell>
          <cell r="I33">
            <v>3.5852156988330468</v>
          </cell>
        </row>
        <row r="34">
          <cell r="C34">
            <v>0.76120305184806547</v>
          </cell>
          <cell r="D34">
            <v>11.708025459378412</v>
          </cell>
          <cell r="E34">
            <v>16.011110459090588</v>
          </cell>
          <cell r="F34">
            <v>17.992084978883973</v>
          </cell>
          <cell r="G34">
            <v>18.838905981986031</v>
          </cell>
          <cell r="H34">
            <v>20.513181303677126</v>
          </cell>
          <cell r="I34">
            <v>17.208788928177732</v>
          </cell>
        </row>
        <row r="35">
          <cell r="C35">
            <v>22.106690084317297</v>
          </cell>
          <cell r="D35">
            <v>194.51869650605593</v>
          </cell>
          <cell r="E35">
            <v>277.10067875235154</v>
          </cell>
          <cell r="F35">
            <v>340.46870149229983</v>
          </cell>
          <cell r="G35">
            <v>374.14532965678751</v>
          </cell>
          <cell r="H35">
            <v>417.96496501675921</v>
          </cell>
          <cell r="I35">
            <v>393.00999598008593</v>
          </cell>
        </row>
        <row r="36">
          <cell r="C36">
            <v>0.94993647501212219</v>
          </cell>
          <cell r="D36">
            <v>10.31745644373442</v>
          </cell>
          <cell r="E36">
            <v>15.256171298645944</v>
          </cell>
          <cell r="F36">
            <v>17.629415476349639</v>
          </cell>
          <cell r="G36">
            <v>19.30694912901485</v>
          </cell>
          <cell r="H36">
            <v>21.810282920961974</v>
          </cell>
          <cell r="I36">
            <v>19.385536500505093</v>
          </cell>
        </row>
        <row r="37">
          <cell r="C37">
            <v>51.057248245897654</v>
          </cell>
          <cell r="D37">
            <v>292.1497310826835</v>
          </cell>
          <cell r="E37">
            <v>419.77568270395079</v>
          </cell>
          <cell r="F37">
            <v>531.71941622384747</v>
          </cell>
          <cell r="G37">
            <v>619.7266559932084</v>
          </cell>
          <cell r="H37">
            <v>711.51071866257394</v>
          </cell>
          <cell r="I37">
            <v>690.32809348268347</v>
          </cell>
        </row>
      </sheetData>
      <sheetData sheetId="10">
        <row r="2">
          <cell r="C2">
            <v>0.23243026369246503</v>
          </cell>
          <cell r="D2">
            <v>2.5261057198797383</v>
          </cell>
          <cell r="E2">
            <v>5.2164066337580159</v>
          </cell>
          <cell r="F2">
            <v>10.598059761126935</v>
          </cell>
          <cell r="G2">
            <v>12.520591548538457</v>
          </cell>
          <cell r="H2">
            <v>14.675458081309865</v>
          </cell>
          <cell r="I2">
            <v>18.023170153235242</v>
          </cell>
        </row>
        <row r="3">
          <cell r="C3">
            <v>0</v>
          </cell>
          <cell r="D3">
            <v>3.1351775828183351E-3</v>
          </cell>
          <cell r="E3">
            <v>2.5081420662546681E-3</v>
          </cell>
          <cell r="F3">
            <v>2.5081420662546681E-3</v>
          </cell>
          <cell r="G3">
            <v>0</v>
          </cell>
          <cell r="H3">
            <v>0</v>
          </cell>
          <cell r="I3">
            <v>0</v>
          </cell>
        </row>
        <row r="4">
          <cell r="C4">
            <v>0.93186458865609878</v>
          </cell>
          <cell r="D4">
            <v>5.6003892271486482</v>
          </cell>
          <cell r="E4">
            <v>6.3738027021380237</v>
          </cell>
          <cell r="F4">
            <v>7.365124176709557</v>
          </cell>
          <cell r="G4">
            <v>7.5940757212270853</v>
          </cell>
          <cell r="H4">
            <v>7.4884188960622948</v>
          </cell>
          <cell r="I4">
            <v>7.7606866607226008</v>
          </cell>
        </row>
        <row r="5">
          <cell r="C5">
            <v>0</v>
          </cell>
          <cell r="D5">
            <v>3.3378710733422114E-2</v>
          </cell>
          <cell r="E5">
            <v>2.670296858673769E-2</v>
          </cell>
          <cell r="F5">
            <v>2.670296858673769E-2</v>
          </cell>
          <cell r="G5">
            <v>0.21881986734624009</v>
          </cell>
          <cell r="H5">
            <v>0.25489313468743657</v>
          </cell>
          <cell r="I5">
            <v>0.32019483126583731</v>
          </cell>
        </row>
        <row r="6">
          <cell r="C6">
            <v>5.4009099524539916E-2</v>
          </cell>
          <cell r="D6">
            <v>1.4454872117218494</v>
          </cell>
          <cell r="E6">
            <v>1.6993072811052987</v>
          </cell>
          <cell r="F6">
            <v>2.9796800786987392</v>
          </cell>
          <cell r="G6">
            <v>3.9163604400696714</v>
          </cell>
          <cell r="H6">
            <v>4.4460176668616471</v>
          </cell>
          <cell r="I6">
            <v>4.8295891156238726</v>
          </cell>
        </row>
        <row r="7">
          <cell r="C7">
            <v>5.3564679318978958E-2</v>
          </cell>
          <cell r="D7">
            <v>0.47082519860195404</v>
          </cell>
          <cell r="E7">
            <v>0.52829068706364879</v>
          </cell>
          <cell r="F7">
            <v>1.2430134564575563</v>
          </cell>
          <cell r="G7">
            <v>1.6148843205908485</v>
          </cell>
          <cell r="H7">
            <v>1.8807923248358873</v>
          </cell>
          <cell r="I7">
            <v>2.149074447580452</v>
          </cell>
        </row>
        <row r="8">
          <cell r="C8">
            <v>0.12793761216926966</v>
          </cell>
          <cell r="D8">
            <v>0.13177820560595149</v>
          </cell>
          <cell r="E8">
            <v>0.12662289504108798</v>
          </cell>
          <cell r="F8">
            <v>0.14373213770375776</v>
          </cell>
          <cell r="G8">
            <v>0.2255892050942267</v>
          </cell>
          <cell r="H8">
            <v>0.26525602222449163</v>
          </cell>
          <cell r="I8">
            <v>0.27898313814765174</v>
          </cell>
        </row>
        <row r="9">
          <cell r="C9">
            <v>0</v>
          </cell>
          <cell r="D9">
            <v>0.10446843607470307</v>
          </cell>
          <cell r="E9">
            <v>0.10050285219869459</v>
          </cell>
          <cell r="F9">
            <v>0.13532523040966829</v>
          </cell>
          <cell r="G9">
            <v>0.16245119370883845</v>
          </cell>
          <cell r="H9">
            <v>0.16146915013335822</v>
          </cell>
          <cell r="I9">
            <v>0.13606593058015559</v>
          </cell>
        </row>
        <row r="10">
          <cell r="C10">
            <v>0</v>
          </cell>
          <cell r="D10">
            <v>0.28164567921801381</v>
          </cell>
          <cell r="E10">
            <v>0.41677032292137772</v>
          </cell>
          <cell r="F10">
            <v>0.74198570948754106</v>
          </cell>
          <cell r="G10">
            <v>1.1172311803765331</v>
          </cell>
          <cell r="H10">
            <v>1.2955177278189915</v>
          </cell>
          <cell r="I10">
            <v>1.5144065199606471</v>
          </cell>
        </row>
        <row r="11">
          <cell r="C11">
            <v>0.17421349486193857</v>
          </cell>
          <cell r="D11">
            <v>3.6007343051471632</v>
          </cell>
          <cell r="E11">
            <v>4.5228677455129418</v>
          </cell>
          <cell r="F11">
            <v>10.698169447488819</v>
          </cell>
          <cell r="G11">
            <v>16.259004667166035</v>
          </cell>
          <cell r="H11">
            <v>19.103970104584256</v>
          </cell>
          <cell r="I11">
            <v>22.996793852623824</v>
          </cell>
        </row>
        <row r="12">
          <cell r="C12">
            <v>0</v>
          </cell>
          <cell r="D12">
            <v>0.14772054033802484</v>
          </cell>
          <cell r="E12">
            <v>0.21800820702346696</v>
          </cell>
          <cell r="F12">
            <v>0.34975566903533156</v>
          </cell>
          <cell r="G12">
            <v>0.49884470072676879</v>
          </cell>
          <cell r="H12">
            <v>0.57344528972581321</v>
          </cell>
          <cell r="I12">
            <v>0.64919580389106568</v>
          </cell>
        </row>
        <row r="13">
          <cell r="C13">
            <v>0.13226620282291529</v>
          </cell>
          <cell r="D13">
            <v>3.0570043461525565</v>
          </cell>
          <cell r="E13">
            <v>4.0695267951379082</v>
          </cell>
          <cell r="F13">
            <v>8.0654496730942888</v>
          </cell>
          <cell r="G13">
            <v>11.086063128585268</v>
          </cell>
          <cell r="H13">
            <v>12.856083952957823</v>
          </cell>
          <cell r="I13">
            <v>14.836380370906506</v>
          </cell>
        </row>
        <row r="14">
          <cell r="C14">
            <v>6.0176118638589349E-3</v>
          </cell>
          <cell r="D14">
            <v>0.3439681014037661</v>
          </cell>
          <cell r="E14">
            <v>0.45548436084396221</v>
          </cell>
          <cell r="F14">
            <v>0.60456019189464172</v>
          </cell>
          <cell r="G14">
            <v>0.74197732584791665</v>
          </cell>
          <cell r="H14">
            <v>0.78311040120910702</v>
          </cell>
          <cell r="I14">
            <v>0.78138051369249339</v>
          </cell>
        </row>
        <row r="15">
          <cell r="C15">
            <v>1.4179379879133151E-2</v>
          </cell>
          <cell r="D15">
            <v>4.6145499433991391E-2</v>
          </cell>
          <cell r="E15">
            <v>6.038395238815062E-2</v>
          </cell>
          <cell r="F15">
            <v>8.2014309839140348E-2</v>
          </cell>
          <cell r="G15">
            <v>9.48555082049303E-2</v>
          </cell>
          <cell r="H15">
            <v>0.10697089924644512</v>
          </cell>
          <cell r="I15">
            <v>0.10470922711415208</v>
          </cell>
        </row>
        <row r="16">
          <cell r="C16">
            <v>0</v>
          </cell>
          <cell r="D16">
            <v>0.6400561486214571</v>
          </cell>
          <cell r="E16">
            <v>0.97360467762234104</v>
          </cell>
          <cell r="F16">
            <v>0.99850467729661774</v>
          </cell>
          <cell r="G16">
            <v>1.0487670887542122</v>
          </cell>
          <cell r="H16">
            <v>1.0550803377612856</v>
          </cell>
          <cell r="I16">
            <v>0.89566171347530732</v>
          </cell>
        </row>
        <row r="17">
          <cell r="C17">
            <v>0</v>
          </cell>
          <cell r="D17">
            <v>7.2875331660120679</v>
          </cell>
          <cell r="E17">
            <v>10.676321373385557</v>
          </cell>
          <cell r="F17">
            <v>10.676321373385557</v>
          </cell>
          <cell r="G17">
            <v>10.675398237368544</v>
          </cell>
          <cell r="H17">
            <v>10.231235514754953</v>
          </cell>
          <cell r="I17">
            <v>8.0771580676265042</v>
          </cell>
        </row>
        <row r="18">
          <cell r="C18">
            <v>0</v>
          </cell>
          <cell r="D18">
            <v>0.11444319304434084</v>
          </cell>
          <cell r="E18">
            <v>0.1592389538460299</v>
          </cell>
          <cell r="F18">
            <v>0.1860064416449691</v>
          </cell>
          <cell r="G18">
            <v>0.20995894561500847</v>
          </cell>
          <cell r="H18">
            <v>0.20621464035467979</v>
          </cell>
          <cell r="I18">
            <v>0.19734065196589301</v>
          </cell>
        </row>
        <row r="19">
          <cell r="C19">
            <v>0.18854510866266072</v>
          </cell>
          <cell r="D19">
            <v>2.6921472792131445</v>
          </cell>
          <cell r="E19">
            <v>3.680155658438379</v>
          </cell>
          <cell r="F19">
            <v>4.5009890192017856</v>
          </cell>
          <cell r="G19">
            <v>5.3391623854162704</v>
          </cell>
          <cell r="H19">
            <v>5.5888552461112653</v>
          </cell>
          <cell r="I19">
            <v>5.4366918791630567</v>
          </cell>
        </row>
        <row r="20">
          <cell r="C20">
            <v>0</v>
          </cell>
          <cell r="D20">
            <v>0.3268311092715569</v>
          </cell>
          <cell r="E20">
            <v>0.4191343626630033</v>
          </cell>
          <cell r="F20">
            <v>0.45636067886849485</v>
          </cell>
          <cell r="G20">
            <v>0.49590151765689489</v>
          </cell>
          <cell r="H20">
            <v>0.49857320089896612</v>
          </cell>
          <cell r="I20">
            <v>0.39072771706608234</v>
          </cell>
        </row>
        <row r="21">
          <cell r="C21">
            <v>0.61077302316837256</v>
          </cell>
          <cell r="D21">
            <v>8.7361193475879535</v>
          </cell>
          <cell r="E21">
            <v>12.400652893380324</v>
          </cell>
          <cell r="F21">
            <v>13.451563322156124</v>
          </cell>
          <cell r="G21">
            <v>14.455334116531773</v>
          </cell>
          <cell r="H21">
            <v>14.515956542870901</v>
          </cell>
          <cell r="I21">
            <v>12.809075806812386</v>
          </cell>
        </row>
        <row r="22">
          <cell r="C22">
            <v>0</v>
          </cell>
          <cell r="D22">
            <v>6.6089958891888248E-2</v>
          </cell>
          <cell r="E22">
            <v>8.6165313892224121E-2</v>
          </cell>
          <cell r="F22">
            <v>0.16729381698941778</v>
          </cell>
          <cell r="G22">
            <v>0.21460190752374855</v>
          </cell>
          <cell r="H22">
            <v>0.24389380707345598</v>
          </cell>
          <cell r="I22">
            <v>0.27774265119819158</v>
          </cell>
        </row>
        <row r="23">
          <cell r="C23">
            <v>3.1798821925657104E-2</v>
          </cell>
          <cell r="D23">
            <v>0.10280034424504449</v>
          </cell>
          <cell r="E23">
            <v>0.11197801221716194</v>
          </cell>
          <cell r="F23">
            <v>0.16772566587213786</v>
          </cell>
          <cell r="G23">
            <v>0.20625619393550557</v>
          </cell>
          <cell r="H23">
            <v>0.21204561440727793</v>
          </cell>
          <cell r="I23">
            <v>0.22204838583941991</v>
          </cell>
        </row>
        <row r="24">
          <cell r="C24">
            <v>0.29605716807999405</v>
          </cell>
          <cell r="D24">
            <v>4.8508839453773049</v>
          </cell>
          <cell r="E24">
            <v>6.3351187027944906</v>
          </cell>
          <cell r="F24">
            <v>9.9292284137973219</v>
          </cell>
          <cell r="G24">
            <v>12.00069723054138</v>
          </cell>
          <cell r="H24">
            <v>13.307640064734667</v>
          </cell>
          <cell r="I24">
            <v>14.12999029698697</v>
          </cell>
        </row>
        <row r="25">
          <cell r="C25">
            <v>5.9936372148762213E-2</v>
          </cell>
          <cell r="D25">
            <v>2.3023184128941283</v>
          </cell>
          <cell r="E25">
            <v>3.079910080486199</v>
          </cell>
          <cell r="F25">
            <v>5.3204112414658464</v>
          </cell>
          <cell r="G25">
            <v>6.4276030083795659</v>
          </cell>
          <cell r="H25">
            <v>7.2227454622863565</v>
          </cell>
          <cell r="I25">
            <v>7.7706922482053402</v>
          </cell>
        </row>
        <row r="26">
          <cell r="C26">
            <v>4.4397947359705189E-2</v>
          </cell>
          <cell r="D26">
            <v>1.8251124596695574</v>
          </cell>
          <cell r="E26">
            <v>2.4180524657429032</v>
          </cell>
          <cell r="F26">
            <v>2.7038292063981926</v>
          </cell>
          <cell r="G26">
            <v>2.8488342132920734</v>
          </cell>
          <cell r="H26">
            <v>2.8765555578618356</v>
          </cell>
          <cell r="I26">
            <v>2.3958473380469285</v>
          </cell>
        </row>
        <row r="27">
          <cell r="C27">
            <v>0.20443058612752021</v>
          </cell>
          <cell r="D27">
            <v>3.8212033693859002</v>
          </cell>
          <cell r="E27">
            <v>4.6263956019400174</v>
          </cell>
          <cell r="F27">
            <v>8.1335520239171473</v>
          </cell>
          <cell r="G27">
            <v>9.5932227243577302</v>
          </cell>
          <cell r="H27">
            <v>10.564461729208967</v>
          </cell>
          <cell r="I27">
            <v>11.446733632675787</v>
          </cell>
        </row>
        <row r="28">
          <cell r="C28">
            <v>0.28972358327164888</v>
          </cell>
          <cell r="D28">
            <v>4.3962921374395734</v>
          </cell>
          <cell r="E28">
            <v>6.1920949959716918</v>
          </cell>
          <cell r="F28">
            <v>7.9338338717247918</v>
          </cell>
          <cell r="G28">
            <v>8.9365595322364548</v>
          </cell>
          <cell r="H28">
            <v>9.8051587448346655</v>
          </cell>
          <cell r="I28">
            <v>9.403785325617287</v>
          </cell>
        </row>
        <row r="29">
          <cell r="C29">
            <v>8.4509792227965477</v>
          </cell>
          <cell r="D29">
            <v>68.518204373567329</v>
          </cell>
          <cell r="E29">
            <v>86.721879384405014</v>
          </cell>
          <cell r="F29">
            <v>147.57036493806837</v>
          </cell>
          <cell r="G29">
            <v>180.6871979370481</v>
          </cell>
          <cell r="H29">
            <v>200.52631611496713</v>
          </cell>
          <cell r="I29">
            <v>222.78683309326277</v>
          </cell>
        </row>
        <row r="30">
          <cell r="C30">
            <v>0.18055213242690715</v>
          </cell>
          <cell r="D30">
            <v>4.3080191308158637</v>
          </cell>
          <cell r="E30">
            <v>5.6774571191163599</v>
          </cell>
          <cell r="F30">
            <v>6.9240147489706203</v>
          </cell>
          <cell r="G30">
            <v>8.0516572082879456</v>
          </cell>
          <cell r="H30">
            <v>8.3139156839656287</v>
          </cell>
          <cell r="I30">
            <v>8.0365187282577484</v>
          </cell>
        </row>
        <row r="31">
          <cell r="C31">
            <v>1.4929137820750475</v>
          </cell>
          <cell r="D31">
            <v>1.2719570122684036</v>
          </cell>
          <cell r="E31">
            <v>1.6616970477076727</v>
          </cell>
          <cell r="F31">
            <v>1.4851872452233372</v>
          </cell>
          <cell r="G31">
            <v>1.1104583014488092</v>
          </cell>
          <cell r="H31">
            <v>0.99022272257541366</v>
          </cell>
          <cell r="I31">
            <v>1.2770073197060403</v>
          </cell>
        </row>
        <row r="32">
          <cell r="C32">
            <v>0</v>
          </cell>
          <cell r="D32">
            <v>3.5273638151301698</v>
          </cell>
          <cell r="E32">
            <v>4.984620308486349</v>
          </cell>
          <cell r="F32">
            <v>5.89276753402702</v>
          </cell>
          <cell r="G32">
            <v>6.4221721168523462</v>
          </cell>
          <cell r="H32">
            <v>6.6658864698643123</v>
          </cell>
          <cell r="I32">
            <v>6.2774461553777314</v>
          </cell>
        </row>
        <row r="33">
          <cell r="C33">
            <v>0.3989701984230129</v>
          </cell>
          <cell r="D33">
            <v>0.96197588838079739</v>
          </cell>
          <cell r="E33">
            <v>1.8614512966006622</v>
          </cell>
          <cell r="F33">
            <v>1.8123818392775497</v>
          </cell>
          <cell r="G33">
            <v>1.7656441528121725</v>
          </cell>
          <cell r="H33">
            <v>1.4032439603218929</v>
          </cell>
          <cell r="I33">
            <v>1.8709919470958571</v>
          </cell>
        </row>
        <row r="34">
          <cell r="C34">
            <v>0.59685738248412656</v>
          </cell>
          <cell r="D34">
            <v>9.8766240059618369</v>
          </cell>
          <cell r="E34">
            <v>13.473082248364175</v>
          </cell>
          <cell r="F34">
            <v>16.366097958829886</v>
          </cell>
          <cell r="G34">
            <v>17.828008928476059</v>
          </cell>
          <cell r="H34">
            <v>18.634976499466188</v>
          </cell>
          <cell r="I34">
            <v>17.629387092774383</v>
          </cell>
        </row>
        <row r="35">
          <cell r="C35">
            <v>18.467224937728648</v>
          </cell>
          <cell r="D35">
            <v>174.81975116940603</v>
          </cell>
          <cell r="E35">
            <v>235.87239920356993</v>
          </cell>
          <cell r="F35">
            <v>331.77398858956406</v>
          </cell>
          <cell r="G35">
            <v>385.39192202540414</v>
          </cell>
          <cell r="H35">
            <v>414.17453898246862</v>
          </cell>
          <cell r="I35">
            <v>439.35676366271463</v>
          </cell>
        </row>
        <row r="36">
          <cell r="C36">
            <v>0.87175523387989806</v>
          </cell>
          <cell r="D36">
            <v>9.2515368247693424</v>
          </cell>
          <cell r="E36">
            <v>12.847628190363414</v>
          </cell>
          <cell r="F36">
            <v>15.760633741511009</v>
          </cell>
          <cell r="G36">
            <v>17.366066033170004</v>
          </cell>
          <cell r="H36">
            <v>18.45335320038674</v>
          </cell>
          <cell r="I36">
            <v>17.372293314892612</v>
          </cell>
        </row>
        <row r="37">
          <cell r="C37">
            <v>49.498908135265076</v>
          </cell>
          <cell r="D37">
            <v>274.36733625588994</v>
          </cell>
          <cell r="E37">
            <v>379.58039710945172</v>
          </cell>
          <cell r="F37">
            <v>529.90792291862317</v>
          </cell>
          <cell r="G37">
            <v>624.24503629170647</v>
          </cell>
          <cell r="H37">
            <v>684.92874014303004</v>
          </cell>
          <cell r="I37">
            <v>722.40732166409055</v>
          </cell>
        </row>
      </sheetData>
      <sheetData sheetId="11">
        <row r="2">
          <cell r="C2">
            <v>0.28314570413541224</v>
          </cell>
          <cell r="D2">
            <v>2.7610610809322917</v>
          </cell>
          <cell r="E2">
            <v>6.9953467778567271</v>
          </cell>
          <cell r="F2">
            <v>9.9023116222061098</v>
          </cell>
          <cell r="G2">
            <v>11.374403735265256</v>
          </cell>
          <cell r="H2">
            <v>13.073015786908321</v>
          </cell>
          <cell r="I2">
            <v>16.046296501473517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1.119879540876338E-2</v>
          </cell>
          <cell r="G3">
            <v>1.119879540876338E-2</v>
          </cell>
          <cell r="H3">
            <v>1.3998494260954225E-2</v>
          </cell>
          <cell r="I3">
            <v>1.8664659014605633E-2</v>
          </cell>
        </row>
        <row r="4">
          <cell r="C4">
            <v>1.0904549196006841</v>
          </cell>
          <cell r="D4">
            <v>9.2846250002927651</v>
          </cell>
          <cell r="E4">
            <v>10.009947683780133</v>
          </cell>
          <cell r="F4">
            <v>11.189596006340272</v>
          </cell>
          <cell r="G4">
            <v>11.209196787444201</v>
          </cell>
          <cell r="H4">
            <v>10.368949451548609</v>
          </cell>
          <cell r="I4">
            <v>10.004445989633185</v>
          </cell>
        </row>
        <row r="5">
          <cell r="C5">
            <v>0</v>
          </cell>
          <cell r="D5">
            <v>4.1142901325262986E-2</v>
          </cell>
          <cell r="E5">
            <v>3.5226294605514866E-2</v>
          </cell>
          <cell r="F5">
            <v>3.8991584261344261E-2</v>
          </cell>
          <cell r="G5">
            <v>9.9188724468130429E-2</v>
          </cell>
          <cell r="H5">
            <v>9.4455679906557649E-2</v>
          </cell>
          <cell r="I5">
            <v>0.11045733901320005</v>
          </cell>
        </row>
        <row r="6">
          <cell r="C6">
            <v>8.5823604934556874E-2</v>
          </cell>
          <cell r="D6">
            <v>2.194196384167213</v>
          </cell>
          <cell r="E6">
            <v>2.3943039113592146</v>
          </cell>
          <cell r="F6">
            <v>3.747977445621578</v>
          </cell>
          <cell r="G6">
            <v>4.3669110307115355</v>
          </cell>
          <cell r="H6">
            <v>4.7430765662454233</v>
          </cell>
          <cell r="I6">
            <v>4.6444389398026811</v>
          </cell>
        </row>
        <row r="7">
          <cell r="C7">
            <v>5.4031823332034906E-2</v>
          </cell>
          <cell r="D7">
            <v>0.64103209526415927</v>
          </cell>
          <cell r="E7">
            <v>0.69331841642551473</v>
          </cell>
          <cell r="F7">
            <v>1.6495465973047652</v>
          </cell>
          <cell r="G7">
            <v>1.8780566232605658</v>
          </cell>
          <cell r="H7">
            <v>2.157269728900141</v>
          </cell>
          <cell r="I7">
            <v>2.3793026269298116</v>
          </cell>
        </row>
        <row r="8">
          <cell r="C8">
            <v>0.64141885525328768</v>
          </cell>
          <cell r="D8">
            <v>0.26155942794086529</v>
          </cell>
          <cell r="E8">
            <v>0.22932411095784938</v>
          </cell>
          <cell r="F8">
            <v>0.13991078447652544</v>
          </cell>
          <cell r="G8">
            <v>0.16469206579324708</v>
          </cell>
          <cell r="H8">
            <v>0.17272683261811722</v>
          </cell>
          <cell r="I8">
            <v>0.15864585008200241</v>
          </cell>
        </row>
        <row r="9">
          <cell r="C9">
            <v>0.27267969489587879</v>
          </cell>
          <cell r="D9">
            <v>0.15810947271947523</v>
          </cell>
          <cell r="E9">
            <v>0.14677488621581064</v>
          </cell>
          <cell r="F9">
            <v>0.15653729680972669</v>
          </cell>
          <cell r="G9">
            <v>0.15058496667924345</v>
          </cell>
          <cell r="H9">
            <v>0.1482598577863915</v>
          </cell>
          <cell r="I9">
            <v>0.14097609602220376</v>
          </cell>
        </row>
        <row r="10">
          <cell r="C10">
            <v>0</v>
          </cell>
          <cell r="D10">
            <v>0.41552443614985846</v>
          </cell>
          <cell r="E10">
            <v>0.56490915788388185</v>
          </cell>
          <cell r="F10">
            <v>0.98974376410776976</v>
          </cell>
          <cell r="G10">
            <v>1.3130829870592315</v>
          </cell>
          <cell r="H10">
            <v>1.4898067593689386</v>
          </cell>
          <cell r="I10">
            <v>1.6637587925541795</v>
          </cell>
        </row>
        <row r="11">
          <cell r="C11">
            <v>0.29721557142724253</v>
          </cell>
          <cell r="D11">
            <v>5.1736903099271139</v>
          </cell>
          <cell r="E11">
            <v>6.2421755587566903</v>
          </cell>
          <cell r="F11">
            <v>14.855235963003187</v>
          </cell>
          <cell r="G11">
            <v>19.023015331661817</v>
          </cell>
          <cell r="H11">
            <v>21.795208243456685</v>
          </cell>
          <cell r="I11">
            <v>25.548637978863557</v>
          </cell>
        </row>
        <row r="12">
          <cell r="C12">
            <v>0</v>
          </cell>
          <cell r="D12">
            <v>0.2018950818273573</v>
          </cell>
          <cell r="E12">
            <v>0.28057699655573354</v>
          </cell>
          <cell r="F12">
            <v>0.40997015559298006</v>
          </cell>
          <cell r="G12">
            <v>0.51632447431017514</v>
          </cell>
          <cell r="H12">
            <v>0.56406708648014914</v>
          </cell>
          <cell r="I12">
            <v>0.60255414849775368</v>
          </cell>
        </row>
        <row r="13">
          <cell r="C13">
            <v>0.34414009241290039</v>
          </cell>
          <cell r="D13">
            <v>4.1961185267333629</v>
          </cell>
          <cell r="E13">
            <v>5.3468226301238335</v>
          </cell>
          <cell r="F13">
            <v>11.169920869080855</v>
          </cell>
          <cell r="G13">
            <v>13.430047830557367</v>
          </cell>
          <cell r="H13">
            <v>15.159895765208319</v>
          </cell>
          <cell r="I13">
            <v>17.237349959007414</v>
          </cell>
        </row>
        <row r="14">
          <cell r="C14">
            <v>3.0925419734811787E-2</v>
          </cell>
          <cell r="D14">
            <v>0.49919681927005305</v>
          </cell>
          <cell r="E14">
            <v>0.59985640016934616</v>
          </cell>
          <cell r="F14">
            <v>0.69880767448443559</v>
          </cell>
          <cell r="G14">
            <v>0.86020921667684114</v>
          </cell>
          <cell r="H14">
            <v>0.8446401960406511</v>
          </cell>
          <cell r="I14">
            <v>0.78389535174951863</v>
          </cell>
        </row>
        <row r="15">
          <cell r="C15">
            <v>1.1400527227270557E-2</v>
          </cell>
          <cell r="D15">
            <v>9.9678390652503418E-2</v>
          </cell>
          <cell r="E15">
            <v>0.10955142932319421</v>
          </cell>
          <cell r="F15">
            <v>0.11421532132045546</v>
          </cell>
          <cell r="G15">
            <v>0.1366865116680494</v>
          </cell>
          <cell r="H15">
            <v>0.14950722202302863</v>
          </cell>
          <cell r="I15">
            <v>0.10063611229747173</v>
          </cell>
        </row>
        <row r="16">
          <cell r="C16">
            <v>0</v>
          </cell>
          <cell r="D16">
            <v>1.0054413358315071</v>
          </cell>
          <cell r="E16">
            <v>1.3306263910788771</v>
          </cell>
          <cell r="F16">
            <v>1.3605491566858743</v>
          </cell>
          <cell r="G16">
            <v>1.4169561547970877</v>
          </cell>
          <cell r="H16">
            <v>1.3651575487990593</v>
          </cell>
          <cell r="I16">
            <v>1.0232465457957391</v>
          </cell>
        </row>
        <row r="17">
          <cell r="C17">
            <v>7.6029028727452819E-2</v>
          </cell>
          <cell r="D17">
            <v>12.117022839049369</v>
          </cell>
          <cell r="E17">
            <v>14.916089102983301</v>
          </cell>
          <cell r="F17">
            <v>14.900883297237812</v>
          </cell>
          <cell r="G17">
            <v>14.907949420730912</v>
          </cell>
          <cell r="H17">
            <v>13.298306410661489</v>
          </cell>
          <cell r="I17">
            <v>8.7236480135149979</v>
          </cell>
        </row>
        <row r="18">
          <cell r="C18">
            <v>0</v>
          </cell>
          <cell r="D18">
            <v>0.17535668792849207</v>
          </cell>
          <cell r="E18">
            <v>0.22387150078692261</v>
          </cell>
          <cell r="F18">
            <v>0.24826407817228274</v>
          </cell>
          <cell r="G18">
            <v>0.26801717620702697</v>
          </cell>
          <cell r="H18">
            <v>0.24865036062167828</v>
          </cell>
          <cell r="I18">
            <v>0.21288637644038888</v>
          </cell>
        </row>
        <row r="19">
          <cell r="C19">
            <v>0.13387582545401935</v>
          </cell>
          <cell r="D19">
            <v>3.9384055071540889</v>
          </cell>
          <cell r="E19">
            <v>4.9242304264155488</v>
          </cell>
          <cell r="F19">
            <v>5.6865104023279267</v>
          </cell>
          <cell r="G19">
            <v>6.3585579569637005</v>
          </cell>
          <cell r="H19">
            <v>6.277041208500199</v>
          </cell>
          <cell r="I19">
            <v>5.762605116012776</v>
          </cell>
        </row>
        <row r="20">
          <cell r="C20">
            <v>3.5829262044868464E-2</v>
          </cell>
          <cell r="D20">
            <v>0.48361624482680321</v>
          </cell>
          <cell r="E20">
            <v>0.55145645186331149</v>
          </cell>
          <cell r="F20">
            <v>0.5718208150134203</v>
          </cell>
          <cell r="G20">
            <v>0.6065079052425586</v>
          </cell>
          <cell r="H20">
            <v>0.5260259385473709</v>
          </cell>
          <cell r="I20">
            <v>0.3779679363168163</v>
          </cell>
        </row>
        <row r="21">
          <cell r="C21">
            <v>0.45088685270969775</v>
          </cell>
          <cell r="D21">
            <v>12.291587509722959</v>
          </cell>
          <cell r="E21">
            <v>15.585451221999978</v>
          </cell>
          <cell r="F21">
            <v>16.60409141942614</v>
          </cell>
          <cell r="G21">
            <v>17.553439269539108</v>
          </cell>
          <cell r="H21">
            <v>16.570006148236928</v>
          </cell>
          <cell r="I21">
            <v>13.428373640817988</v>
          </cell>
        </row>
        <row r="22">
          <cell r="C22">
            <v>0</v>
          </cell>
          <cell r="D22">
            <v>7.7370096026742496E-2</v>
          </cell>
          <cell r="E22">
            <v>8.9049712055301808E-2</v>
          </cell>
          <cell r="F22">
            <v>0.13506502520966041</v>
          </cell>
          <cell r="G22">
            <v>0.18403619604237115</v>
          </cell>
          <cell r="H22">
            <v>0.19385472610980897</v>
          </cell>
          <cell r="I22">
            <v>0.20356686536829524</v>
          </cell>
        </row>
        <row r="23">
          <cell r="C23">
            <v>0</v>
          </cell>
          <cell r="D23">
            <v>9.3537682835894309E-2</v>
          </cell>
          <cell r="E23">
            <v>0.11118610097286333</v>
          </cell>
          <cell r="F23">
            <v>0.16141305082657947</v>
          </cell>
          <cell r="G23">
            <v>0.16141305082657947</v>
          </cell>
          <cell r="H23">
            <v>0.1506500942458692</v>
          </cell>
          <cell r="I23">
            <v>0.14430484092977333</v>
          </cell>
        </row>
        <row r="24">
          <cell r="C24">
            <v>0.30240967499160593</v>
          </cell>
          <cell r="D24">
            <v>5.8138103942912593</v>
          </cell>
          <cell r="E24">
            <v>7.5627220405973787</v>
          </cell>
          <cell r="F24">
            <v>10.605550446957594</v>
          </cell>
          <cell r="G24">
            <v>12.125599323278239</v>
          </cell>
          <cell r="H24">
            <v>12.792963024317967</v>
          </cell>
          <cell r="I24">
            <v>13.037882955782033</v>
          </cell>
        </row>
        <row r="25">
          <cell r="C25">
            <v>6.4309290913614675E-2</v>
          </cell>
          <cell r="D25">
            <v>2.9073939618903424</v>
          </cell>
          <cell r="E25">
            <v>3.7105306851314985</v>
          </cell>
          <cell r="F25">
            <v>5.4836536149352852</v>
          </cell>
          <cell r="G25">
            <v>6.1875612347602882</v>
          </cell>
          <cell r="H25">
            <v>6.5403414423121191</v>
          </cell>
          <cell r="I25">
            <v>6.5870907909998442</v>
          </cell>
        </row>
        <row r="26">
          <cell r="C26">
            <v>7.9611280739740123E-2</v>
          </cell>
          <cell r="D26">
            <v>2.40855526245167</v>
          </cell>
          <cell r="E26">
            <v>3.1380682709669712</v>
          </cell>
          <cell r="F26">
            <v>3.3955368954082559</v>
          </cell>
          <cell r="G26">
            <v>3.5512271525992354</v>
          </cell>
          <cell r="H26">
            <v>3.4601161189053924</v>
          </cell>
          <cell r="I26">
            <v>2.8045369679739629</v>
          </cell>
        </row>
        <row r="27">
          <cell r="C27">
            <v>0.33152406479765922</v>
          </cell>
          <cell r="D27">
            <v>4.8032417072524609</v>
          </cell>
          <cell r="E27">
            <v>5.6923063697262437</v>
          </cell>
          <cell r="F27">
            <v>8.4915994438127775</v>
          </cell>
          <cell r="G27">
            <v>9.8718736519754309</v>
          </cell>
          <cell r="H27">
            <v>10.291785895258883</v>
          </cell>
          <cell r="I27">
            <v>10.588147533160418</v>
          </cell>
        </row>
        <row r="28">
          <cell r="C28">
            <v>0.43229508611456069</v>
          </cell>
          <cell r="D28">
            <v>5.9842673184771868</v>
          </cell>
          <cell r="E28">
            <v>7.917541171969555</v>
          </cell>
          <cell r="F28">
            <v>9.3616827671154876</v>
          </cell>
          <cell r="G28">
            <v>10.149219730622521</v>
          </cell>
          <cell r="H28">
            <v>10.409194451192736</v>
          </cell>
          <cell r="I28">
            <v>9.4110820237414874</v>
          </cell>
        </row>
        <row r="29">
          <cell r="C29">
            <v>11.14653071780551</v>
          </cell>
          <cell r="D29">
            <v>91.310078960837885</v>
          </cell>
          <cell r="E29">
            <v>109.33390713883216</v>
          </cell>
          <cell r="F29">
            <v>159.49111909549691</v>
          </cell>
          <cell r="G29">
            <v>187.37430197115199</v>
          </cell>
          <cell r="H29">
            <v>198.68154882171643</v>
          </cell>
          <cell r="I29">
            <v>203.08156618621197</v>
          </cell>
        </row>
        <row r="30">
          <cell r="C30">
            <v>0.25274588559690669</v>
          </cell>
          <cell r="D30">
            <v>6.7550921323882314</v>
          </cell>
          <cell r="E30">
            <v>8.713002022664579</v>
          </cell>
          <cell r="F30">
            <v>10.06070769748197</v>
          </cell>
          <cell r="G30">
            <v>10.675901956578949</v>
          </cell>
          <cell r="H30">
            <v>11.017892260852367</v>
          </cell>
          <cell r="I30">
            <v>9.3625918865994304</v>
          </cell>
        </row>
        <row r="31">
          <cell r="C31">
            <v>3.7012293448479134</v>
          </cell>
          <cell r="D31">
            <v>3.355364257432877</v>
          </cell>
          <cell r="E31">
            <v>3.3934158125333505</v>
          </cell>
          <cell r="F31">
            <v>2.811558998307536</v>
          </cell>
          <cell r="G31">
            <v>1.3704758064598297</v>
          </cell>
          <cell r="H31">
            <v>1.1412396027433365</v>
          </cell>
          <cell r="I31">
            <v>1.4458557688846951</v>
          </cell>
        </row>
        <row r="32">
          <cell r="C32">
            <v>0.20406462686148899</v>
          </cell>
          <cell r="D32">
            <v>6.118912622642469</v>
          </cell>
          <cell r="E32">
            <v>7.4440406338493759</v>
          </cell>
          <cell r="F32">
            <v>8.5184975705978694</v>
          </cell>
          <cell r="G32">
            <v>8.8275467604855535</v>
          </cell>
          <cell r="H32">
            <v>8.9314397655704134</v>
          </cell>
          <cell r="I32">
            <v>7.0273385796348435</v>
          </cell>
        </row>
        <row r="33">
          <cell r="C33">
            <v>0.3311891839559688</v>
          </cell>
          <cell r="D33">
            <v>2.4765549100667359</v>
          </cell>
          <cell r="E33">
            <v>4.0728482788051847</v>
          </cell>
          <cell r="F33">
            <v>4.58591658212036</v>
          </cell>
          <cell r="G33">
            <v>4.9446540298569825</v>
          </cell>
          <cell r="H33">
            <v>4.8292958348531299</v>
          </cell>
          <cell r="I33">
            <v>5.3682048640992051</v>
          </cell>
        </row>
        <row r="34">
          <cell r="C34">
            <v>1.327027759264741</v>
          </cell>
          <cell r="D34">
            <v>17.003656953496559</v>
          </cell>
          <cell r="E34">
            <v>20.667101021860368</v>
          </cell>
          <cell r="F34">
            <v>23.670596912226564</v>
          </cell>
          <cell r="G34">
            <v>24.491043330676018</v>
          </cell>
          <cell r="H34">
            <v>24.727537232377642</v>
          </cell>
          <cell r="I34">
            <v>20.271552021084705</v>
          </cell>
        </row>
        <row r="35">
          <cell r="C35">
            <v>30.358391953262505</v>
          </cell>
          <cell r="D35">
            <v>298.5135722963052</v>
          </cell>
          <cell r="E35">
            <v>372.38723176957058</v>
          </cell>
          <cell r="F35">
            <v>497.03237990869854</v>
          </cell>
          <cell r="G35">
            <v>529.95477849565179</v>
          </cell>
          <cell r="H35">
            <v>566.49056962206987</v>
          </cell>
          <cell r="I35">
            <v>532.0466565684352</v>
          </cell>
        </row>
        <row r="36">
          <cell r="C36">
            <v>1.3370265430753281</v>
          </cell>
          <cell r="D36">
            <v>14.458642503915591</v>
          </cell>
          <cell r="E36">
            <v>19.134863534097843</v>
          </cell>
          <cell r="F36">
            <v>22.175892865823162</v>
          </cell>
          <cell r="G36">
            <v>23.028142075498931</v>
          </cell>
          <cell r="H36">
            <v>23.988776459481571</v>
          </cell>
          <cell r="I36">
            <v>20.429107576697831</v>
          </cell>
        </row>
        <row r="37">
          <cell r="C37">
            <v>81.270639860759829</v>
          </cell>
          <cell r="D37">
            <v>455.0228838153331</v>
          </cell>
          <cell r="E37">
            <v>581.14675131112813</v>
          </cell>
          <cell r="F37">
            <v>749.87061689193138</v>
          </cell>
          <cell r="G37">
            <v>808.90211301383692</v>
          </cell>
          <cell r="H37">
            <v>873.16609229359324</v>
          </cell>
          <cell r="I37">
            <v>814.9237084598202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zoomScaleNormal="100" workbookViewId="0">
      <selection activeCell="E22" sqref="E22"/>
    </sheetView>
  </sheetViews>
  <sheetFormatPr defaultColWidth="8.85546875" defaultRowHeight="15"/>
  <cols>
    <col min="1" max="1" width="14" bestFit="1" customWidth="1"/>
    <col min="2" max="2" width="28" bestFit="1" customWidth="1"/>
  </cols>
  <sheetData>
    <row r="1" spans="1:2" s="1" customFormat="1">
      <c r="A1" s="1" t="s">
        <v>195</v>
      </c>
      <c r="B1" s="1" t="s">
        <v>205</v>
      </c>
    </row>
    <row r="2" spans="1:2">
      <c r="A2" t="s">
        <v>123</v>
      </c>
      <c r="B2" t="s">
        <v>206</v>
      </c>
    </row>
    <row r="3" spans="1:2">
      <c r="A3" t="s">
        <v>196</v>
      </c>
      <c r="B3" t="s">
        <v>207</v>
      </c>
    </row>
    <row r="4" spans="1:2">
      <c r="A4" t="s">
        <v>87</v>
      </c>
      <c r="B4" t="s">
        <v>208</v>
      </c>
    </row>
    <row r="5" spans="1:2">
      <c r="A5" t="s">
        <v>88</v>
      </c>
      <c r="B5" t="s">
        <v>232</v>
      </c>
    </row>
    <row r="6" spans="1:2">
      <c r="A6" t="s">
        <v>89</v>
      </c>
      <c r="B6" t="s">
        <v>209</v>
      </c>
    </row>
    <row r="7" spans="1:2">
      <c r="A7" t="s">
        <v>90</v>
      </c>
      <c r="B7" t="s">
        <v>210</v>
      </c>
    </row>
    <row r="8" spans="1:2">
      <c r="A8" t="s">
        <v>91</v>
      </c>
      <c r="B8" t="s">
        <v>211</v>
      </c>
    </row>
    <row r="9" spans="1:2">
      <c r="A9" t="s">
        <v>92</v>
      </c>
      <c r="B9" t="s">
        <v>212</v>
      </c>
    </row>
    <row r="10" spans="1:2">
      <c r="A10" t="s">
        <v>93</v>
      </c>
      <c r="B10" t="s">
        <v>213</v>
      </c>
    </row>
    <row r="11" spans="1:2">
      <c r="A11" t="s">
        <v>94</v>
      </c>
      <c r="B11" t="s">
        <v>214</v>
      </c>
    </row>
    <row r="12" spans="1:2">
      <c r="A12" t="s">
        <v>95</v>
      </c>
      <c r="B12" t="s">
        <v>233</v>
      </c>
    </row>
    <row r="13" spans="1:2">
      <c r="A13" t="s">
        <v>96</v>
      </c>
      <c r="B13" t="s">
        <v>234</v>
      </c>
    </row>
    <row r="14" spans="1:2">
      <c r="A14" t="s">
        <v>97</v>
      </c>
      <c r="B14" t="s">
        <v>235</v>
      </c>
    </row>
    <row r="15" spans="1:2">
      <c r="A15" t="s">
        <v>98</v>
      </c>
      <c r="B15" t="s">
        <v>236</v>
      </c>
    </row>
    <row r="16" spans="1:2">
      <c r="A16" t="s">
        <v>99</v>
      </c>
      <c r="B16" t="s">
        <v>237</v>
      </c>
    </row>
    <row r="17" spans="1:2">
      <c r="A17" t="s">
        <v>100</v>
      </c>
      <c r="B17" t="s">
        <v>238</v>
      </c>
    </row>
    <row r="18" spans="1:2">
      <c r="A18" t="s">
        <v>101</v>
      </c>
      <c r="B18" t="s">
        <v>239</v>
      </c>
    </row>
    <row r="19" spans="1:2">
      <c r="A19" t="s">
        <v>102</v>
      </c>
      <c r="B19" t="s">
        <v>240</v>
      </c>
    </row>
    <row r="20" spans="1:2">
      <c r="A20" t="s">
        <v>103</v>
      </c>
      <c r="B20" t="s">
        <v>241</v>
      </c>
    </row>
    <row r="21" spans="1:2">
      <c r="A21" t="s">
        <v>104</v>
      </c>
      <c r="B21" t="s">
        <v>242</v>
      </c>
    </row>
    <row r="22" spans="1:2">
      <c r="A22" t="s">
        <v>105</v>
      </c>
      <c r="B22" t="s">
        <v>243</v>
      </c>
    </row>
    <row r="23" spans="1:2">
      <c r="A23" t="s">
        <v>106</v>
      </c>
      <c r="B23" t="s">
        <v>244</v>
      </c>
    </row>
    <row r="24" spans="1:2">
      <c r="A24" t="s">
        <v>107</v>
      </c>
      <c r="B24" t="s">
        <v>215</v>
      </c>
    </row>
    <row r="25" spans="1:2">
      <c r="A25" t="s">
        <v>108</v>
      </c>
      <c r="B25" t="s">
        <v>216</v>
      </c>
    </row>
    <row r="26" spans="1:2">
      <c r="A26" t="s">
        <v>109</v>
      </c>
      <c r="B26" t="s">
        <v>217</v>
      </c>
    </row>
    <row r="27" spans="1:2">
      <c r="A27" t="s">
        <v>110</v>
      </c>
      <c r="B27" t="s">
        <v>218</v>
      </c>
    </row>
    <row r="28" spans="1:2">
      <c r="A28" t="s">
        <v>111</v>
      </c>
      <c r="B28" t="s">
        <v>219</v>
      </c>
    </row>
    <row r="29" spans="1:2">
      <c r="A29" t="s">
        <v>112</v>
      </c>
      <c r="B29" t="s">
        <v>220</v>
      </c>
    </row>
    <row r="30" spans="1:2">
      <c r="A30" t="s">
        <v>113</v>
      </c>
      <c r="B30" t="s">
        <v>221</v>
      </c>
    </row>
    <row r="31" spans="1:2">
      <c r="A31" t="s">
        <v>114</v>
      </c>
      <c r="B31" t="s">
        <v>222</v>
      </c>
    </row>
    <row r="32" spans="1:2">
      <c r="A32" t="s">
        <v>115</v>
      </c>
      <c r="B32" t="s">
        <v>223</v>
      </c>
    </row>
    <row r="33" spans="1:2">
      <c r="A33" t="s">
        <v>116</v>
      </c>
      <c r="B33" t="s">
        <v>224</v>
      </c>
    </row>
    <row r="34" spans="1:2">
      <c r="A34" t="s">
        <v>117</v>
      </c>
      <c r="B34" t="s">
        <v>225</v>
      </c>
    </row>
    <row r="35" spans="1:2">
      <c r="A35" t="s">
        <v>118</v>
      </c>
      <c r="B35" t="s">
        <v>226</v>
      </c>
    </row>
    <row r="36" spans="1:2">
      <c r="A36" t="s">
        <v>119</v>
      </c>
      <c r="B36" t="s">
        <v>227</v>
      </c>
    </row>
    <row r="37" spans="1:2">
      <c r="A37" t="s">
        <v>120</v>
      </c>
      <c r="B37" t="s">
        <v>228</v>
      </c>
    </row>
    <row r="38" spans="1:2">
      <c r="A38" t="s">
        <v>121</v>
      </c>
      <c r="B38" t="s">
        <v>229</v>
      </c>
    </row>
    <row r="39" spans="1:2">
      <c r="A39" t="s">
        <v>122</v>
      </c>
      <c r="B39" t="s">
        <v>230</v>
      </c>
    </row>
    <row r="40" spans="1:2">
      <c r="A40" t="s">
        <v>204</v>
      </c>
      <c r="B40" t="s">
        <v>231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2320-6007-40EF-A3EE-16AD9CA8F960}">
  <dimension ref="A1:E40"/>
  <sheetViews>
    <sheetView topLeftCell="A6" workbookViewId="0">
      <selection activeCell="T20" sqref="T20"/>
    </sheetView>
  </sheetViews>
  <sheetFormatPr defaultRowHeight="15"/>
  <sheetData>
    <row r="1" spans="1:5">
      <c r="A1" s="36" t="s">
        <v>361</v>
      </c>
      <c r="B1" s="36" t="s">
        <v>362</v>
      </c>
      <c r="C1" s="36" t="s">
        <v>363</v>
      </c>
      <c r="D1" s="36" t="s">
        <v>364</v>
      </c>
      <c r="E1" s="36" t="s">
        <v>365</v>
      </c>
    </row>
    <row r="2" spans="1:5">
      <c r="A2">
        <v>0.76444202661514282</v>
      </c>
      <c r="B2">
        <v>3.5493648052215581</v>
      </c>
      <c r="C2" t="s">
        <v>2</v>
      </c>
      <c r="D2" t="s">
        <v>2</v>
      </c>
      <c r="E2">
        <v>0</v>
      </c>
    </row>
    <row r="3" spans="1:5">
      <c r="A3">
        <v>0.76444202661514282</v>
      </c>
      <c r="B3">
        <v>3.5493648052215581</v>
      </c>
      <c r="C3" t="s">
        <v>3</v>
      </c>
      <c r="D3" t="s">
        <v>3</v>
      </c>
      <c r="E3">
        <v>0</v>
      </c>
    </row>
    <row r="4" spans="1:5">
      <c r="A4">
        <v>0.73324239253997803</v>
      </c>
      <c r="B4">
        <v>3.4984464645385742</v>
      </c>
      <c r="C4" t="s">
        <v>7</v>
      </c>
      <c r="D4" t="s">
        <v>7</v>
      </c>
      <c r="E4">
        <v>0</v>
      </c>
    </row>
    <row r="5" spans="1:5">
      <c r="A5">
        <v>0.73359078168869019</v>
      </c>
      <c r="B5">
        <v>3.4985628128051758</v>
      </c>
      <c r="C5" t="s">
        <v>6</v>
      </c>
      <c r="D5" t="s">
        <v>13</v>
      </c>
      <c r="E5">
        <v>0</v>
      </c>
    </row>
    <row r="6" spans="1:5">
      <c r="A6">
        <v>0.73348957300186157</v>
      </c>
      <c r="B6">
        <v>3.4985420703887939</v>
      </c>
      <c r="C6" t="s">
        <v>6</v>
      </c>
      <c r="D6" t="s">
        <v>14</v>
      </c>
      <c r="E6">
        <v>0</v>
      </c>
    </row>
    <row r="7" spans="1:5">
      <c r="A7">
        <v>0.72401267290115356</v>
      </c>
      <c r="B7">
        <v>3.5936164855957031</v>
      </c>
      <c r="C7" t="s">
        <v>11</v>
      </c>
      <c r="D7" t="s">
        <v>12</v>
      </c>
      <c r="E7">
        <v>1</v>
      </c>
    </row>
    <row r="8" spans="1:5">
      <c r="A8">
        <v>0.6630021333694458</v>
      </c>
      <c r="B8">
        <v>3.5242257118225102</v>
      </c>
      <c r="C8" t="s">
        <v>11</v>
      </c>
      <c r="D8" t="s">
        <v>15</v>
      </c>
      <c r="E8">
        <v>2</v>
      </c>
    </row>
    <row r="9" spans="1:5">
      <c r="A9">
        <v>0.74454385042190552</v>
      </c>
      <c r="B9">
        <v>3.5936484336853032</v>
      </c>
      <c r="C9" t="s">
        <v>18</v>
      </c>
      <c r="D9" t="s">
        <v>19</v>
      </c>
      <c r="E9">
        <v>1</v>
      </c>
    </row>
    <row r="10" spans="1:5">
      <c r="A10">
        <v>0.74533432722091675</v>
      </c>
      <c r="B10">
        <v>3.5036087036132808</v>
      </c>
      <c r="C10" t="s">
        <v>18</v>
      </c>
      <c r="D10" t="s">
        <v>20</v>
      </c>
      <c r="E10">
        <v>0</v>
      </c>
    </row>
    <row r="11" spans="1:5">
      <c r="A11">
        <v>0.71298080682754517</v>
      </c>
      <c r="B11">
        <v>3.592864990234375</v>
      </c>
      <c r="C11" t="s">
        <v>23</v>
      </c>
      <c r="D11" t="s">
        <v>24</v>
      </c>
      <c r="E11">
        <v>1</v>
      </c>
    </row>
    <row r="12" spans="1:5">
      <c r="A12">
        <v>0.67219191789627075</v>
      </c>
      <c r="B12">
        <v>3.557817935943604</v>
      </c>
      <c r="C12" t="s">
        <v>23</v>
      </c>
      <c r="D12" t="s">
        <v>25</v>
      </c>
      <c r="E12">
        <v>2</v>
      </c>
    </row>
    <row r="13" spans="1:5">
      <c r="A13">
        <v>0.73903656005859375</v>
      </c>
      <c r="B13">
        <v>3.5937387943267818</v>
      </c>
      <c r="C13" t="s">
        <v>23</v>
      </c>
      <c r="D13" t="s">
        <v>26</v>
      </c>
      <c r="E13">
        <v>1</v>
      </c>
    </row>
    <row r="14" spans="1:5">
      <c r="A14">
        <v>0.72656416893005371</v>
      </c>
      <c r="B14">
        <v>3.495198011398315</v>
      </c>
      <c r="C14" t="s">
        <v>23</v>
      </c>
      <c r="D14" t="s">
        <v>27</v>
      </c>
      <c r="E14">
        <v>0</v>
      </c>
    </row>
    <row r="15" spans="1:5">
      <c r="A15">
        <v>0.66656148433685303</v>
      </c>
      <c r="B15">
        <v>3.516038179397583</v>
      </c>
      <c r="C15" t="s">
        <v>32</v>
      </c>
      <c r="D15" t="s">
        <v>33</v>
      </c>
      <c r="E15">
        <v>2</v>
      </c>
    </row>
    <row r="16" spans="1:5">
      <c r="A16">
        <v>0.74638128280639648</v>
      </c>
      <c r="B16">
        <v>3.5893359184265141</v>
      </c>
      <c r="C16" t="s">
        <v>32</v>
      </c>
      <c r="D16" t="s">
        <v>34</v>
      </c>
      <c r="E16">
        <v>1</v>
      </c>
    </row>
    <row r="17" spans="1:5">
      <c r="A17">
        <v>0.67022734880447388</v>
      </c>
      <c r="B17">
        <v>3.499529361724854</v>
      </c>
      <c r="C17" t="s">
        <v>32</v>
      </c>
      <c r="D17" t="s">
        <v>35</v>
      </c>
      <c r="E17">
        <v>2</v>
      </c>
    </row>
    <row r="18" spans="1:5">
      <c r="A18">
        <v>0.76733177900314331</v>
      </c>
      <c r="B18">
        <v>3.5179774761199951</v>
      </c>
      <c r="C18" t="s">
        <v>32</v>
      </c>
      <c r="D18" t="s">
        <v>36</v>
      </c>
      <c r="E18">
        <v>0</v>
      </c>
    </row>
    <row r="19" spans="1:5">
      <c r="A19">
        <v>0.71296441555023193</v>
      </c>
      <c r="B19">
        <v>3.592720746994019</v>
      </c>
      <c r="C19" t="s">
        <v>32</v>
      </c>
      <c r="D19" t="s">
        <v>37</v>
      </c>
      <c r="E19">
        <v>1</v>
      </c>
    </row>
    <row r="20" spans="1:5">
      <c r="A20">
        <v>0.67236548662185669</v>
      </c>
      <c r="B20">
        <v>3.5584473609924321</v>
      </c>
      <c r="C20" t="s">
        <v>32</v>
      </c>
      <c r="D20" t="s">
        <v>38</v>
      </c>
      <c r="E20">
        <v>2</v>
      </c>
    </row>
    <row r="21" spans="1:5">
      <c r="A21">
        <v>0.73881816864013672</v>
      </c>
      <c r="B21">
        <v>3.593717098236084</v>
      </c>
      <c r="C21" t="s">
        <v>32</v>
      </c>
      <c r="D21" t="s">
        <v>39</v>
      </c>
      <c r="E21">
        <v>1</v>
      </c>
    </row>
    <row r="22" spans="1:5">
      <c r="A22">
        <v>0.72804081439971924</v>
      </c>
      <c r="B22">
        <v>3.4953181743621831</v>
      </c>
      <c r="C22" t="s">
        <v>32</v>
      </c>
      <c r="D22" t="s">
        <v>40</v>
      </c>
      <c r="E22">
        <v>0</v>
      </c>
    </row>
    <row r="23" spans="1:5">
      <c r="A23">
        <v>0.81175094842910767</v>
      </c>
      <c r="B23">
        <v>3.5100328922271729</v>
      </c>
      <c r="C23" t="s">
        <v>49</v>
      </c>
      <c r="D23" t="s">
        <v>50</v>
      </c>
      <c r="E23">
        <v>-1</v>
      </c>
    </row>
    <row r="24" spans="1:5">
      <c r="A24">
        <v>0.66075587272644043</v>
      </c>
      <c r="B24">
        <v>3.5100407600402832</v>
      </c>
      <c r="C24" t="s">
        <v>49</v>
      </c>
      <c r="D24" t="s">
        <v>51</v>
      </c>
      <c r="E24">
        <v>2</v>
      </c>
    </row>
    <row r="25" spans="1:5">
      <c r="A25">
        <v>0.82132434844970703</v>
      </c>
      <c r="B25">
        <v>3.518574714660645</v>
      </c>
      <c r="C25" t="s">
        <v>49</v>
      </c>
      <c r="D25" t="s">
        <v>52</v>
      </c>
      <c r="E25">
        <v>-1</v>
      </c>
    </row>
    <row r="26" spans="1:5">
      <c r="A26">
        <v>0.68114960193634033</v>
      </c>
      <c r="B26">
        <v>3.5740163326263432</v>
      </c>
      <c r="C26" t="s">
        <v>49</v>
      </c>
      <c r="D26" t="s">
        <v>53</v>
      </c>
      <c r="E26">
        <v>1</v>
      </c>
    </row>
    <row r="27" spans="1:5">
      <c r="A27">
        <v>0.70923322439193726</v>
      </c>
      <c r="B27">
        <v>3.5918257236480708</v>
      </c>
      <c r="C27" t="s">
        <v>49</v>
      </c>
      <c r="D27" t="s">
        <v>54</v>
      </c>
      <c r="E27">
        <v>1</v>
      </c>
    </row>
    <row r="28" spans="1:5">
      <c r="A28">
        <v>0.69903647899627686</v>
      </c>
      <c r="B28">
        <v>3.5893440246582031</v>
      </c>
      <c r="C28" t="s">
        <v>49</v>
      </c>
      <c r="D28" t="s">
        <v>55</v>
      </c>
      <c r="E28">
        <v>1</v>
      </c>
    </row>
    <row r="29" spans="1:5">
      <c r="A29">
        <v>0.72936707735061646</v>
      </c>
      <c r="B29">
        <v>3.5939733982086182</v>
      </c>
      <c r="C29" t="s">
        <v>49</v>
      </c>
      <c r="D29" t="s">
        <v>56</v>
      </c>
      <c r="E29">
        <v>1</v>
      </c>
    </row>
    <row r="30" spans="1:5">
      <c r="A30">
        <v>0.67700082063674927</v>
      </c>
      <c r="B30">
        <v>3.565475702285767</v>
      </c>
      <c r="C30" t="s">
        <v>49</v>
      </c>
      <c r="D30" t="s">
        <v>57</v>
      </c>
      <c r="E30">
        <v>2</v>
      </c>
    </row>
    <row r="31" spans="1:5">
      <c r="A31">
        <v>0.66860228776931763</v>
      </c>
      <c r="B31">
        <v>3.5192396640777588</v>
      </c>
      <c r="C31" t="s">
        <v>66</v>
      </c>
      <c r="D31" t="s">
        <v>67</v>
      </c>
      <c r="E31">
        <v>2</v>
      </c>
    </row>
    <row r="32" spans="1:5">
      <c r="A32">
        <v>0.74733513593673706</v>
      </c>
      <c r="B32">
        <v>3.5914947986602779</v>
      </c>
      <c r="C32" t="s">
        <v>66</v>
      </c>
      <c r="D32" t="s">
        <v>68</v>
      </c>
      <c r="E32">
        <v>1</v>
      </c>
    </row>
    <row r="33" spans="1:5">
      <c r="A33">
        <v>0.6842803955078125</v>
      </c>
      <c r="B33">
        <v>3.4926037788391109</v>
      </c>
      <c r="C33" t="s">
        <v>66</v>
      </c>
      <c r="D33" t="s">
        <v>69</v>
      </c>
      <c r="E33">
        <v>2</v>
      </c>
    </row>
    <row r="34" spans="1:5">
      <c r="A34">
        <v>0.76778131723403931</v>
      </c>
      <c r="B34">
        <v>3.5180332660675049</v>
      </c>
      <c r="C34" t="s">
        <v>66</v>
      </c>
      <c r="D34" t="s">
        <v>70</v>
      </c>
      <c r="E34">
        <v>0</v>
      </c>
    </row>
    <row r="35" spans="1:5">
      <c r="A35">
        <v>0.73576784133911133</v>
      </c>
      <c r="B35">
        <v>3.597831010818481</v>
      </c>
      <c r="C35" t="s">
        <v>66</v>
      </c>
      <c r="D35" t="s">
        <v>71</v>
      </c>
      <c r="E35">
        <v>1</v>
      </c>
    </row>
    <row r="36" spans="1:5">
      <c r="A36">
        <v>0.66696667671203613</v>
      </c>
      <c r="B36">
        <v>3.5441784858703609</v>
      </c>
      <c r="C36" t="s">
        <v>66</v>
      </c>
      <c r="D36" t="s">
        <v>72</v>
      </c>
      <c r="E36">
        <v>2</v>
      </c>
    </row>
    <row r="37" spans="1:5">
      <c r="A37">
        <v>0.66383129358291626</v>
      </c>
      <c r="B37">
        <v>3.507760763168335</v>
      </c>
      <c r="C37" t="s">
        <v>66</v>
      </c>
      <c r="D37" t="s">
        <v>73</v>
      </c>
      <c r="E37">
        <v>2</v>
      </c>
    </row>
    <row r="38" spans="1:5">
      <c r="A38">
        <v>0.73980778455734253</v>
      </c>
      <c r="B38">
        <v>3.4973058700561519</v>
      </c>
      <c r="C38" t="s">
        <v>66</v>
      </c>
      <c r="D38" t="s">
        <v>74</v>
      </c>
      <c r="E38">
        <v>0</v>
      </c>
    </row>
    <row r="39" spans="1:5">
      <c r="A39">
        <v>0.73300462961196899</v>
      </c>
      <c r="B39">
        <v>3.4983584880828862</v>
      </c>
      <c r="C39" t="s">
        <v>197</v>
      </c>
      <c r="D39" t="s">
        <v>198</v>
      </c>
      <c r="E39">
        <v>0</v>
      </c>
    </row>
    <row r="40" spans="1:5">
      <c r="A40">
        <v>0.73300462961196899</v>
      </c>
      <c r="B40">
        <v>3.4983584880828862</v>
      </c>
      <c r="C40" t="s">
        <v>197</v>
      </c>
      <c r="D40" t="s">
        <v>199</v>
      </c>
      <c r="E40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E26A-C29F-4102-A7AD-57A871661232}">
  <dimension ref="A1:E40"/>
  <sheetViews>
    <sheetView topLeftCell="A6" workbookViewId="0">
      <selection activeCell="T20" sqref="T20"/>
    </sheetView>
  </sheetViews>
  <sheetFormatPr defaultRowHeight="15"/>
  <sheetData>
    <row r="1" spans="1:5">
      <c r="A1" s="36" t="s">
        <v>361</v>
      </c>
      <c r="B1" s="36" t="s">
        <v>362</v>
      </c>
      <c r="C1" s="36" t="s">
        <v>363</v>
      </c>
      <c r="D1" s="36" t="s">
        <v>364</v>
      </c>
      <c r="E1" s="36" t="s">
        <v>365</v>
      </c>
    </row>
    <row r="2" spans="1:5">
      <c r="A2">
        <v>1.1679908037185669</v>
      </c>
      <c r="B2">
        <v>-1.076304446905851E-2</v>
      </c>
      <c r="C2" t="s">
        <v>2</v>
      </c>
      <c r="D2" t="s">
        <v>2</v>
      </c>
      <c r="E2">
        <v>0</v>
      </c>
    </row>
    <row r="3" spans="1:5">
      <c r="A3">
        <v>1.1679908037185669</v>
      </c>
      <c r="B3">
        <v>-1.076304446905851E-2</v>
      </c>
      <c r="C3" t="s">
        <v>3</v>
      </c>
      <c r="D3" t="s">
        <v>3</v>
      </c>
      <c r="E3">
        <v>0</v>
      </c>
    </row>
    <row r="4" spans="1:5">
      <c r="A4">
        <v>1.162092924118042</v>
      </c>
      <c r="B4">
        <v>-1.517119631171227E-2</v>
      </c>
      <c r="C4" t="s">
        <v>7</v>
      </c>
      <c r="D4" t="s">
        <v>7</v>
      </c>
      <c r="E4">
        <v>0</v>
      </c>
    </row>
    <row r="5" spans="1:5">
      <c r="A5">
        <v>1.1614869832992549</v>
      </c>
      <c r="B5">
        <v>-1.6040481626987461E-2</v>
      </c>
      <c r="C5" t="s">
        <v>6</v>
      </c>
      <c r="D5" t="s">
        <v>13</v>
      </c>
      <c r="E5">
        <v>0</v>
      </c>
    </row>
    <row r="6" spans="1:5">
      <c r="A6">
        <v>1.1614036560058589</v>
      </c>
      <c r="B6">
        <v>-1.613692007958889E-2</v>
      </c>
      <c r="C6" t="s">
        <v>6</v>
      </c>
      <c r="D6" t="s">
        <v>14</v>
      </c>
      <c r="E6">
        <v>0</v>
      </c>
    </row>
    <row r="7" spans="1:5">
      <c r="A7">
        <v>1.2498935461044309</v>
      </c>
      <c r="B7">
        <v>-5.7847104966640472E-2</v>
      </c>
      <c r="C7" t="s">
        <v>11</v>
      </c>
      <c r="D7" t="s">
        <v>12</v>
      </c>
      <c r="E7">
        <v>1</v>
      </c>
    </row>
    <row r="8" spans="1:5">
      <c r="A8">
        <v>1.2342613935470581</v>
      </c>
      <c r="B8">
        <v>-7.685137540102005E-2</v>
      </c>
      <c r="C8" t="s">
        <v>11</v>
      </c>
      <c r="D8" t="s">
        <v>15</v>
      </c>
      <c r="E8">
        <v>1</v>
      </c>
    </row>
    <row r="9" spans="1:5">
      <c r="A9">
        <v>1.1482082605361941</v>
      </c>
      <c r="B9">
        <v>-7.6739810407161713E-2</v>
      </c>
      <c r="C9" t="s">
        <v>18</v>
      </c>
      <c r="D9" t="s">
        <v>19</v>
      </c>
      <c r="E9">
        <v>-1</v>
      </c>
    </row>
    <row r="10" spans="1:5">
      <c r="A10">
        <v>1.1558481454849241</v>
      </c>
      <c r="B10">
        <v>-2.4923276156187061E-2</v>
      </c>
      <c r="C10" t="s">
        <v>18</v>
      </c>
      <c r="D10" t="s">
        <v>20</v>
      </c>
      <c r="E10">
        <v>0</v>
      </c>
    </row>
    <row r="11" spans="1:5">
      <c r="A11">
        <v>1.2480266094207759</v>
      </c>
      <c r="B11">
        <v>-6.0457311570644379E-2</v>
      </c>
      <c r="C11" t="s">
        <v>23</v>
      </c>
      <c r="D11" t="s">
        <v>24</v>
      </c>
      <c r="E11">
        <v>1</v>
      </c>
    </row>
    <row r="12" spans="1:5">
      <c r="A12">
        <v>1.227109313011169</v>
      </c>
      <c r="B12">
        <v>-8.5320912301540375E-2</v>
      </c>
      <c r="C12" t="s">
        <v>23</v>
      </c>
      <c r="D12" t="s">
        <v>25</v>
      </c>
      <c r="E12">
        <v>1</v>
      </c>
    </row>
    <row r="13" spans="1:5">
      <c r="A13">
        <v>1.2439173460006709</v>
      </c>
      <c r="B13">
        <v>-7.5065404176712036E-2</v>
      </c>
      <c r="C13" t="s">
        <v>23</v>
      </c>
      <c r="D13" t="s">
        <v>26</v>
      </c>
      <c r="E13">
        <v>1</v>
      </c>
    </row>
    <row r="14" spans="1:5">
      <c r="A14">
        <v>1.159781217575073</v>
      </c>
      <c r="B14">
        <v>-7.6059073209762573E-2</v>
      </c>
      <c r="C14" t="s">
        <v>23</v>
      </c>
      <c r="D14" t="s">
        <v>27</v>
      </c>
      <c r="E14">
        <v>-1</v>
      </c>
    </row>
    <row r="15" spans="1:5">
      <c r="A15">
        <v>1.2008446455001831</v>
      </c>
      <c r="B15">
        <v>1.3976880349218851E-2</v>
      </c>
      <c r="C15" t="s">
        <v>32</v>
      </c>
      <c r="D15" t="s">
        <v>33</v>
      </c>
      <c r="E15">
        <v>2</v>
      </c>
    </row>
    <row r="16" spans="1:5">
      <c r="A16">
        <v>1.208577036857605</v>
      </c>
      <c r="B16">
        <v>1.296721026301384E-2</v>
      </c>
      <c r="C16" t="s">
        <v>32</v>
      </c>
      <c r="D16" t="s">
        <v>34</v>
      </c>
      <c r="E16">
        <v>2</v>
      </c>
    </row>
    <row r="17" spans="1:5">
      <c r="A17">
        <v>1.2148904800415039</v>
      </c>
      <c r="B17">
        <v>3.5300128161907203E-2</v>
      </c>
      <c r="C17" t="s">
        <v>32</v>
      </c>
      <c r="D17" t="s">
        <v>35</v>
      </c>
      <c r="E17">
        <v>2</v>
      </c>
    </row>
    <row r="18" spans="1:5">
      <c r="A18">
        <v>1.1989279985427861</v>
      </c>
      <c r="B18">
        <v>1.424656622111797E-2</v>
      </c>
      <c r="C18" t="s">
        <v>32</v>
      </c>
      <c r="D18" t="s">
        <v>36</v>
      </c>
      <c r="E18">
        <v>2</v>
      </c>
    </row>
    <row r="19" spans="1:5">
      <c r="A19">
        <v>1.248225331306458</v>
      </c>
      <c r="B19">
        <v>-6.0053411871194839E-2</v>
      </c>
      <c r="C19" t="s">
        <v>32</v>
      </c>
      <c r="D19" t="s">
        <v>37</v>
      </c>
      <c r="E19">
        <v>1</v>
      </c>
    </row>
    <row r="20" spans="1:5">
      <c r="A20">
        <v>1.226698040962219</v>
      </c>
      <c r="B20">
        <v>-8.5616752505302429E-2</v>
      </c>
      <c r="C20" t="s">
        <v>32</v>
      </c>
      <c r="D20" t="s">
        <v>38</v>
      </c>
      <c r="E20">
        <v>1</v>
      </c>
    </row>
    <row r="21" spans="1:5">
      <c r="A21">
        <v>1.2439837455749509</v>
      </c>
      <c r="B21">
        <v>-7.50579833984375E-2</v>
      </c>
      <c r="C21" t="s">
        <v>32</v>
      </c>
      <c r="D21" t="s">
        <v>39</v>
      </c>
      <c r="E21">
        <v>1</v>
      </c>
    </row>
    <row r="22" spans="1:5">
      <c r="A22">
        <v>1.1600469350814819</v>
      </c>
      <c r="B22">
        <v>-7.5866818428039551E-2</v>
      </c>
      <c r="C22" t="s">
        <v>32</v>
      </c>
      <c r="D22" t="s">
        <v>40</v>
      </c>
      <c r="E22">
        <v>-1</v>
      </c>
    </row>
    <row r="23" spans="1:5">
      <c r="A23">
        <v>1.110178589820862</v>
      </c>
      <c r="B23">
        <v>-7.0399604737758636E-2</v>
      </c>
      <c r="C23" t="s">
        <v>49</v>
      </c>
      <c r="D23" t="s">
        <v>50</v>
      </c>
      <c r="E23">
        <v>-1</v>
      </c>
    </row>
    <row r="24" spans="1:5">
      <c r="A24">
        <v>1.150987386703491</v>
      </c>
      <c r="B24">
        <v>-7.5287550687789917E-2</v>
      </c>
      <c r="C24" t="s">
        <v>49</v>
      </c>
      <c r="D24" t="s">
        <v>51</v>
      </c>
      <c r="E24">
        <v>-1</v>
      </c>
    </row>
    <row r="25" spans="1:5">
      <c r="A25">
        <v>1.1313151121139531</v>
      </c>
      <c r="B25">
        <v>-0.12111251801252371</v>
      </c>
      <c r="C25" t="s">
        <v>49</v>
      </c>
      <c r="D25" t="s">
        <v>52</v>
      </c>
      <c r="E25">
        <v>-1</v>
      </c>
    </row>
    <row r="26" spans="1:5">
      <c r="A26">
        <v>1.2480155229568479</v>
      </c>
      <c r="B26">
        <v>-3.3254310488700867E-2</v>
      </c>
      <c r="C26" t="s">
        <v>49</v>
      </c>
      <c r="D26" t="s">
        <v>53</v>
      </c>
      <c r="E26">
        <v>1</v>
      </c>
    </row>
    <row r="27" spans="1:5">
      <c r="A27">
        <v>1.248807907104492</v>
      </c>
      <c r="B27">
        <v>-3.7858385592699051E-2</v>
      </c>
      <c r="C27" t="s">
        <v>49</v>
      </c>
      <c r="D27" t="s">
        <v>54</v>
      </c>
      <c r="E27">
        <v>1</v>
      </c>
    </row>
    <row r="28" spans="1:5">
      <c r="A28">
        <v>1.240219831466675</v>
      </c>
      <c r="B28">
        <v>-7.6793976128101349E-2</v>
      </c>
      <c r="C28" t="s">
        <v>49</v>
      </c>
      <c r="D28" t="s">
        <v>55</v>
      </c>
      <c r="E28">
        <v>1</v>
      </c>
    </row>
    <row r="29" spans="1:5">
      <c r="A29">
        <v>1.248780369758606</v>
      </c>
      <c r="B29">
        <v>-3.9332546293735497E-2</v>
      </c>
      <c r="C29" t="s">
        <v>49</v>
      </c>
      <c r="D29" t="s">
        <v>56</v>
      </c>
      <c r="E29">
        <v>1</v>
      </c>
    </row>
    <row r="30" spans="1:5">
      <c r="A30">
        <v>1.248732209205627</v>
      </c>
      <c r="B30">
        <v>-4.1305456310510642E-2</v>
      </c>
      <c r="C30" t="s">
        <v>49</v>
      </c>
      <c r="D30" t="s">
        <v>57</v>
      </c>
      <c r="E30">
        <v>1</v>
      </c>
    </row>
    <row r="31" spans="1:5">
      <c r="A31">
        <v>1.2017709016799929</v>
      </c>
      <c r="B31">
        <v>1.42413629218936E-2</v>
      </c>
      <c r="C31" t="s">
        <v>66</v>
      </c>
      <c r="D31" t="s">
        <v>67</v>
      </c>
      <c r="E31">
        <v>2</v>
      </c>
    </row>
    <row r="32" spans="1:5">
      <c r="A32">
        <v>1.2100034952163701</v>
      </c>
      <c r="B32">
        <v>1.3155145570635801E-2</v>
      </c>
      <c r="C32" t="s">
        <v>66</v>
      </c>
      <c r="D32" t="s">
        <v>68</v>
      </c>
      <c r="E32">
        <v>2</v>
      </c>
    </row>
    <row r="33" spans="1:5">
      <c r="A33">
        <v>1.2047499418258669</v>
      </c>
      <c r="B33">
        <v>2.335210703313351E-2</v>
      </c>
      <c r="C33" t="s">
        <v>66</v>
      </c>
      <c r="D33" t="s">
        <v>69</v>
      </c>
      <c r="E33">
        <v>2</v>
      </c>
    </row>
    <row r="34" spans="1:5">
      <c r="A34">
        <v>1.198434710502625</v>
      </c>
      <c r="B34">
        <v>1.476952712982893E-2</v>
      </c>
      <c r="C34" t="s">
        <v>66</v>
      </c>
      <c r="D34" t="s">
        <v>70</v>
      </c>
      <c r="E34">
        <v>2</v>
      </c>
    </row>
    <row r="35" spans="1:5">
      <c r="A35">
        <v>1.2245802879333501</v>
      </c>
      <c r="B35">
        <v>-8.864959329366684E-2</v>
      </c>
      <c r="C35" t="s">
        <v>66</v>
      </c>
      <c r="D35" t="s">
        <v>71</v>
      </c>
      <c r="E35">
        <v>1</v>
      </c>
    </row>
    <row r="36" spans="1:5">
      <c r="A36">
        <v>1.2233290672302251</v>
      </c>
      <c r="B36">
        <v>-8.9613564312458038E-2</v>
      </c>
      <c r="C36" t="s">
        <v>66</v>
      </c>
      <c r="D36" t="s">
        <v>72</v>
      </c>
      <c r="E36">
        <v>1</v>
      </c>
    </row>
    <row r="37" spans="1:5">
      <c r="A37">
        <v>1.1407705545425419</v>
      </c>
      <c r="B37">
        <v>-7.508096843957901E-2</v>
      </c>
      <c r="C37" t="s">
        <v>66</v>
      </c>
      <c r="D37" t="s">
        <v>73</v>
      </c>
      <c r="E37">
        <v>-1</v>
      </c>
    </row>
    <row r="38" spans="1:5">
      <c r="A38">
        <v>1.156463027000427</v>
      </c>
      <c r="B38">
        <v>-7.3964916169643402E-2</v>
      </c>
      <c r="C38" t="s">
        <v>66</v>
      </c>
      <c r="D38" t="s">
        <v>74</v>
      </c>
      <c r="E38">
        <v>-1</v>
      </c>
    </row>
    <row r="39" spans="1:5">
      <c r="A39">
        <v>1.1617656946182251</v>
      </c>
      <c r="B39">
        <v>-1.5579883940517901E-2</v>
      </c>
      <c r="C39" t="s">
        <v>197</v>
      </c>
      <c r="D39" t="s">
        <v>198</v>
      </c>
      <c r="E39">
        <v>0</v>
      </c>
    </row>
    <row r="40" spans="1:5">
      <c r="A40">
        <v>1.1617656946182251</v>
      </c>
      <c r="B40">
        <v>-1.5579883940517901E-2</v>
      </c>
      <c r="C40" t="s">
        <v>197</v>
      </c>
      <c r="D40" t="s">
        <v>199</v>
      </c>
      <c r="E40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EA0-4254-416F-BC37-29C5B407F5CF}">
  <dimension ref="A1:E40"/>
  <sheetViews>
    <sheetView workbookViewId="0">
      <selection activeCell="T20" sqref="T20"/>
    </sheetView>
  </sheetViews>
  <sheetFormatPr defaultRowHeight="15"/>
  <sheetData>
    <row r="1" spans="1:5">
      <c r="A1" s="36" t="s">
        <v>361</v>
      </c>
      <c r="B1" s="36" t="s">
        <v>362</v>
      </c>
      <c r="C1" s="36" t="s">
        <v>363</v>
      </c>
      <c r="D1" s="36" t="s">
        <v>364</v>
      </c>
      <c r="E1" s="36" t="s">
        <v>365</v>
      </c>
    </row>
    <row r="2" spans="1:5">
      <c r="A2">
        <v>1.2476052045822139</v>
      </c>
      <c r="B2">
        <v>-0.95382708311080933</v>
      </c>
      <c r="C2" t="s">
        <v>2</v>
      </c>
      <c r="D2" t="s">
        <v>2</v>
      </c>
      <c r="E2">
        <v>0</v>
      </c>
    </row>
    <row r="3" spans="1:5">
      <c r="A3">
        <v>1.2476052045822139</v>
      </c>
      <c r="B3">
        <v>-0.95382708311080933</v>
      </c>
      <c r="C3" t="s">
        <v>3</v>
      </c>
      <c r="D3" t="s">
        <v>3</v>
      </c>
      <c r="E3">
        <v>0</v>
      </c>
    </row>
    <row r="4" spans="1:5">
      <c r="A4">
        <v>1.2479463815689089</v>
      </c>
      <c r="B4">
        <v>-0.9545779824256897</v>
      </c>
      <c r="C4" t="s">
        <v>7</v>
      </c>
      <c r="D4" t="s">
        <v>7</v>
      </c>
      <c r="E4">
        <v>0</v>
      </c>
    </row>
    <row r="5" spans="1:5">
      <c r="A5">
        <v>1.247820138931274</v>
      </c>
      <c r="B5">
        <v>-0.95438480377197266</v>
      </c>
      <c r="C5" t="s">
        <v>6</v>
      </c>
      <c r="D5" t="s">
        <v>13</v>
      </c>
      <c r="E5">
        <v>0</v>
      </c>
    </row>
    <row r="6" spans="1:5">
      <c r="A6">
        <v>1.2470154762268071</v>
      </c>
      <c r="B6">
        <v>-0.95392763614654541</v>
      </c>
      <c r="C6" t="s">
        <v>6</v>
      </c>
      <c r="D6" t="s">
        <v>14</v>
      </c>
      <c r="E6">
        <v>0</v>
      </c>
    </row>
    <row r="7" spans="1:5">
      <c r="A7">
        <v>1.317497730255127</v>
      </c>
      <c r="B7">
        <v>-0.90186464786529541</v>
      </c>
      <c r="C7" t="s">
        <v>11</v>
      </c>
      <c r="D7" t="s">
        <v>12</v>
      </c>
      <c r="E7">
        <v>1</v>
      </c>
    </row>
    <row r="8" spans="1:5">
      <c r="A8">
        <v>1.2500249147415159</v>
      </c>
      <c r="B8">
        <v>-0.85751646757125854</v>
      </c>
      <c r="C8" t="s">
        <v>11</v>
      </c>
      <c r="D8" t="s">
        <v>15</v>
      </c>
      <c r="E8">
        <v>2</v>
      </c>
    </row>
    <row r="9" spans="1:5">
      <c r="A9">
        <v>1.214144229888916</v>
      </c>
      <c r="B9">
        <v>-0.89810073375701904</v>
      </c>
      <c r="C9" t="s">
        <v>18</v>
      </c>
      <c r="D9" t="s">
        <v>19</v>
      </c>
      <c r="E9">
        <v>2</v>
      </c>
    </row>
    <row r="10" spans="1:5">
      <c r="A10">
        <v>1.2497472763061519</v>
      </c>
      <c r="B10">
        <v>-0.95608478784561157</v>
      </c>
      <c r="C10" t="s">
        <v>18</v>
      </c>
      <c r="D10" t="s">
        <v>20</v>
      </c>
      <c r="E10">
        <v>0</v>
      </c>
    </row>
    <row r="11" spans="1:5">
      <c r="A11">
        <v>1.3140361309051509</v>
      </c>
      <c r="B11">
        <v>-0.89747512340545654</v>
      </c>
      <c r="C11" t="s">
        <v>23</v>
      </c>
      <c r="D11" t="s">
        <v>24</v>
      </c>
      <c r="E11">
        <v>1</v>
      </c>
    </row>
    <row r="12" spans="1:5">
      <c r="A12">
        <v>1.314044237136841</v>
      </c>
      <c r="B12">
        <v>-0.89756858348846436</v>
      </c>
      <c r="C12" t="s">
        <v>23</v>
      </c>
      <c r="D12" t="s">
        <v>25</v>
      </c>
      <c r="E12">
        <v>1</v>
      </c>
    </row>
    <row r="13" spans="1:5">
      <c r="A13">
        <v>1.218103885650635</v>
      </c>
      <c r="B13">
        <v>-0.89223867654800415</v>
      </c>
      <c r="C13" t="s">
        <v>23</v>
      </c>
      <c r="D13" t="s">
        <v>26</v>
      </c>
      <c r="E13">
        <v>2</v>
      </c>
    </row>
    <row r="14" spans="1:5">
      <c r="A14">
        <v>1.2706320285797119</v>
      </c>
      <c r="B14">
        <v>-0.96122127771377563</v>
      </c>
      <c r="C14" t="s">
        <v>23</v>
      </c>
      <c r="D14" t="s">
        <v>27</v>
      </c>
      <c r="E14">
        <v>0</v>
      </c>
    </row>
    <row r="15" spans="1:5">
      <c r="A15">
        <v>1.214970469474792</v>
      </c>
      <c r="B15">
        <v>-0.88771563768386841</v>
      </c>
      <c r="C15" t="s">
        <v>32</v>
      </c>
      <c r="D15" t="s">
        <v>33</v>
      </c>
      <c r="E15">
        <v>2</v>
      </c>
    </row>
    <row r="16" spans="1:5">
      <c r="A16">
        <v>1.307529211044312</v>
      </c>
      <c r="B16">
        <v>-0.95080053806304932</v>
      </c>
      <c r="C16" t="s">
        <v>32</v>
      </c>
      <c r="D16" t="s">
        <v>34</v>
      </c>
      <c r="E16">
        <v>-1</v>
      </c>
    </row>
    <row r="17" spans="1:5">
      <c r="A17">
        <v>1.32719349861145</v>
      </c>
      <c r="B17">
        <v>-0.88847339153289795</v>
      </c>
      <c r="C17" t="s">
        <v>32</v>
      </c>
      <c r="D17" t="s">
        <v>35</v>
      </c>
      <c r="E17">
        <v>1</v>
      </c>
    </row>
    <row r="18" spans="1:5">
      <c r="A18">
        <v>1.230334520339966</v>
      </c>
      <c r="B18">
        <v>-0.87770617008209229</v>
      </c>
      <c r="C18" t="s">
        <v>32</v>
      </c>
      <c r="D18" t="s">
        <v>36</v>
      </c>
      <c r="E18">
        <v>2</v>
      </c>
    </row>
    <row r="19" spans="1:5">
      <c r="A19">
        <v>1.31418764591217</v>
      </c>
      <c r="B19">
        <v>-0.89826542139053345</v>
      </c>
      <c r="C19" t="s">
        <v>32</v>
      </c>
      <c r="D19" t="s">
        <v>37</v>
      </c>
      <c r="E19">
        <v>1</v>
      </c>
    </row>
    <row r="20" spans="1:5">
      <c r="A20">
        <v>1.314026832580566</v>
      </c>
      <c r="B20">
        <v>-0.89740478992462158</v>
      </c>
      <c r="C20" t="s">
        <v>32</v>
      </c>
      <c r="D20" t="s">
        <v>38</v>
      </c>
      <c r="E20">
        <v>1</v>
      </c>
    </row>
    <row r="21" spans="1:5">
      <c r="A21">
        <v>1.2175695896148679</v>
      </c>
      <c r="B21">
        <v>-0.89396989345550537</v>
      </c>
      <c r="C21" t="s">
        <v>32</v>
      </c>
      <c r="D21" t="s">
        <v>39</v>
      </c>
      <c r="E21">
        <v>2</v>
      </c>
    </row>
    <row r="22" spans="1:5">
      <c r="A22">
        <v>1.2656880617141719</v>
      </c>
      <c r="B22">
        <v>-0.9616091251373291</v>
      </c>
      <c r="C22" t="s">
        <v>32</v>
      </c>
      <c r="D22" t="s">
        <v>40</v>
      </c>
      <c r="E22">
        <v>0</v>
      </c>
    </row>
    <row r="23" spans="1:5">
      <c r="A23">
        <v>1.276228666305542</v>
      </c>
      <c r="B23">
        <v>-0.82059991359710693</v>
      </c>
      <c r="C23" t="s">
        <v>49</v>
      </c>
      <c r="D23" t="s">
        <v>50</v>
      </c>
      <c r="E23">
        <v>-1</v>
      </c>
    </row>
    <row r="24" spans="1:5">
      <c r="A24">
        <v>1.217937707901001</v>
      </c>
      <c r="B24">
        <v>-0.86981767416000366</v>
      </c>
      <c r="C24" t="s">
        <v>49</v>
      </c>
      <c r="D24" t="s">
        <v>51</v>
      </c>
      <c r="E24">
        <v>2</v>
      </c>
    </row>
    <row r="25" spans="1:5">
      <c r="A25">
        <v>1.2291519641876221</v>
      </c>
      <c r="B25">
        <v>-1.0065374374389651</v>
      </c>
      <c r="C25" t="s">
        <v>49</v>
      </c>
      <c r="D25" t="s">
        <v>52</v>
      </c>
      <c r="E25">
        <v>-1</v>
      </c>
    </row>
    <row r="26" spans="1:5">
      <c r="A26">
        <v>1.2422770261764531</v>
      </c>
      <c r="B26">
        <v>-0.8691871166229248</v>
      </c>
      <c r="C26" t="s">
        <v>49</v>
      </c>
      <c r="D26" t="s">
        <v>53</v>
      </c>
      <c r="E26">
        <v>2</v>
      </c>
    </row>
    <row r="27" spans="1:5">
      <c r="A27">
        <v>1.3146852254867549</v>
      </c>
      <c r="B27">
        <v>-0.90076136589050293</v>
      </c>
      <c r="C27" t="s">
        <v>49</v>
      </c>
      <c r="D27" t="s">
        <v>54</v>
      </c>
      <c r="E27">
        <v>1</v>
      </c>
    </row>
    <row r="28" spans="1:5">
      <c r="A28">
        <v>1.3178373575210569</v>
      </c>
      <c r="B28">
        <v>-0.90215855836868286</v>
      </c>
      <c r="C28" t="s">
        <v>49</v>
      </c>
      <c r="D28" t="s">
        <v>55</v>
      </c>
      <c r="E28">
        <v>1</v>
      </c>
    </row>
    <row r="29" spans="1:5">
      <c r="A29">
        <v>1.231077909469604</v>
      </c>
      <c r="B29">
        <v>-0.87702083587646484</v>
      </c>
      <c r="C29" t="s">
        <v>49</v>
      </c>
      <c r="D29" t="s">
        <v>56</v>
      </c>
      <c r="E29">
        <v>2</v>
      </c>
    </row>
    <row r="30" spans="1:5">
      <c r="A30">
        <v>1.2929931879043579</v>
      </c>
      <c r="B30">
        <v>-0.95895230770111084</v>
      </c>
      <c r="C30" t="s">
        <v>49</v>
      </c>
      <c r="D30" t="s">
        <v>57</v>
      </c>
      <c r="E30">
        <v>0</v>
      </c>
    </row>
    <row r="31" spans="1:5">
      <c r="A31">
        <v>1.2279689311981199</v>
      </c>
      <c r="B31">
        <v>-0.87451308965682983</v>
      </c>
      <c r="C31" t="s">
        <v>66</v>
      </c>
      <c r="D31" t="s">
        <v>67</v>
      </c>
      <c r="E31">
        <v>2</v>
      </c>
    </row>
    <row r="32" spans="1:5">
      <c r="A32">
        <v>1.3131657838821409</v>
      </c>
      <c r="B32">
        <v>-0.94588285684585571</v>
      </c>
      <c r="C32" t="s">
        <v>66</v>
      </c>
      <c r="D32" t="s">
        <v>68</v>
      </c>
      <c r="E32">
        <v>-1</v>
      </c>
    </row>
    <row r="33" spans="1:5">
      <c r="A33">
        <v>1.325720071792603</v>
      </c>
      <c r="B33">
        <v>-0.89908421039581299</v>
      </c>
      <c r="C33" t="s">
        <v>66</v>
      </c>
      <c r="D33" t="s">
        <v>69</v>
      </c>
      <c r="E33">
        <v>1</v>
      </c>
    </row>
    <row r="34" spans="1:5">
      <c r="A34">
        <v>1.2302119731903081</v>
      </c>
      <c r="B34">
        <v>-0.8771703839302063</v>
      </c>
      <c r="C34" t="s">
        <v>66</v>
      </c>
      <c r="D34" t="s">
        <v>70</v>
      </c>
      <c r="E34">
        <v>2</v>
      </c>
    </row>
    <row r="35" spans="1:5">
      <c r="A35">
        <v>1.2173823118209841</v>
      </c>
      <c r="B35">
        <v>-0.88537359237670898</v>
      </c>
      <c r="C35" t="s">
        <v>66</v>
      </c>
      <c r="D35" t="s">
        <v>71</v>
      </c>
      <c r="E35">
        <v>2</v>
      </c>
    </row>
    <row r="36" spans="1:5">
      <c r="A36">
        <v>1.320382714271545</v>
      </c>
      <c r="B36">
        <v>-0.90516549348831177</v>
      </c>
      <c r="C36" t="s">
        <v>66</v>
      </c>
      <c r="D36" t="s">
        <v>72</v>
      </c>
      <c r="E36">
        <v>1</v>
      </c>
    </row>
    <row r="37" spans="1:5">
      <c r="A37">
        <v>1.3235534429550171</v>
      </c>
      <c r="B37">
        <v>-0.88133746385574341</v>
      </c>
      <c r="C37" t="s">
        <v>66</v>
      </c>
      <c r="D37" t="s">
        <v>73</v>
      </c>
      <c r="E37">
        <v>1</v>
      </c>
    </row>
    <row r="38" spans="1:5">
      <c r="A38">
        <v>1.258681535720825</v>
      </c>
      <c r="B38">
        <v>-0.96201252937316895</v>
      </c>
      <c r="C38" t="s">
        <v>66</v>
      </c>
      <c r="D38" t="s">
        <v>74</v>
      </c>
      <c r="E38">
        <v>0</v>
      </c>
    </row>
    <row r="39" spans="1:5">
      <c r="A39">
        <v>1.2478921413421631</v>
      </c>
      <c r="B39">
        <v>-0.95457535982131958</v>
      </c>
      <c r="C39" t="s">
        <v>197</v>
      </c>
      <c r="D39" t="s">
        <v>198</v>
      </c>
      <c r="E39">
        <v>0</v>
      </c>
    </row>
    <row r="40" spans="1:5">
      <c r="A40">
        <v>1.2478921413421631</v>
      </c>
      <c r="B40">
        <v>-0.95457535982131958</v>
      </c>
      <c r="C40" t="s">
        <v>197</v>
      </c>
      <c r="D40" t="s">
        <v>199</v>
      </c>
      <c r="E40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03BD-B2F1-4901-8B96-D139F7744CCF}">
  <dimension ref="A1:E40"/>
  <sheetViews>
    <sheetView topLeftCell="A13" workbookViewId="0">
      <selection activeCell="T20" sqref="T20"/>
    </sheetView>
  </sheetViews>
  <sheetFormatPr defaultRowHeight="15"/>
  <sheetData>
    <row r="1" spans="1:5">
      <c r="A1" s="36" t="s">
        <v>361</v>
      </c>
      <c r="B1" s="36" t="s">
        <v>362</v>
      </c>
      <c r="C1" s="36" t="s">
        <v>363</v>
      </c>
      <c r="D1" s="36" t="s">
        <v>364</v>
      </c>
      <c r="E1" s="36" t="s">
        <v>365</v>
      </c>
    </row>
    <row r="2" spans="1:5">
      <c r="A2">
        <v>0.62375450134277344</v>
      </c>
      <c r="B2">
        <v>1.925964951515198</v>
      </c>
      <c r="C2" t="s">
        <v>2</v>
      </c>
      <c r="D2" t="s">
        <v>2</v>
      </c>
      <c r="E2">
        <v>0</v>
      </c>
    </row>
    <row r="3" spans="1:5">
      <c r="A3">
        <v>0.62375450134277344</v>
      </c>
      <c r="B3">
        <v>1.925964951515198</v>
      </c>
      <c r="C3" t="s">
        <v>3</v>
      </c>
      <c r="D3" t="s">
        <v>3</v>
      </c>
      <c r="E3">
        <v>0</v>
      </c>
    </row>
    <row r="4" spans="1:5">
      <c r="A4">
        <v>0.6204456090927124</v>
      </c>
      <c r="B4">
        <v>1.9280935525894169</v>
      </c>
      <c r="C4" t="s">
        <v>7</v>
      </c>
      <c r="D4" t="s">
        <v>7</v>
      </c>
      <c r="E4">
        <v>0</v>
      </c>
    </row>
    <row r="5" spans="1:5">
      <c r="A5">
        <v>0.62060308456420898</v>
      </c>
      <c r="B5">
        <v>1.927953720092773</v>
      </c>
      <c r="C5" t="s">
        <v>6</v>
      </c>
      <c r="D5" t="s">
        <v>13</v>
      </c>
      <c r="E5">
        <v>0</v>
      </c>
    </row>
    <row r="6" spans="1:5">
      <c r="A6">
        <v>0.62051159143447876</v>
      </c>
      <c r="B6">
        <v>1.927893757820129</v>
      </c>
      <c r="C6" t="s">
        <v>6</v>
      </c>
      <c r="D6" t="s">
        <v>14</v>
      </c>
      <c r="E6">
        <v>0</v>
      </c>
    </row>
    <row r="7" spans="1:5">
      <c r="A7">
        <v>0.66264748573303223</v>
      </c>
      <c r="B7">
        <v>1.846801280975342</v>
      </c>
      <c r="C7" t="s">
        <v>11</v>
      </c>
      <c r="D7" t="s">
        <v>12</v>
      </c>
      <c r="E7">
        <v>-1</v>
      </c>
    </row>
    <row r="8" spans="1:5">
      <c r="A8">
        <v>0.5889543890953064</v>
      </c>
      <c r="B8">
        <v>1.844208359718323</v>
      </c>
      <c r="C8" t="s">
        <v>11</v>
      </c>
      <c r="D8" t="s">
        <v>15</v>
      </c>
      <c r="E8">
        <v>1</v>
      </c>
    </row>
    <row r="9" spans="1:5">
      <c r="A9">
        <v>0.56157076358795166</v>
      </c>
      <c r="B9">
        <v>1.898953318595886</v>
      </c>
      <c r="C9" t="s">
        <v>18</v>
      </c>
      <c r="D9" t="s">
        <v>19</v>
      </c>
      <c r="E9">
        <v>1</v>
      </c>
    </row>
    <row r="10" spans="1:5">
      <c r="A10">
        <v>0.62304967641830444</v>
      </c>
      <c r="B10">
        <v>1.9288676977157591</v>
      </c>
      <c r="C10" t="s">
        <v>18</v>
      </c>
      <c r="D10" t="s">
        <v>20</v>
      </c>
      <c r="E10">
        <v>0</v>
      </c>
    </row>
    <row r="11" spans="1:5">
      <c r="A11">
        <v>0.65963941812515259</v>
      </c>
      <c r="B11">
        <v>1.8452410697937009</v>
      </c>
      <c r="C11" t="s">
        <v>23</v>
      </c>
      <c r="D11" t="s">
        <v>24</v>
      </c>
      <c r="E11">
        <v>2</v>
      </c>
    </row>
    <row r="12" spans="1:5">
      <c r="A12">
        <v>0.60663795471191406</v>
      </c>
      <c r="B12">
        <v>1.8333630561828611</v>
      </c>
      <c r="C12" t="s">
        <v>23</v>
      </c>
      <c r="D12" t="s">
        <v>25</v>
      </c>
      <c r="E12">
        <v>1</v>
      </c>
    </row>
    <row r="13" spans="1:5">
      <c r="A13">
        <v>0.60333454608917236</v>
      </c>
      <c r="B13">
        <v>1.8294175863265989</v>
      </c>
      <c r="C13" t="s">
        <v>23</v>
      </c>
      <c r="D13" t="s">
        <v>26</v>
      </c>
      <c r="E13">
        <v>1</v>
      </c>
    </row>
    <row r="14" spans="1:5">
      <c r="A14">
        <v>0.66859257221221924</v>
      </c>
      <c r="B14">
        <v>1.912267327308655</v>
      </c>
      <c r="C14" t="s">
        <v>23</v>
      </c>
      <c r="D14" t="s">
        <v>27</v>
      </c>
      <c r="E14">
        <v>0</v>
      </c>
    </row>
    <row r="15" spans="1:5">
      <c r="A15">
        <v>0.67197030782699585</v>
      </c>
      <c r="B15">
        <v>1.915419459342957</v>
      </c>
      <c r="C15" t="s">
        <v>32</v>
      </c>
      <c r="D15" t="s">
        <v>33</v>
      </c>
      <c r="E15">
        <v>0</v>
      </c>
    </row>
    <row r="16" spans="1:5">
      <c r="A16">
        <v>0.57071375846862793</v>
      </c>
      <c r="B16">
        <v>1.8642071485519409</v>
      </c>
      <c r="C16" t="s">
        <v>32</v>
      </c>
      <c r="D16" t="s">
        <v>34</v>
      </c>
      <c r="E16">
        <v>1</v>
      </c>
    </row>
    <row r="17" spans="1:5">
      <c r="A17">
        <v>0.70216435194015503</v>
      </c>
      <c r="B17">
        <v>1.9142980575561519</v>
      </c>
      <c r="C17" t="s">
        <v>32</v>
      </c>
      <c r="D17" t="s">
        <v>35</v>
      </c>
      <c r="E17">
        <v>0</v>
      </c>
    </row>
    <row r="18" spans="1:5">
      <c r="A18">
        <v>0.56784617900848389</v>
      </c>
      <c r="B18">
        <v>1.8964741230010991</v>
      </c>
      <c r="C18" t="s">
        <v>32</v>
      </c>
      <c r="D18" t="s">
        <v>36</v>
      </c>
      <c r="E18">
        <v>1</v>
      </c>
    </row>
    <row r="19" spans="1:5">
      <c r="A19">
        <v>0.65929287672042847</v>
      </c>
      <c r="B19">
        <v>1.8449796438217161</v>
      </c>
      <c r="C19" t="s">
        <v>32</v>
      </c>
      <c r="D19" t="s">
        <v>37</v>
      </c>
      <c r="E19">
        <v>2</v>
      </c>
    </row>
    <row r="20" spans="1:5">
      <c r="A20">
        <v>0.60604327917098999</v>
      </c>
      <c r="B20">
        <v>1.8336400985717769</v>
      </c>
      <c r="C20" t="s">
        <v>32</v>
      </c>
      <c r="D20" t="s">
        <v>38</v>
      </c>
      <c r="E20">
        <v>1</v>
      </c>
    </row>
    <row r="21" spans="1:5">
      <c r="A21">
        <v>0.60369449853897095</v>
      </c>
      <c r="B21">
        <v>1.8296418190002439</v>
      </c>
      <c r="C21" t="s">
        <v>32</v>
      </c>
      <c r="D21" t="s">
        <v>39</v>
      </c>
      <c r="E21">
        <v>1</v>
      </c>
    </row>
    <row r="22" spans="1:5">
      <c r="A22">
        <v>0.66777932643890381</v>
      </c>
      <c r="B22">
        <v>1.913176536560059</v>
      </c>
      <c r="C22" t="s">
        <v>32</v>
      </c>
      <c r="D22" t="s">
        <v>40</v>
      </c>
      <c r="E22">
        <v>0</v>
      </c>
    </row>
    <row r="23" spans="1:5">
      <c r="A23">
        <v>0.59267234802246094</v>
      </c>
      <c r="B23">
        <v>1.9758927822113039</v>
      </c>
      <c r="C23" t="s">
        <v>49</v>
      </c>
      <c r="D23" t="s">
        <v>50</v>
      </c>
      <c r="E23">
        <v>-1</v>
      </c>
    </row>
    <row r="24" spans="1:5">
      <c r="A24">
        <v>0.56719666719436646</v>
      </c>
      <c r="B24">
        <v>1.907312273979187</v>
      </c>
      <c r="C24" t="s">
        <v>49</v>
      </c>
      <c r="D24" t="s">
        <v>51</v>
      </c>
      <c r="E24">
        <v>1</v>
      </c>
    </row>
    <row r="25" spans="1:5">
      <c r="A25">
        <v>0.5133744478225708</v>
      </c>
      <c r="B25">
        <v>1.8883334398269651</v>
      </c>
      <c r="C25" t="s">
        <v>49</v>
      </c>
      <c r="D25" t="s">
        <v>52</v>
      </c>
      <c r="E25">
        <v>-1</v>
      </c>
    </row>
    <row r="26" spans="1:5">
      <c r="A26">
        <v>0.66145479679107666</v>
      </c>
      <c r="B26">
        <v>1.8519735336303711</v>
      </c>
      <c r="C26" t="s">
        <v>49</v>
      </c>
      <c r="D26" t="s">
        <v>53</v>
      </c>
      <c r="E26">
        <v>-1</v>
      </c>
    </row>
    <row r="27" spans="1:5">
      <c r="A27">
        <v>0.66092419624328613</v>
      </c>
      <c r="B27">
        <v>1.8509958982467649</v>
      </c>
      <c r="C27" t="s">
        <v>49</v>
      </c>
      <c r="D27" t="s">
        <v>54</v>
      </c>
      <c r="E27">
        <v>-1</v>
      </c>
    </row>
    <row r="28" spans="1:5">
      <c r="A28">
        <v>0.61252897977828979</v>
      </c>
      <c r="B28">
        <v>1.8293237686157231</v>
      </c>
      <c r="C28" t="s">
        <v>49</v>
      </c>
      <c r="D28" t="s">
        <v>55</v>
      </c>
      <c r="E28">
        <v>2</v>
      </c>
    </row>
    <row r="29" spans="1:5">
      <c r="A29">
        <v>0.65800076723098755</v>
      </c>
      <c r="B29">
        <v>1.8480433225631709</v>
      </c>
      <c r="C29" t="s">
        <v>49</v>
      </c>
      <c r="D29" t="s">
        <v>56</v>
      </c>
      <c r="E29">
        <v>2</v>
      </c>
    </row>
    <row r="30" spans="1:5">
      <c r="A30">
        <v>0.65954625606536865</v>
      </c>
      <c r="B30">
        <v>1.850053668022156</v>
      </c>
      <c r="C30" t="s">
        <v>49</v>
      </c>
      <c r="D30" t="s">
        <v>57</v>
      </c>
      <c r="E30">
        <v>2</v>
      </c>
    </row>
    <row r="31" spans="1:5">
      <c r="A31">
        <v>0.6756051778793335</v>
      </c>
      <c r="B31">
        <v>1.9092088937759399</v>
      </c>
      <c r="C31" t="s">
        <v>66</v>
      </c>
      <c r="D31" t="s">
        <v>67</v>
      </c>
      <c r="E31">
        <v>0</v>
      </c>
    </row>
    <row r="32" spans="1:5">
      <c r="A32">
        <v>0.57083314657211304</v>
      </c>
      <c r="B32">
        <v>1.861431956291199</v>
      </c>
      <c r="C32" t="s">
        <v>66</v>
      </c>
      <c r="D32" t="s">
        <v>68</v>
      </c>
      <c r="E32">
        <v>1</v>
      </c>
    </row>
    <row r="33" spans="1:5">
      <c r="A33">
        <v>0.68342328071594238</v>
      </c>
      <c r="B33">
        <v>1.9194184541702271</v>
      </c>
      <c r="C33" t="s">
        <v>66</v>
      </c>
      <c r="D33" t="s">
        <v>69</v>
      </c>
      <c r="E33">
        <v>0</v>
      </c>
    </row>
    <row r="34" spans="1:5">
      <c r="A34">
        <v>0.56782698631286621</v>
      </c>
      <c r="B34">
        <v>1.89818274974823</v>
      </c>
      <c r="C34" t="s">
        <v>66</v>
      </c>
      <c r="D34" t="s">
        <v>70</v>
      </c>
      <c r="E34">
        <v>1</v>
      </c>
    </row>
    <row r="35" spans="1:5">
      <c r="A35">
        <v>0.66001743078231812</v>
      </c>
      <c r="B35">
        <v>1.8450697660446169</v>
      </c>
      <c r="C35" t="s">
        <v>66</v>
      </c>
      <c r="D35" t="s">
        <v>71</v>
      </c>
      <c r="E35">
        <v>2</v>
      </c>
    </row>
    <row r="36" spans="1:5">
      <c r="A36">
        <v>0.60093480348587036</v>
      </c>
      <c r="B36">
        <v>1.8340703248977659</v>
      </c>
      <c r="C36" t="s">
        <v>66</v>
      </c>
      <c r="D36" t="s">
        <v>72</v>
      </c>
      <c r="E36">
        <v>1</v>
      </c>
    </row>
    <row r="37" spans="1:5">
      <c r="A37">
        <v>0.56748175621032715</v>
      </c>
      <c r="B37">
        <v>1.928555369377136</v>
      </c>
      <c r="C37" t="s">
        <v>66</v>
      </c>
      <c r="D37" t="s">
        <v>73</v>
      </c>
      <c r="E37">
        <v>-1</v>
      </c>
    </row>
    <row r="38" spans="1:5">
      <c r="A38">
        <v>0.65626221895217896</v>
      </c>
      <c r="B38">
        <v>1.928381204605103</v>
      </c>
      <c r="C38" t="s">
        <v>66</v>
      </c>
      <c r="D38" t="s">
        <v>74</v>
      </c>
      <c r="E38">
        <v>0</v>
      </c>
    </row>
    <row r="39" spans="1:5">
      <c r="A39">
        <v>0.62015849351882935</v>
      </c>
      <c r="B39">
        <v>1.928017854690552</v>
      </c>
      <c r="C39" t="s">
        <v>197</v>
      </c>
      <c r="D39" t="s">
        <v>198</v>
      </c>
      <c r="E39">
        <v>0</v>
      </c>
    </row>
    <row r="40" spans="1:5">
      <c r="A40">
        <v>0.62015849351882935</v>
      </c>
      <c r="B40">
        <v>1.928017854690552</v>
      </c>
      <c r="C40" t="s">
        <v>197</v>
      </c>
      <c r="D40" t="s">
        <v>199</v>
      </c>
      <c r="E40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F3F2-E246-41F4-B78D-E2B9056D4625}">
  <dimension ref="A1:E40"/>
  <sheetViews>
    <sheetView workbookViewId="0">
      <selection activeCell="T20" sqref="T20"/>
    </sheetView>
  </sheetViews>
  <sheetFormatPr defaultRowHeight="15"/>
  <sheetData>
    <row r="1" spans="1:5">
      <c r="A1" s="36" t="s">
        <v>361</v>
      </c>
      <c r="B1" s="36" t="s">
        <v>362</v>
      </c>
      <c r="C1" s="36" t="s">
        <v>363</v>
      </c>
      <c r="D1" s="36" t="s">
        <v>364</v>
      </c>
      <c r="E1" s="36" t="s">
        <v>365</v>
      </c>
    </row>
    <row r="2" spans="1:5">
      <c r="A2">
        <v>-3.388090848922729</v>
      </c>
      <c r="B2">
        <v>1.4423819780349729</v>
      </c>
      <c r="C2" t="s">
        <v>2</v>
      </c>
      <c r="D2" t="s">
        <v>2</v>
      </c>
      <c r="E2">
        <v>1</v>
      </c>
    </row>
    <row r="3" spans="1:5">
      <c r="A3">
        <v>-3.388090848922729</v>
      </c>
      <c r="B3">
        <v>1.4423819780349729</v>
      </c>
      <c r="C3" t="s">
        <v>3</v>
      </c>
      <c r="D3" t="s">
        <v>3</v>
      </c>
      <c r="E3">
        <v>1</v>
      </c>
    </row>
    <row r="4" spans="1:5">
      <c r="A4">
        <v>-3.3942832946777339</v>
      </c>
      <c r="B4">
        <v>1.435418963432312</v>
      </c>
      <c r="C4" t="s">
        <v>7</v>
      </c>
      <c r="D4" t="s">
        <v>7</v>
      </c>
      <c r="E4">
        <v>1</v>
      </c>
    </row>
    <row r="5" spans="1:5">
      <c r="A5">
        <v>-3.3937795162200932</v>
      </c>
      <c r="B5">
        <v>1.4361822605133061</v>
      </c>
      <c r="C5" t="s">
        <v>6</v>
      </c>
      <c r="D5" t="s">
        <v>13</v>
      </c>
      <c r="E5">
        <v>1</v>
      </c>
    </row>
    <row r="6" spans="1:5">
      <c r="A6">
        <v>-3.3930773735046391</v>
      </c>
      <c r="B6">
        <v>1.437175512313843</v>
      </c>
      <c r="C6" t="s">
        <v>6</v>
      </c>
      <c r="D6" t="s">
        <v>14</v>
      </c>
      <c r="E6">
        <v>1</v>
      </c>
    </row>
    <row r="7" spans="1:5">
      <c r="A7">
        <v>-3.3341245651245122</v>
      </c>
      <c r="B7">
        <v>1.366790890693665</v>
      </c>
      <c r="C7" t="s">
        <v>11</v>
      </c>
      <c r="D7" t="s">
        <v>12</v>
      </c>
      <c r="E7">
        <v>0</v>
      </c>
    </row>
    <row r="8" spans="1:5">
      <c r="A8">
        <v>-3.2983055114746089</v>
      </c>
      <c r="B8">
        <v>1.421383857727051</v>
      </c>
      <c r="C8" t="s">
        <v>11</v>
      </c>
      <c r="D8" t="s">
        <v>15</v>
      </c>
      <c r="E8">
        <v>0</v>
      </c>
    </row>
    <row r="9" spans="1:5">
      <c r="A9">
        <v>-3.3142683506011958</v>
      </c>
      <c r="B9">
        <v>1.449067234992981</v>
      </c>
      <c r="C9" t="s">
        <v>18</v>
      </c>
      <c r="D9" t="s">
        <v>19</v>
      </c>
      <c r="E9">
        <v>0</v>
      </c>
    </row>
    <row r="10" spans="1:5">
      <c r="A10">
        <v>-3.3952417373657231</v>
      </c>
      <c r="B10">
        <v>1.434307456016541</v>
      </c>
      <c r="C10" t="s">
        <v>18</v>
      </c>
      <c r="D10" t="s">
        <v>20</v>
      </c>
      <c r="E10">
        <v>1</v>
      </c>
    </row>
    <row r="11" spans="1:5">
      <c r="A11">
        <v>-3.3140311241149898</v>
      </c>
      <c r="B11">
        <v>1.3837025165557859</v>
      </c>
      <c r="C11" t="s">
        <v>23</v>
      </c>
      <c r="D11" t="s">
        <v>24</v>
      </c>
      <c r="E11">
        <v>0</v>
      </c>
    </row>
    <row r="12" spans="1:5">
      <c r="A12">
        <v>-3.3112614154815669</v>
      </c>
      <c r="B12">
        <v>1.436914324760437</v>
      </c>
      <c r="C12" t="s">
        <v>23</v>
      </c>
      <c r="D12" t="s">
        <v>25</v>
      </c>
      <c r="E12">
        <v>0</v>
      </c>
    </row>
    <row r="13" spans="1:5">
      <c r="A13">
        <v>-3.313742876052856</v>
      </c>
      <c r="B13">
        <v>1.445427775382996</v>
      </c>
      <c r="C13" t="s">
        <v>23</v>
      </c>
      <c r="D13" t="s">
        <v>26</v>
      </c>
      <c r="E13">
        <v>0</v>
      </c>
    </row>
    <row r="14" spans="1:5">
      <c r="A14">
        <v>-3.3718941211700439</v>
      </c>
      <c r="B14">
        <v>1.4558354616165159</v>
      </c>
      <c r="C14" t="s">
        <v>23</v>
      </c>
      <c r="D14" t="s">
        <v>27</v>
      </c>
      <c r="E14">
        <v>1</v>
      </c>
    </row>
    <row r="15" spans="1:5">
      <c r="A15">
        <v>-3.314073801040649</v>
      </c>
      <c r="B15">
        <v>1.3717882633209231</v>
      </c>
      <c r="C15" t="s">
        <v>32</v>
      </c>
      <c r="D15" t="s">
        <v>33</v>
      </c>
      <c r="E15">
        <v>0</v>
      </c>
    </row>
    <row r="16" spans="1:5">
      <c r="A16">
        <v>-3.4042448997497559</v>
      </c>
      <c r="B16">
        <v>1.387056350708008</v>
      </c>
      <c r="C16" t="s">
        <v>32</v>
      </c>
      <c r="D16" t="s">
        <v>34</v>
      </c>
      <c r="E16">
        <v>2</v>
      </c>
    </row>
    <row r="17" spans="1:5">
      <c r="A17">
        <v>-3.3893589973449711</v>
      </c>
      <c r="B17">
        <v>1.3563423156738279</v>
      </c>
      <c r="C17" t="s">
        <v>32</v>
      </c>
      <c r="D17" t="s">
        <v>35</v>
      </c>
      <c r="E17">
        <v>2</v>
      </c>
    </row>
    <row r="18" spans="1:5">
      <c r="A18">
        <v>-3.4047641754150391</v>
      </c>
      <c r="B18">
        <v>1.39387059211731</v>
      </c>
      <c r="C18" t="s">
        <v>32</v>
      </c>
      <c r="D18" t="s">
        <v>36</v>
      </c>
      <c r="E18">
        <v>2</v>
      </c>
    </row>
    <row r="19" spans="1:5">
      <c r="A19">
        <v>-3.313672780990601</v>
      </c>
      <c r="B19">
        <v>1.3844307661056521</v>
      </c>
      <c r="C19" t="s">
        <v>32</v>
      </c>
      <c r="D19" t="s">
        <v>37</v>
      </c>
      <c r="E19">
        <v>0</v>
      </c>
    </row>
    <row r="20" spans="1:5">
      <c r="A20">
        <v>-3.3113479614257808</v>
      </c>
      <c r="B20">
        <v>1.437128067016602</v>
      </c>
      <c r="C20" t="s">
        <v>32</v>
      </c>
      <c r="D20" t="s">
        <v>38</v>
      </c>
      <c r="E20">
        <v>0</v>
      </c>
    </row>
    <row r="21" spans="1:5">
      <c r="A21">
        <v>-3.313601970672607</v>
      </c>
      <c r="B21">
        <v>1.4451572895050051</v>
      </c>
      <c r="C21" t="s">
        <v>32</v>
      </c>
      <c r="D21" t="s">
        <v>39</v>
      </c>
      <c r="E21">
        <v>0</v>
      </c>
    </row>
    <row r="22" spans="1:5">
      <c r="A22">
        <v>-3.3741989135742192</v>
      </c>
      <c r="B22">
        <v>1.4549697637557979</v>
      </c>
      <c r="C22" t="s">
        <v>32</v>
      </c>
      <c r="D22" t="s">
        <v>40</v>
      </c>
      <c r="E22">
        <v>1</v>
      </c>
    </row>
    <row r="23" spans="1:5">
      <c r="A23">
        <v>-3.3719785213470459</v>
      </c>
      <c r="B23">
        <v>1.319249033927917</v>
      </c>
      <c r="C23" t="s">
        <v>49</v>
      </c>
      <c r="D23" t="s">
        <v>50</v>
      </c>
      <c r="E23">
        <v>-1</v>
      </c>
    </row>
    <row r="24" spans="1:5">
      <c r="A24">
        <v>-3.3127272129058838</v>
      </c>
      <c r="B24">
        <v>1.362430214881897</v>
      </c>
      <c r="C24" t="s">
        <v>49</v>
      </c>
      <c r="D24" t="s">
        <v>51</v>
      </c>
      <c r="E24">
        <v>0</v>
      </c>
    </row>
    <row r="25" spans="1:5">
      <c r="A25">
        <v>-3.380301713943481</v>
      </c>
      <c r="B25">
        <v>1.5088962316513059</v>
      </c>
      <c r="C25" t="s">
        <v>49</v>
      </c>
      <c r="D25" t="s">
        <v>52</v>
      </c>
      <c r="E25">
        <v>1</v>
      </c>
    </row>
    <row r="26" spans="1:5">
      <c r="A26">
        <v>-3.3133871555328369</v>
      </c>
      <c r="B26">
        <v>1.384269237518311</v>
      </c>
      <c r="C26" t="s">
        <v>49</v>
      </c>
      <c r="D26" t="s">
        <v>53</v>
      </c>
      <c r="E26">
        <v>0</v>
      </c>
    </row>
    <row r="27" spans="1:5">
      <c r="A27">
        <v>-3.3099782466888432</v>
      </c>
      <c r="B27">
        <v>1.391735196113586</v>
      </c>
      <c r="C27" t="s">
        <v>49</v>
      </c>
      <c r="D27" t="s">
        <v>54</v>
      </c>
      <c r="E27">
        <v>0</v>
      </c>
    </row>
    <row r="28" spans="1:5">
      <c r="A28">
        <v>-3.307570219039917</v>
      </c>
      <c r="B28">
        <v>1.4292982816696169</v>
      </c>
      <c r="C28" t="s">
        <v>49</v>
      </c>
      <c r="D28" t="s">
        <v>55</v>
      </c>
      <c r="E28">
        <v>0</v>
      </c>
    </row>
    <row r="29" spans="1:5">
      <c r="A29">
        <v>-3.3155379295349121</v>
      </c>
      <c r="B29">
        <v>1.4440338611602781</v>
      </c>
      <c r="C29" t="s">
        <v>49</v>
      </c>
      <c r="D29" t="s">
        <v>56</v>
      </c>
      <c r="E29">
        <v>0</v>
      </c>
    </row>
    <row r="30" spans="1:5">
      <c r="A30">
        <v>-3.401991605758667</v>
      </c>
      <c r="B30">
        <v>1.392086982727051</v>
      </c>
      <c r="C30" t="s">
        <v>49</v>
      </c>
      <c r="D30" t="s">
        <v>57</v>
      </c>
      <c r="E30">
        <v>2</v>
      </c>
    </row>
    <row r="31" spans="1:5">
      <c r="A31">
        <v>-3.3139548301696782</v>
      </c>
      <c r="B31">
        <v>1.376362085342407</v>
      </c>
      <c r="C31" t="s">
        <v>66</v>
      </c>
      <c r="D31" t="s">
        <v>67</v>
      </c>
      <c r="E31">
        <v>0</v>
      </c>
    </row>
    <row r="32" spans="1:5">
      <c r="A32">
        <v>-3.402572393417358</v>
      </c>
      <c r="B32">
        <v>1.379946231842041</v>
      </c>
      <c r="C32" t="s">
        <v>66</v>
      </c>
      <c r="D32" t="s">
        <v>68</v>
      </c>
      <c r="E32">
        <v>2</v>
      </c>
    </row>
    <row r="33" spans="1:5">
      <c r="A33">
        <v>-3.396565198898315</v>
      </c>
      <c r="B33">
        <v>1.3667067289352419</v>
      </c>
      <c r="C33" t="s">
        <v>66</v>
      </c>
      <c r="D33" t="s">
        <v>69</v>
      </c>
      <c r="E33">
        <v>2</v>
      </c>
    </row>
    <row r="34" spans="1:5">
      <c r="A34">
        <v>-3.404946088790894</v>
      </c>
      <c r="B34">
        <v>1.3933824300765989</v>
      </c>
      <c r="C34" t="s">
        <v>66</v>
      </c>
      <c r="D34" t="s">
        <v>70</v>
      </c>
      <c r="E34">
        <v>2</v>
      </c>
    </row>
    <row r="35" spans="1:5">
      <c r="A35">
        <v>-3.345367431640625</v>
      </c>
      <c r="B35">
        <v>1.35632336139679</v>
      </c>
      <c r="C35" t="s">
        <v>66</v>
      </c>
      <c r="D35" t="s">
        <v>71</v>
      </c>
      <c r="E35">
        <v>0</v>
      </c>
    </row>
    <row r="36" spans="1:5">
      <c r="A36">
        <v>-3.3128640651702881</v>
      </c>
      <c r="B36">
        <v>1.443938612937927</v>
      </c>
      <c r="C36" t="s">
        <v>66</v>
      </c>
      <c r="D36" t="s">
        <v>72</v>
      </c>
      <c r="E36">
        <v>0</v>
      </c>
    </row>
    <row r="37" spans="1:5">
      <c r="A37">
        <v>-3.383414506912231</v>
      </c>
      <c r="B37">
        <v>1.352934718132019</v>
      </c>
      <c r="C37" t="s">
        <v>66</v>
      </c>
      <c r="D37" t="s">
        <v>73</v>
      </c>
      <c r="E37">
        <v>2</v>
      </c>
    </row>
    <row r="38" spans="1:5">
      <c r="A38">
        <v>-3.375279426574707</v>
      </c>
      <c r="B38">
        <v>1.455793023109436</v>
      </c>
      <c r="C38" t="s">
        <v>66</v>
      </c>
      <c r="D38" t="s">
        <v>74</v>
      </c>
      <c r="E38">
        <v>1</v>
      </c>
    </row>
    <row r="39" spans="1:5">
      <c r="A39">
        <v>-3.3938121795654301</v>
      </c>
      <c r="B39">
        <v>1.4361511468887329</v>
      </c>
      <c r="C39" t="s">
        <v>197</v>
      </c>
      <c r="D39" t="s">
        <v>198</v>
      </c>
      <c r="E39">
        <v>1</v>
      </c>
    </row>
    <row r="40" spans="1:5">
      <c r="A40">
        <v>-3.3938121795654301</v>
      </c>
      <c r="B40">
        <v>1.4361511468887329</v>
      </c>
      <c r="C40" t="s">
        <v>197</v>
      </c>
      <c r="D40" t="s">
        <v>199</v>
      </c>
      <c r="E4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DC4A-D90C-478A-A129-D6E62FDE00A5}">
  <dimension ref="A1:E40"/>
  <sheetViews>
    <sheetView topLeftCell="A19" workbookViewId="0">
      <selection activeCell="T20" sqref="T20"/>
    </sheetView>
  </sheetViews>
  <sheetFormatPr defaultRowHeight="15"/>
  <sheetData>
    <row r="1" spans="1:5">
      <c r="A1" s="36" t="s">
        <v>361</v>
      </c>
      <c r="B1" s="36" t="s">
        <v>362</v>
      </c>
      <c r="C1" s="36" t="s">
        <v>363</v>
      </c>
      <c r="D1" s="36" t="s">
        <v>364</v>
      </c>
      <c r="E1" s="36" t="s">
        <v>365</v>
      </c>
    </row>
    <row r="2" spans="1:5">
      <c r="A2">
        <v>0.91624540090560913</v>
      </c>
      <c r="B2">
        <v>-0.26529979705810552</v>
      </c>
      <c r="C2" t="s">
        <v>2</v>
      </c>
      <c r="D2" t="s">
        <v>2</v>
      </c>
      <c r="E2">
        <v>0</v>
      </c>
    </row>
    <row r="3" spans="1:5">
      <c r="A3">
        <v>0.91624540090560913</v>
      </c>
      <c r="B3">
        <v>-0.26529979705810552</v>
      </c>
      <c r="C3" t="s">
        <v>3</v>
      </c>
      <c r="D3" t="s">
        <v>3</v>
      </c>
      <c r="E3">
        <v>0</v>
      </c>
    </row>
    <row r="4" spans="1:5">
      <c r="A4">
        <v>0.88851690292358398</v>
      </c>
      <c r="B4">
        <v>-0.30516108870506292</v>
      </c>
      <c r="C4" t="s">
        <v>7</v>
      </c>
      <c r="D4" t="s">
        <v>7</v>
      </c>
      <c r="E4">
        <v>0</v>
      </c>
    </row>
    <row r="5" spans="1:5">
      <c r="A5">
        <v>0.89336466789245605</v>
      </c>
      <c r="B5">
        <v>-0.30342185497283941</v>
      </c>
      <c r="C5" t="s">
        <v>6</v>
      </c>
      <c r="D5" t="s">
        <v>13</v>
      </c>
      <c r="E5">
        <v>0</v>
      </c>
    </row>
    <row r="6" spans="1:5">
      <c r="A6">
        <v>0.88855308294296265</v>
      </c>
      <c r="B6">
        <v>-0.3051573634147644</v>
      </c>
      <c r="C6" t="s">
        <v>6</v>
      </c>
      <c r="D6" t="s">
        <v>14</v>
      </c>
      <c r="E6">
        <v>0</v>
      </c>
    </row>
    <row r="7" spans="1:5">
      <c r="A7">
        <v>0.85679334402084351</v>
      </c>
      <c r="B7">
        <v>-0.21280598640441889</v>
      </c>
      <c r="C7" t="s">
        <v>11</v>
      </c>
      <c r="D7" t="s">
        <v>12</v>
      </c>
      <c r="E7">
        <v>1</v>
      </c>
    </row>
    <row r="8" spans="1:5">
      <c r="A8">
        <v>0.82774001359939575</v>
      </c>
      <c r="B8">
        <v>-0.29202026128768921</v>
      </c>
      <c r="C8" t="s">
        <v>11</v>
      </c>
      <c r="D8" t="s">
        <v>15</v>
      </c>
      <c r="E8">
        <v>2</v>
      </c>
    </row>
    <row r="9" spans="1:5">
      <c r="A9">
        <v>0.93380719423294067</v>
      </c>
      <c r="B9">
        <v>-0.25513413548469538</v>
      </c>
      <c r="C9" t="s">
        <v>18</v>
      </c>
      <c r="D9" t="s">
        <v>19</v>
      </c>
      <c r="E9">
        <v>0</v>
      </c>
    </row>
    <row r="10" spans="1:5">
      <c r="A10">
        <v>0.89402109384536743</v>
      </c>
      <c r="B10">
        <v>-0.30329367518424988</v>
      </c>
      <c r="C10" t="s">
        <v>18</v>
      </c>
      <c r="D10" t="s">
        <v>20</v>
      </c>
      <c r="E10">
        <v>0</v>
      </c>
    </row>
    <row r="11" spans="1:5">
      <c r="A11">
        <v>0.85754871368408203</v>
      </c>
      <c r="B11">
        <v>-0.2135448902845383</v>
      </c>
      <c r="C11" t="s">
        <v>23</v>
      </c>
      <c r="D11" t="s">
        <v>24</v>
      </c>
      <c r="E11">
        <v>1</v>
      </c>
    </row>
    <row r="12" spans="1:5">
      <c r="A12">
        <v>0.82261842489242554</v>
      </c>
      <c r="B12">
        <v>-0.28300657868385309</v>
      </c>
      <c r="C12" t="s">
        <v>23</v>
      </c>
      <c r="D12" t="s">
        <v>25</v>
      </c>
      <c r="E12">
        <v>2</v>
      </c>
    </row>
    <row r="13" spans="1:5">
      <c r="A13">
        <v>0.88537818193435669</v>
      </c>
      <c r="B13">
        <v>-0.20916511118412021</v>
      </c>
      <c r="C13" t="s">
        <v>23</v>
      </c>
      <c r="D13" t="s">
        <v>26</v>
      </c>
      <c r="E13">
        <v>1</v>
      </c>
    </row>
    <row r="14" spans="1:5">
      <c r="A14">
        <v>0.9168926477432251</v>
      </c>
      <c r="B14">
        <v>-0.2388883829116821</v>
      </c>
      <c r="C14" t="s">
        <v>23</v>
      </c>
      <c r="D14" t="s">
        <v>27</v>
      </c>
      <c r="E14">
        <v>0</v>
      </c>
    </row>
    <row r="15" spans="1:5">
      <c r="A15">
        <v>0.91794306039810181</v>
      </c>
      <c r="B15">
        <v>-0.2326953262090683</v>
      </c>
      <c r="C15" t="s">
        <v>32</v>
      </c>
      <c r="D15" t="s">
        <v>33</v>
      </c>
      <c r="E15">
        <v>0</v>
      </c>
    </row>
    <row r="16" spans="1:5">
      <c r="A16">
        <v>0.83781236410140991</v>
      </c>
      <c r="B16">
        <v>-0.30748823285102839</v>
      </c>
      <c r="C16" t="s">
        <v>32</v>
      </c>
      <c r="D16" t="s">
        <v>34</v>
      </c>
      <c r="E16">
        <v>2</v>
      </c>
    </row>
    <row r="17" spans="1:5">
      <c r="A17">
        <v>0.79901212453842163</v>
      </c>
      <c r="B17">
        <v>-0.25112992525100708</v>
      </c>
      <c r="C17" t="s">
        <v>32</v>
      </c>
      <c r="D17" t="s">
        <v>35</v>
      </c>
      <c r="E17">
        <v>-1</v>
      </c>
    </row>
    <row r="18" spans="1:5">
      <c r="A18">
        <v>0.85487431287765503</v>
      </c>
      <c r="B18">
        <v>-0.31675934791564941</v>
      </c>
      <c r="C18" t="s">
        <v>32</v>
      </c>
      <c r="D18" t="s">
        <v>36</v>
      </c>
      <c r="E18">
        <v>2</v>
      </c>
    </row>
    <row r="19" spans="1:5">
      <c r="A19">
        <v>0.85728132724761963</v>
      </c>
      <c r="B19">
        <v>-0.21360720694065091</v>
      </c>
      <c r="C19" t="s">
        <v>32</v>
      </c>
      <c r="D19" t="s">
        <v>37</v>
      </c>
      <c r="E19">
        <v>1</v>
      </c>
    </row>
    <row r="20" spans="1:5">
      <c r="A20">
        <v>0.82273328304290771</v>
      </c>
      <c r="B20">
        <v>-0.283021479845047</v>
      </c>
      <c r="C20" t="s">
        <v>32</v>
      </c>
      <c r="D20" t="s">
        <v>38</v>
      </c>
      <c r="E20">
        <v>2</v>
      </c>
    </row>
    <row r="21" spans="1:5">
      <c r="A21">
        <v>0.88561612367630005</v>
      </c>
      <c r="B21">
        <v>-0.2092212438583374</v>
      </c>
      <c r="C21" t="s">
        <v>32</v>
      </c>
      <c r="D21" t="s">
        <v>39</v>
      </c>
      <c r="E21">
        <v>1</v>
      </c>
    </row>
    <row r="22" spans="1:5">
      <c r="A22">
        <v>0.91714459657669067</v>
      </c>
      <c r="B22">
        <v>-0.2391368746757507</v>
      </c>
      <c r="C22" t="s">
        <v>32</v>
      </c>
      <c r="D22" t="s">
        <v>40</v>
      </c>
      <c r="E22">
        <v>0</v>
      </c>
    </row>
    <row r="23" spans="1:5">
      <c r="A23">
        <v>0.93783456087112427</v>
      </c>
      <c r="B23">
        <v>-0.33219113945960999</v>
      </c>
      <c r="C23" t="s">
        <v>49</v>
      </c>
      <c r="D23" t="s">
        <v>50</v>
      </c>
      <c r="E23">
        <v>-1</v>
      </c>
    </row>
    <row r="24" spans="1:5">
      <c r="A24">
        <v>0.84698516130447388</v>
      </c>
      <c r="B24">
        <v>-0.31601685285568237</v>
      </c>
      <c r="C24" t="s">
        <v>49</v>
      </c>
      <c r="D24" t="s">
        <v>51</v>
      </c>
      <c r="E24">
        <v>2</v>
      </c>
    </row>
    <row r="25" spans="1:5">
      <c r="A25">
        <v>0.95348268747329712</v>
      </c>
      <c r="B25">
        <v>-0.33217453956603998</v>
      </c>
      <c r="C25" t="s">
        <v>49</v>
      </c>
      <c r="D25" t="s">
        <v>52</v>
      </c>
      <c r="E25">
        <v>-1</v>
      </c>
    </row>
    <row r="26" spans="1:5">
      <c r="A26">
        <v>0.84747934341430664</v>
      </c>
      <c r="B26">
        <v>-0.2216788828372955</v>
      </c>
      <c r="C26" t="s">
        <v>49</v>
      </c>
      <c r="D26" t="s">
        <v>53</v>
      </c>
      <c r="E26">
        <v>1</v>
      </c>
    </row>
    <row r="27" spans="1:5">
      <c r="A27">
        <v>0.85035502910614014</v>
      </c>
      <c r="B27">
        <v>-0.2197791785001755</v>
      </c>
      <c r="C27" t="s">
        <v>49</v>
      </c>
      <c r="D27" t="s">
        <v>54</v>
      </c>
      <c r="E27">
        <v>1</v>
      </c>
    </row>
    <row r="28" spans="1:5">
      <c r="A28">
        <v>0.81822431087493896</v>
      </c>
      <c r="B28">
        <v>-0.2652248740196228</v>
      </c>
      <c r="C28" t="s">
        <v>49</v>
      </c>
      <c r="D28" t="s">
        <v>55</v>
      </c>
      <c r="E28">
        <v>-1</v>
      </c>
    </row>
    <row r="29" spans="1:5">
      <c r="A29">
        <v>0.85265767574310303</v>
      </c>
      <c r="B29">
        <v>-0.21865549683570859</v>
      </c>
      <c r="C29" t="s">
        <v>49</v>
      </c>
      <c r="D29" t="s">
        <v>56</v>
      </c>
      <c r="E29">
        <v>1</v>
      </c>
    </row>
    <row r="30" spans="1:5">
      <c r="A30">
        <v>0.84838771820068359</v>
      </c>
      <c r="B30">
        <v>-0.22095911204814911</v>
      </c>
      <c r="C30" t="s">
        <v>49</v>
      </c>
      <c r="D30" t="s">
        <v>57</v>
      </c>
      <c r="E30">
        <v>1</v>
      </c>
    </row>
    <row r="31" spans="1:5">
      <c r="A31">
        <v>0.91624689102172852</v>
      </c>
      <c r="B31">
        <v>-0.23000670969486239</v>
      </c>
      <c r="C31" t="s">
        <v>66</v>
      </c>
      <c r="D31" t="s">
        <v>67</v>
      </c>
      <c r="E31">
        <v>0</v>
      </c>
    </row>
    <row r="32" spans="1:5">
      <c r="A32">
        <v>0.83741480112075806</v>
      </c>
      <c r="B32">
        <v>-0.30800259113311768</v>
      </c>
      <c r="C32" t="s">
        <v>66</v>
      </c>
      <c r="D32" t="s">
        <v>68</v>
      </c>
      <c r="E32">
        <v>2</v>
      </c>
    </row>
    <row r="33" spans="1:5">
      <c r="A33">
        <v>0.81051981449127197</v>
      </c>
      <c r="B33">
        <v>-0.26437196135520941</v>
      </c>
      <c r="C33" t="s">
        <v>66</v>
      </c>
      <c r="D33" t="s">
        <v>69</v>
      </c>
      <c r="E33">
        <v>-1</v>
      </c>
    </row>
    <row r="34" spans="1:5">
      <c r="A34">
        <v>0.85588651895523071</v>
      </c>
      <c r="B34">
        <v>-0.31735244393348688</v>
      </c>
      <c r="C34" t="s">
        <v>66</v>
      </c>
      <c r="D34" t="s">
        <v>70</v>
      </c>
      <c r="E34">
        <v>2</v>
      </c>
    </row>
    <row r="35" spans="1:5">
      <c r="A35">
        <v>0.90105265378952026</v>
      </c>
      <c r="B35">
        <v>-0.21703141927719119</v>
      </c>
      <c r="C35" t="s">
        <v>66</v>
      </c>
      <c r="D35" t="s">
        <v>71</v>
      </c>
      <c r="E35">
        <v>1</v>
      </c>
    </row>
    <row r="36" spans="1:5">
      <c r="A36">
        <v>0.82268369197845459</v>
      </c>
      <c r="B36">
        <v>-0.28771126270294189</v>
      </c>
      <c r="C36" t="s">
        <v>66</v>
      </c>
      <c r="D36" t="s">
        <v>72</v>
      </c>
      <c r="E36">
        <v>2</v>
      </c>
    </row>
    <row r="37" spans="1:5">
      <c r="A37">
        <v>0.93565791845321655</v>
      </c>
      <c r="B37">
        <v>-0.24235360324382779</v>
      </c>
      <c r="C37" t="s">
        <v>66</v>
      </c>
      <c r="D37" t="s">
        <v>73</v>
      </c>
      <c r="E37">
        <v>0</v>
      </c>
    </row>
    <row r="38" spans="1:5">
      <c r="A38">
        <v>0.92178171873092651</v>
      </c>
      <c r="B38">
        <v>-0.24572184681892401</v>
      </c>
      <c r="C38" t="s">
        <v>66</v>
      </c>
      <c r="D38" t="s">
        <v>74</v>
      </c>
      <c r="E38">
        <v>0</v>
      </c>
    </row>
    <row r="39" spans="1:5">
      <c r="A39">
        <v>0.88861328363418579</v>
      </c>
      <c r="B39">
        <v>-0.30513367056846619</v>
      </c>
      <c r="C39" t="s">
        <v>197</v>
      </c>
      <c r="D39" t="s">
        <v>198</v>
      </c>
      <c r="E39">
        <v>0</v>
      </c>
    </row>
    <row r="40" spans="1:5">
      <c r="A40">
        <v>0.88861328363418579</v>
      </c>
      <c r="B40">
        <v>-0.30513367056846619</v>
      </c>
      <c r="C40" t="s">
        <v>197</v>
      </c>
      <c r="D40" t="s">
        <v>199</v>
      </c>
      <c r="E4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"/>
  <sheetViews>
    <sheetView topLeftCell="B1" workbookViewId="0">
      <selection activeCell="E22" sqref="E22"/>
    </sheetView>
  </sheetViews>
  <sheetFormatPr defaultColWidth="8.85546875" defaultRowHeight="15"/>
  <cols>
    <col min="2" max="2" width="17.28515625" bestFit="1" customWidth="1"/>
    <col min="3" max="3" width="29" bestFit="1" customWidth="1"/>
    <col min="4" max="4" width="32.42578125" customWidth="1"/>
    <col min="5" max="5" width="35.85546875" customWidth="1"/>
    <col min="6" max="6" width="26.42578125" bestFit="1" customWidth="1"/>
    <col min="7" max="7" width="15.7109375" bestFit="1" customWidth="1"/>
  </cols>
  <sheetData>
    <row r="1" spans="1:8">
      <c r="A1" s="1" t="s">
        <v>0</v>
      </c>
      <c r="B1" s="1" t="s">
        <v>245</v>
      </c>
      <c r="C1" s="1" t="s">
        <v>246</v>
      </c>
      <c r="D1" s="1" t="s">
        <v>259</v>
      </c>
      <c r="E1" s="1" t="s">
        <v>260</v>
      </c>
      <c r="F1" s="1" t="s">
        <v>247</v>
      </c>
      <c r="G1" s="1" t="s">
        <v>1</v>
      </c>
      <c r="H1" s="1" t="s">
        <v>274</v>
      </c>
    </row>
    <row r="2" spans="1:8">
      <c r="A2" t="s">
        <v>2</v>
      </c>
      <c r="B2" t="s">
        <v>2</v>
      </c>
      <c r="C2" t="s">
        <v>248</v>
      </c>
      <c r="D2" t="s">
        <v>261</v>
      </c>
      <c r="E2" t="s">
        <v>262</v>
      </c>
      <c r="F2" t="s">
        <v>4</v>
      </c>
    </row>
    <row r="3" spans="1:8">
      <c r="A3" t="s">
        <v>3</v>
      </c>
      <c r="B3" t="s">
        <v>3</v>
      </c>
      <c r="C3" t="s">
        <v>249</v>
      </c>
      <c r="D3" t="s">
        <v>263</v>
      </c>
      <c r="E3" t="s">
        <v>266</v>
      </c>
      <c r="F3" t="s">
        <v>5</v>
      </c>
    </row>
    <row r="4" spans="1:8">
      <c r="A4" t="s">
        <v>7</v>
      </c>
      <c r="B4" t="s">
        <v>7</v>
      </c>
      <c r="C4" t="s">
        <v>250</v>
      </c>
      <c r="D4" t="s">
        <v>264</v>
      </c>
      <c r="E4" t="s">
        <v>267</v>
      </c>
      <c r="F4" t="s">
        <v>8</v>
      </c>
    </row>
    <row r="5" spans="1:8">
      <c r="A5" t="s">
        <v>6</v>
      </c>
      <c r="B5" t="s">
        <v>13</v>
      </c>
      <c r="C5" t="s">
        <v>251</v>
      </c>
      <c r="D5" t="s">
        <v>268</v>
      </c>
      <c r="E5" t="s">
        <v>269</v>
      </c>
      <c r="F5" t="s">
        <v>9</v>
      </c>
    </row>
    <row r="6" spans="1:8">
      <c r="A6" t="s">
        <v>6</v>
      </c>
      <c r="B6" t="s">
        <v>14</v>
      </c>
      <c r="C6" t="s">
        <v>251</v>
      </c>
      <c r="D6" t="s">
        <v>268</v>
      </c>
      <c r="E6" t="s">
        <v>269</v>
      </c>
      <c r="F6" t="s">
        <v>10</v>
      </c>
    </row>
    <row r="7" spans="1:8">
      <c r="A7" t="s">
        <v>11</v>
      </c>
      <c r="B7" t="s">
        <v>12</v>
      </c>
      <c r="C7" t="s">
        <v>252</v>
      </c>
      <c r="D7" t="s">
        <v>11</v>
      </c>
      <c r="E7" t="s">
        <v>272</v>
      </c>
      <c r="F7" t="s">
        <v>16</v>
      </c>
    </row>
    <row r="8" spans="1:8">
      <c r="A8" t="s">
        <v>11</v>
      </c>
      <c r="B8" t="s">
        <v>15</v>
      </c>
      <c r="C8" t="s">
        <v>252</v>
      </c>
      <c r="D8" t="s">
        <v>11</v>
      </c>
      <c r="E8" t="s">
        <v>272</v>
      </c>
      <c r="F8" t="s">
        <v>17</v>
      </c>
    </row>
    <row r="9" spans="1:8">
      <c r="A9" t="s">
        <v>18</v>
      </c>
      <c r="B9" t="s">
        <v>19</v>
      </c>
      <c r="C9" t="s">
        <v>253</v>
      </c>
      <c r="D9" t="s">
        <v>270</v>
      </c>
      <c r="E9" t="s">
        <v>271</v>
      </c>
      <c r="F9" t="s">
        <v>21</v>
      </c>
    </row>
    <row r="10" spans="1:8">
      <c r="A10" t="s">
        <v>18</v>
      </c>
      <c r="B10" t="s">
        <v>20</v>
      </c>
      <c r="C10" t="s">
        <v>253</v>
      </c>
      <c r="D10" t="s">
        <v>270</v>
      </c>
      <c r="E10" t="s">
        <v>271</v>
      </c>
      <c r="F10" t="s">
        <v>22</v>
      </c>
    </row>
    <row r="11" spans="1:8">
      <c r="A11" t="s">
        <v>23</v>
      </c>
      <c r="B11" t="s">
        <v>24</v>
      </c>
      <c r="C11" t="s">
        <v>254</v>
      </c>
      <c r="D11" t="s">
        <v>265</v>
      </c>
      <c r="E11" t="s">
        <v>273</v>
      </c>
      <c r="F11" t="s">
        <v>28</v>
      </c>
    </row>
    <row r="12" spans="1:8">
      <c r="A12" t="s">
        <v>23</v>
      </c>
      <c r="B12" t="s">
        <v>25</v>
      </c>
      <c r="C12" t="s">
        <v>254</v>
      </c>
      <c r="D12" t="s">
        <v>265</v>
      </c>
      <c r="E12" t="s">
        <v>273</v>
      </c>
      <c r="F12" t="s">
        <v>29</v>
      </c>
    </row>
    <row r="13" spans="1:8">
      <c r="A13" t="s">
        <v>23</v>
      </c>
      <c r="B13" t="s">
        <v>26</v>
      </c>
      <c r="C13" t="s">
        <v>254</v>
      </c>
      <c r="D13" t="s">
        <v>265</v>
      </c>
      <c r="E13" t="s">
        <v>273</v>
      </c>
      <c r="F13" t="s">
        <v>30</v>
      </c>
    </row>
    <row r="14" spans="1:8">
      <c r="A14" t="s">
        <v>23</v>
      </c>
      <c r="B14" t="s">
        <v>27</v>
      </c>
      <c r="C14" t="s">
        <v>254</v>
      </c>
      <c r="D14" t="s">
        <v>265</v>
      </c>
      <c r="E14" t="s">
        <v>273</v>
      </c>
      <c r="F14" t="s">
        <v>31</v>
      </c>
    </row>
    <row r="15" spans="1:8">
      <c r="A15" t="s">
        <v>32</v>
      </c>
      <c r="B15" t="s">
        <v>33</v>
      </c>
      <c r="C15" t="s">
        <v>255</v>
      </c>
      <c r="D15" t="s">
        <v>277</v>
      </c>
      <c r="E15" t="s">
        <v>276</v>
      </c>
      <c r="F15" t="s">
        <v>41</v>
      </c>
      <c r="H15" t="s">
        <v>279</v>
      </c>
    </row>
    <row r="16" spans="1:8">
      <c r="A16" t="s">
        <v>32</v>
      </c>
      <c r="B16" t="s">
        <v>34</v>
      </c>
      <c r="C16" t="s">
        <v>255</v>
      </c>
      <c r="D16" t="s">
        <v>277</v>
      </c>
      <c r="E16" t="s">
        <v>276</v>
      </c>
      <c r="F16" t="s">
        <v>42</v>
      </c>
    </row>
    <row r="17" spans="1:8">
      <c r="A17" t="s">
        <v>32</v>
      </c>
      <c r="B17" t="s">
        <v>35</v>
      </c>
      <c r="C17" t="s">
        <v>255</v>
      </c>
      <c r="D17" t="s">
        <v>278</v>
      </c>
      <c r="E17" t="s">
        <v>275</v>
      </c>
      <c r="F17" t="s">
        <v>43</v>
      </c>
    </row>
    <row r="18" spans="1:8">
      <c r="A18" t="s">
        <v>32</v>
      </c>
      <c r="B18" t="s">
        <v>36</v>
      </c>
      <c r="C18" t="s">
        <v>255</v>
      </c>
      <c r="D18" t="s">
        <v>278</v>
      </c>
      <c r="E18" t="s">
        <v>275</v>
      </c>
      <c r="F18" t="s">
        <v>44</v>
      </c>
    </row>
    <row r="19" spans="1:8">
      <c r="A19" t="s">
        <v>32</v>
      </c>
      <c r="B19" t="s">
        <v>37</v>
      </c>
      <c r="C19" t="s">
        <v>255</v>
      </c>
      <c r="D19" t="s">
        <v>277</v>
      </c>
      <c r="E19" t="s">
        <v>276</v>
      </c>
      <c r="F19" t="s">
        <v>45</v>
      </c>
    </row>
    <row r="20" spans="1:8">
      <c r="A20" t="s">
        <v>32</v>
      </c>
      <c r="B20" t="s">
        <v>38</v>
      </c>
      <c r="C20" t="s">
        <v>255</v>
      </c>
      <c r="D20" t="s">
        <v>277</v>
      </c>
      <c r="E20" t="s">
        <v>276</v>
      </c>
      <c r="F20" t="s">
        <v>46</v>
      </c>
    </row>
    <row r="21" spans="1:8">
      <c r="A21" t="s">
        <v>32</v>
      </c>
      <c r="B21" t="s">
        <v>39</v>
      </c>
      <c r="C21" t="s">
        <v>255</v>
      </c>
      <c r="D21" t="s">
        <v>278</v>
      </c>
      <c r="E21" t="s">
        <v>275</v>
      </c>
      <c r="F21" t="s">
        <v>47</v>
      </c>
    </row>
    <row r="22" spans="1:8">
      <c r="A22" t="s">
        <v>32</v>
      </c>
      <c r="B22" t="s">
        <v>40</v>
      </c>
      <c r="C22" t="s">
        <v>255</v>
      </c>
      <c r="D22" t="s">
        <v>278</v>
      </c>
      <c r="E22" t="s">
        <v>275</v>
      </c>
      <c r="F22" t="s">
        <v>48</v>
      </c>
    </row>
    <row r="23" spans="1:8">
      <c r="A23" t="s">
        <v>49</v>
      </c>
      <c r="B23" t="s">
        <v>50</v>
      </c>
      <c r="C23" t="s">
        <v>256</v>
      </c>
      <c r="D23" t="s">
        <v>49</v>
      </c>
      <c r="E23" t="s">
        <v>280</v>
      </c>
      <c r="F23" t="s">
        <v>58</v>
      </c>
    </row>
    <row r="24" spans="1:8">
      <c r="A24" t="s">
        <v>49</v>
      </c>
      <c r="B24" t="s">
        <v>51</v>
      </c>
      <c r="C24" t="s">
        <v>256</v>
      </c>
      <c r="D24" t="s">
        <v>49</v>
      </c>
      <c r="E24" t="s">
        <v>280</v>
      </c>
      <c r="F24" t="s">
        <v>59</v>
      </c>
    </row>
    <row r="25" spans="1:8">
      <c r="A25" t="s">
        <v>49</v>
      </c>
      <c r="B25" t="s">
        <v>52</v>
      </c>
      <c r="C25" t="s">
        <v>256</v>
      </c>
      <c r="D25" t="s">
        <v>49</v>
      </c>
      <c r="E25" t="s">
        <v>280</v>
      </c>
      <c r="F25" t="s">
        <v>60</v>
      </c>
    </row>
    <row r="26" spans="1:8">
      <c r="A26" t="s">
        <v>49</v>
      </c>
      <c r="B26" t="s">
        <v>53</v>
      </c>
      <c r="C26" t="s">
        <v>256</v>
      </c>
      <c r="D26" t="s">
        <v>49</v>
      </c>
      <c r="E26" t="s">
        <v>280</v>
      </c>
      <c r="F26" t="s">
        <v>61</v>
      </c>
    </row>
    <row r="27" spans="1:8">
      <c r="A27" t="s">
        <v>49</v>
      </c>
      <c r="B27" t="s">
        <v>54</v>
      </c>
      <c r="C27" t="s">
        <v>256</v>
      </c>
      <c r="D27" t="s">
        <v>49</v>
      </c>
      <c r="E27" t="s">
        <v>280</v>
      </c>
      <c r="F27" t="s">
        <v>62</v>
      </c>
    </row>
    <row r="28" spans="1:8">
      <c r="A28" t="s">
        <v>49</v>
      </c>
      <c r="B28" t="s">
        <v>55</v>
      </c>
      <c r="C28" t="s">
        <v>256</v>
      </c>
      <c r="D28" t="s">
        <v>49</v>
      </c>
      <c r="E28" t="s">
        <v>280</v>
      </c>
      <c r="F28" t="s">
        <v>63</v>
      </c>
    </row>
    <row r="29" spans="1:8">
      <c r="A29" t="s">
        <v>49</v>
      </c>
      <c r="B29" t="s">
        <v>56</v>
      </c>
      <c r="C29" t="s">
        <v>256</v>
      </c>
      <c r="D29" t="s">
        <v>49</v>
      </c>
      <c r="E29" t="s">
        <v>280</v>
      </c>
      <c r="F29" t="s">
        <v>64</v>
      </c>
    </row>
    <row r="30" spans="1:8">
      <c r="A30" t="s">
        <v>49</v>
      </c>
      <c r="B30" t="s">
        <v>57</v>
      </c>
      <c r="C30" t="s">
        <v>256</v>
      </c>
      <c r="D30" t="s">
        <v>49</v>
      </c>
      <c r="E30" t="s">
        <v>280</v>
      </c>
      <c r="F30" t="s">
        <v>65</v>
      </c>
    </row>
    <row r="31" spans="1:8">
      <c r="A31" t="s">
        <v>66</v>
      </c>
      <c r="B31" t="s">
        <v>67</v>
      </c>
      <c r="C31" t="s">
        <v>257</v>
      </c>
      <c r="D31" t="s">
        <v>283</v>
      </c>
      <c r="E31" t="s">
        <v>282</v>
      </c>
      <c r="F31" t="s">
        <v>75</v>
      </c>
      <c r="H31" t="s">
        <v>281</v>
      </c>
    </row>
    <row r="32" spans="1:8">
      <c r="A32" t="s">
        <v>66</v>
      </c>
      <c r="B32" t="s">
        <v>68</v>
      </c>
      <c r="C32" t="s">
        <v>257</v>
      </c>
      <c r="D32" t="s">
        <v>283</v>
      </c>
      <c r="E32" t="s">
        <v>282</v>
      </c>
      <c r="F32" t="s">
        <v>76</v>
      </c>
    </row>
    <row r="33" spans="1:6">
      <c r="A33" t="s">
        <v>66</v>
      </c>
      <c r="B33" t="s">
        <v>69</v>
      </c>
      <c r="C33" t="s">
        <v>257</v>
      </c>
      <c r="D33" t="s">
        <v>283</v>
      </c>
      <c r="E33" t="s">
        <v>282</v>
      </c>
      <c r="F33" t="s">
        <v>77</v>
      </c>
    </row>
    <row r="34" spans="1:6">
      <c r="A34" t="s">
        <v>66</v>
      </c>
      <c r="B34" t="s">
        <v>70</v>
      </c>
      <c r="C34" t="s">
        <v>257</v>
      </c>
      <c r="D34" t="s">
        <v>283</v>
      </c>
      <c r="E34" t="s">
        <v>282</v>
      </c>
      <c r="F34" t="s">
        <v>78</v>
      </c>
    </row>
    <row r="35" spans="1:6">
      <c r="A35" t="s">
        <v>66</v>
      </c>
      <c r="B35" t="s">
        <v>71</v>
      </c>
      <c r="C35" t="s">
        <v>257</v>
      </c>
      <c r="D35" t="s">
        <v>283</v>
      </c>
      <c r="E35" t="s">
        <v>282</v>
      </c>
      <c r="F35" t="s">
        <v>79</v>
      </c>
    </row>
    <row r="36" spans="1:6">
      <c r="A36" t="s">
        <v>66</v>
      </c>
      <c r="B36" t="s">
        <v>72</v>
      </c>
      <c r="C36" t="s">
        <v>257</v>
      </c>
      <c r="D36" t="s">
        <v>283</v>
      </c>
      <c r="E36" t="s">
        <v>282</v>
      </c>
      <c r="F36" t="s">
        <v>80</v>
      </c>
    </row>
    <row r="37" spans="1:6">
      <c r="A37" t="s">
        <v>66</v>
      </c>
      <c r="B37" t="s">
        <v>73</v>
      </c>
      <c r="C37" t="s">
        <v>257</v>
      </c>
      <c r="D37" t="s">
        <v>283</v>
      </c>
      <c r="E37" t="s">
        <v>282</v>
      </c>
      <c r="F37" t="s">
        <v>81</v>
      </c>
    </row>
    <row r="38" spans="1:6">
      <c r="A38" t="s">
        <v>66</v>
      </c>
      <c r="B38" t="s">
        <v>74</v>
      </c>
      <c r="C38" t="s">
        <v>257</v>
      </c>
      <c r="D38" t="s">
        <v>283</v>
      </c>
      <c r="E38" t="s">
        <v>282</v>
      </c>
      <c r="F38" t="s">
        <v>82</v>
      </c>
    </row>
    <row r="39" spans="1:6">
      <c r="A39" t="s">
        <v>197</v>
      </c>
      <c r="B39" t="s">
        <v>198</v>
      </c>
      <c r="C39" t="s">
        <v>258</v>
      </c>
      <c r="D39" t="s">
        <v>284</v>
      </c>
      <c r="E39" t="s">
        <v>285</v>
      </c>
      <c r="F39" t="s">
        <v>200</v>
      </c>
    </row>
    <row r="40" spans="1:6">
      <c r="A40" t="s">
        <v>197</v>
      </c>
      <c r="B40" t="s">
        <v>199</v>
      </c>
      <c r="C40" t="s">
        <v>258</v>
      </c>
      <c r="D40" t="s">
        <v>284</v>
      </c>
      <c r="E40" t="s">
        <v>285</v>
      </c>
      <c r="F40" t="s">
        <v>201</v>
      </c>
    </row>
    <row r="41" spans="1:6">
      <c r="A41" t="s">
        <v>83</v>
      </c>
      <c r="B41" t="s">
        <v>85</v>
      </c>
      <c r="F41" t="s">
        <v>158</v>
      </c>
    </row>
    <row r="42" spans="1:6">
      <c r="B42" t="s">
        <v>86</v>
      </c>
      <c r="F42" t="s">
        <v>159</v>
      </c>
    </row>
    <row r="43" spans="1:6">
      <c r="B43" t="s">
        <v>124</v>
      </c>
      <c r="F43" t="s">
        <v>160</v>
      </c>
    </row>
    <row r="44" spans="1:6">
      <c r="B44" t="s">
        <v>125</v>
      </c>
      <c r="F44" t="s">
        <v>161</v>
      </c>
    </row>
    <row r="45" spans="1:6">
      <c r="B45" t="s">
        <v>126</v>
      </c>
      <c r="F45" t="s">
        <v>162</v>
      </c>
    </row>
    <row r="46" spans="1:6">
      <c r="B46" t="s">
        <v>127</v>
      </c>
      <c r="F46" t="s">
        <v>163</v>
      </c>
    </row>
    <row r="47" spans="1:6">
      <c r="B47" t="s">
        <v>128</v>
      </c>
      <c r="F47" t="s">
        <v>164</v>
      </c>
    </row>
    <row r="48" spans="1:6">
      <c r="B48" t="s">
        <v>129</v>
      </c>
      <c r="F48" t="s">
        <v>165</v>
      </c>
    </row>
    <row r="49" spans="2:6">
      <c r="B49" t="s">
        <v>130</v>
      </c>
      <c r="F49" t="s">
        <v>166</v>
      </c>
    </row>
    <row r="50" spans="2:6">
      <c r="B50" t="s">
        <v>131</v>
      </c>
      <c r="F50" t="s">
        <v>167</v>
      </c>
    </row>
    <row r="51" spans="2:6">
      <c r="B51" t="s">
        <v>132</v>
      </c>
      <c r="F51" t="s">
        <v>168</v>
      </c>
    </row>
    <row r="52" spans="2:6">
      <c r="B52" t="s">
        <v>133</v>
      </c>
      <c r="F52" t="s">
        <v>169</v>
      </c>
    </row>
    <row r="53" spans="2:6">
      <c r="B53" t="s">
        <v>134</v>
      </c>
      <c r="F53" t="s">
        <v>170</v>
      </c>
    </row>
    <row r="54" spans="2:6">
      <c r="B54" t="s">
        <v>135</v>
      </c>
      <c r="F54" t="s">
        <v>171</v>
      </c>
    </row>
    <row r="55" spans="2:6">
      <c r="B55" t="s">
        <v>136</v>
      </c>
      <c r="F55" t="s">
        <v>172</v>
      </c>
    </row>
    <row r="56" spans="2:6">
      <c r="B56" t="s">
        <v>137</v>
      </c>
      <c r="F56" t="s">
        <v>173</v>
      </c>
    </row>
    <row r="57" spans="2:6">
      <c r="B57" t="s">
        <v>138</v>
      </c>
      <c r="F57" t="s">
        <v>174</v>
      </c>
    </row>
    <row r="58" spans="2:6">
      <c r="B58" t="s">
        <v>139</v>
      </c>
      <c r="F58" t="s">
        <v>175</v>
      </c>
    </row>
    <row r="59" spans="2:6">
      <c r="B59" t="s">
        <v>140</v>
      </c>
      <c r="F59" t="s">
        <v>176</v>
      </c>
    </row>
    <row r="60" spans="2:6">
      <c r="B60" t="s">
        <v>141</v>
      </c>
      <c r="F60" t="s">
        <v>177</v>
      </c>
    </row>
    <row r="61" spans="2:6">
      <c r="B61" t="s">
        <v>142</v>
      </c>
      <c r="F61" t="s">
        <v>178</v>
      </c>
    </row>
    <row r="62" spans="2:6">
      <c r="B62" t="s">
        <v>143</v>
      </c>
      <c r="F62" t="s">
        <v>179</v>
      </c>
    </row>
    <row r="63" spans="2:6">
      <c r="B63" t="s">
        <v>144</v>
      </c>
      <c r="F63" t="s">
        <v>180</v>
      </c>
    </row>
    <row r="64" spans="2:6">
      <c r="B64" t="s">
        <v>145</v>
      </c>
      <c r="F64" t="s">
        <v>181</v>
      </c>
    </row>
    <row r="65" spans="2:6">
      <c r="B65" t="s">
        <v>146</v>
      </c>
      <c r="F65" t="s">
        <v>182</v>
      </c>
    </row>
    <row r="66" spans="2:6">
      <c r="B66" t="s">
        <v>147</v>
      </c>
      <c r="F66" t="s">
        <v>183</v>
      </c>
    </row>
    <row r="67" spans="2:6">
      <c r="B67" t="s">
        <v>148</v>
      </c>
      <c r="F67" t="s">
        <v>184</v>
      </c>
    </row>
    <row r="68" spans="2:6">
      <c r="B68" t="s">
        <v>149</v>
      </c>
      <c r="F68" t="s">
        <v>185</v>
      </c>
    </row>
    <row r="69" spans="2:6">
      <c r="B69" t="s">
        <v>150</v>
      </c>
      <c r="F69" t="s">
        <v>186</v>
      </c>
    </row>
    <row r="70" spans="2:6">
      <c r="B70" t="s">
        <v>151</v>
      </c>
      <c r="F70" t="s">
        <v>187</v>
      </c>
    </row>
    <row r="71" spans="2:6">
      <c r="B71" t="s">
        <v>152</v>
      </c>
      <c r="F71" t="s">
        <v>188</v>
      </c>
    </row>
    <row r="72" spans="2:6">
      <c r="B72" t="s">
        <v>153</v>
      </c>
      <c r="F72" t="s">
        <v>189</v>
      </c>
    </row>
    <row r="73" spans="2:6">
      <c r="B73" t="s">
        <v>154</v>
      </c>
      <c r="F73" t="s">
        <v>190</v>
      </c>
    </row>
    <row r="74" spans="2:6">
      <c r="B74" t="s">
        <v>155</v>
      </c>
      <c r="F74" t="s">
        <v>191</v>
      </c>
    </row>
    <row r="75" spans="2:6">
      <c r="B75" t="s">
        <v>156</v>
      </c>
      <c r="F75" t="s">
        <v>192</v>
      </c>
    </row>
    <row r="76" spans="2:6">
      <c r="B76" t="s">
        <v>157</v>
      </c>
      <c r="F76" t="s">
        <v>193</v>
      </c>
    </row>
    <row r="77" spans="2:6">
      <c r="B77" t="s">
        <v>84</v>
      </c>
      <c r="F77" t="s">
        <v>194</v>
      </c>
    </row>
    <row r="78" spans="2:6">
      <c r="B78" t="s">
        <v>203</v>
      </c>
      <c r="F78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E31" sqref="E31"/>
    </sheetView>
  </sheetViews>
  <sheetFormatPr defaultRowHeight="15"/>
  <cols>
    <col min="1" max="1" width="11.28515625" bestFit="1" customWidth="1"/>
    <col min="4" max="4" width="17.5703125" bestFit="1" customWidth="1"/>
    <col min="5" max="5" width="19.140625" bestFit="1" customWidth="1"/>
  </cols>
  <sheetData>
    <row r="1" spans="1:5">
      <c r="A1" t="s">
        <v>286</v>
      </c>
      <c r="B1" t="s">
        <v>287</v>
      </c>
      <c r="C1" t="s">
        <v>288</v>
      </c>
      <c r="D1" t="s">
        <v>290</v>
      </c>
      <c r="E1" t="s">
        <v>289</v>
      </c>
    </row>
    <row r="2" spans="1:5">
      <c r="A2">
        <v>5</v>
      </c>
      <c r="B2">
        <v>1.2600000000000136</v>
      </c>
      <c r="C2">
        <v>0.23111172096339738</v>
      </c>
      <c r="D2">
        <v>0.23139999999999999</v>
      </c>
      <c r="E2">
        <v>0.01</v>
      </c>
    </row>
    <row r="3" spans="1:5">
      <c r="A3">
        <v>10</v>
      </c>
      <c r="B3">
        <v>8.1333333333332885</v>
      </c>
      <c r="C3">
        <v>2.0959708436310409</v>
      </c>
    </row>
    <row r="4" spans="1:5">
      <c r="A4">
        <v>15</v>
      </c>
      <c r="B4">
        <v>20.333333333333297</v>
      </c>
      <c r="C4">
        <v>3.0122615755051996</v>
      </c>
    </row>
    <row r="5" spans="1:5">
      <c r="A5">
        <v>20</v>
      </c>
      <c r="B5">
        <v>43.900000000000013</v>
      </c>
      <c r="C5">
        <v>3.781914320081126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EDAD-3387-41CC-9E3B-D3BB38E2A5A4}">
  <dimension ref="A1:P15"/>
  <sheetViews>
    <sheetView workbookViewId="0">
      <selection activeCell="J29" sqref="J29"/>
    </sheetView>
  </sheetViews>
  <sheetFormatPr defaultRowHeight="15"/>
  <sheetData>
    <row r="1" spans="1:16">
      <c r="B1" t="s">
        <v>291</v>
      </c>
    </row>
    <row r="2" spans="1:16">
      <c r="B2" t="s">
        <v>292</v>
      </c>
      <c r="D2" t="s">
        <v>293</v>
      </c>
      <c r="L2" t="s">
        <v>303</v>
      </c>
      <c r="O2" t="s">
        <v>302</v>
      </c>
    </row>
    <row r="3" spans="1:16">
      <c r="A3" s="2" t="s">
        <v>286</v>
      </c>
      <c r="B3" s="2" t="s">
        <v>294</v>
      </c>
      <c r="C3" s="2" t="s">
        <v>294</v>
      </c>
      <c r="D3" s="2" t="s">
        <v>295</v>
      </c>
      <c r="E3" s="2" t="s">
        <v>295</v>
      </c>
      <c r="F3" s="2" t="s">
        <v>296</v>
      </c>
      <c r="G3" s="2" t="s">
        <v>296</v>
      </c>
      <c r="H3" s="2" t="s">
        <v>297</v>
      </c>
      <c r="I3" s="2" t="s">
        <v>298</v>
      </c>
      <c r="J3" s="3" t="s">
        <v>299</v>
      </c>
      <c r="L3" t="s">
        <v>300</v>
      </c>
      <c r="M3" t="s">
        <v>301</v>
      </c>
      <c r="O3" t="s">
        <v>300</v>
      </c>
      <c r="P3" t="s">
        <v>301</v>
      </c>
    </row>
    <row r="4" spans="1:16">
      <c r="A4" s="4">
        <v>0</v>
      </c>
      <c r="B4" s="4">
        <v>7.8</v>
      </c>
      <c r="C4" s="4">
        <v>10.3</v>
      </c>
      <c r="D4" s="4">
        <v>11.3</v>
      </c>
      <c r="E4" s="4">
        <v>9</v>
      </c>
      <c r="F4" s="4">
        <v>6.2</v>
      </c>
      <c r="G4" s="4">
        <v>6.2</v>
      </c>
      <c r="H4" s="4">
        <v>7.6</v>
      </c>
      <c r="I4" s="4">
        <v>4.4000000000000004</v>
      </c>
      <c r="J4">
        <f>AVERAGE(B4:I4)</f>
        <v>7.8500000000000014</v>
      </c>
      <c r="L4">
        <f>AVERAGE(B4:E4)</f>
        <v>9.6000000000000014</v>
      </c>
      <c r="M4">
        <f>AVERAGE(F4:G4)</f>
        <v>6.2</v>
      </c>
      <c r="O4">
        <f>_xlfn.STDEV.P(B4:E4)</f>
        <v>1.3209844813622815</v>
      </c>
      <c r="P4">
        <f>_xlfn.STDEV.P(F4:G4)</f>
        <v>0</v>
      </c>
    </row>
    <row r="5" spans="1:16">
      <c r="A5" s="4">
        <v>1</v>
      </c>
      <c r="B5" s="4">
        <v>6.5</v>
      </c>
      <c r="C5" s="4"/>
      <c r="D5" s="4">
        <v>13.7</v>
      </c>
      <c r="E5" s="4">
        <v>12.1</v>
      </c>
      <c r="F5" s="4">
        <v>20.3</v>
      </c>
      <c r="G5" s="4">
        <v>18.7</v>
      </c>
      <c r="H5" s="4">
        <v>11</v>
      </c>
      <c r="I5" s="4">
        <v>12.6</v>
      </c>
      <c r="J5">
        <f t="shared" ref="J5:J10" si="0">AVERAGE(B5:I5)</f>
        <v>13.557142857142855</v>
      </c>
      <c r="L5">
        <f t="shared" ref="L5:L14" si="1">AVERAGE(B5:E5)</f>
        <v>10.766666666666666</v>
      </c>
      <c r="M5">
        <f t="shared" ref="M5:M15" si="2">AVERAGE(F5:G5)</f>
        <v>19.5</v>
      </c>
      <c r="O5">
        <f t="shared" ref="O5:O15" si="3">_xlfn.STDEV.P(B5:E5)</f>
        <v>3.0868898407440639</v>
      </c>
      <c r="P5">
        <f t="shared" ref="P5:P15" si="4">_xlfn.STDEV.P(F5:G5)</f>
        <v>0.80000000000000071</v>
      </c>
    </row>
    <row r="6" spans="1:16">
      <c r="A6" s="4">
        <v>2</v>
      </c>
      <c r="B6" s="4">
        <v>20.2</v>
      </c>
      <c r="C6" s="4">
        <v>23.2</v>
      </c>
      <c r="D6" s="4">
        <v>17</v>
      </c>
      <c r="E6" s="4">
        <v>17.899999999999999</v>
      </c>
      <c r="F6" s="4">
        <v>17.7</v>
      </c>
      <c r="G6" s="4">
        <v>20.2</v>
      </c>
      <c r="H6" s="4">
        <v>17.600000000000001</v>
      </c>
      <c r="I6" s="4">
        <v>21.4</v>
      </c>
      <c r="J6">
        <f t="shared" si="0"/>
        <v>19.400000000000002</v>
      </c>
      <c r="L6">
        <f t="shared" si="1"/>
        <v>19.574999999999999</v>
      </c>
      <c r="M6">
        <f t="shared" si="2"/>
        <v>18.95</v>
      </c>
      <c r="O6">
        <f t="shared" si="3"/>
        <v>2.3962209831315748</v>
      </c>
      <c r="P6">
        <f t="shared" si="4"/>
        <v>1.25</v>
      </c>
    </row>
    <row r="7" spans="1:16">
      <c r="A7" s="4">
        <v>3</v>
      </c>
      <c r="B7" s="4">
        <v>17.600000000000001</v>
      </c>
      <c r="C7" s="4">
        <v>27.5</v>
      </c>
      <c r="D7" s="4">
        <v>24.8</v>
      </c>
      <c r="E7" s="4">
        <v>25.2</v>
      </c>
      <c r="F7" s="4">
        <v>17.2</v>
      </c>
      <c r="G7" s="4">
        <v>24.5</v>
      </c>
      <c r="H7" s="4">
        <v>23.2</v>
      </c>
      <c r="I7" s="4">
        <v>16.600000000000001</v>
      </c>
      <c r="J7">
        <f t="shared" si="0"/>
        <v>22.074999999999999</v>
      </c>
      <c r="L7">
        <f t="shared" si="1"/>
        <v>23.775000000000002</v>
      </c>
      <c r="M7">
        <f t="shared" si="2"/>
        <v>20.85</v>
      </c>
      <c r="O7">
        <f t="shared" si="3"/>
        <v>3.7110476957322858</v>
      </c>
      <c r="P7">
        <f t="shared" si="4"/>
        <v>3.649999999999983</v>
      </c>
    </row>
    <row r="8" spans="1:16">
      <c r="A8" s="4">
        <v>4</v>
      </c>
      <c r="B8" s="4">
        <v>16.2</v>
      </c>
      <c r="C8" s="4">
        <v>29</v>
      </c>
      <c r="D8" s="4">
        <v>25.3</v>
      </c>
      <c r="E8" s="4">
        <v>18.600000000000001</v>
      </c>
      <c r="F8" s="4">
        <v>30.5</v>
      </c>
      <c r="G8" s="4">
        <v>27.3</v>
      </c>
      <c r="H8" s="4">
        <v>25.7</v>
      </c>
      <c r="I8" s="4">
        <v>22.8</v>
      </c>
      <c r="J8">
        <f t="shared" si="0"/>
        <v>24.425000000000001</v>
      </c>
      <c r="L8">
        <f t="shared" si="1"/>
        <v>22.274999999999999</v>
      </c>
      <c r="M8">
        <f t="shared" si="2"/>
        <v>28.9</v>
      </c>
      <c r="O8">
        <f t="shared" si="3"/>
        <v>5.1182882880900866</v>
      </c>
      <c r="P8">
        <f t="shared" si="4"/>
        <v>1.5999999999999996</v>
      </c>
    </row>
    <row r="9" spans="1:16">
      <c r="A9" s="4">
        <v>5</v>
      </c>
      <c r="B9" s="4">
        <v>36.299999999999997</v>
      </c>
      <c r="C9" s="4">
        <v>35.799999999999997</v>
      </c>
      <c r="D9" s="4">
        <v>27.9</v>
      </c>
      <c r="E9" s="4">
        <v>46.9</v>
      </c>
      <c r="F9" s="4">
        <v>39.299999999999997</v>
      </c>
      <c r="G9" s="4">
        <v>40.299999999999997</v>
      </c>
      <c r="H9" s="4">
        <v>40.200000000000003</v>
      </c>
      <c r="I9" s="4">
        <v>30.9</v>
      </c>
      <c r="J9">
        <f t="shared" si="0"/>
        <v>37.199999999999996</v>
      </c>
      <c r="L9">
        <f t="shared" si="1"/>
        <v>36.725000000000001</v>
      </c>
      <c r="M9">
        <f t="shared" si="2"/>
        <v>39.799999999999997</v>
      </c>
      <c r="O9">
        <f t="shared" si="3"/>
        <v>6.7536564170825146</v>
      </c>
      <c r="P9">
        <f t="shared" si="4"/>
        <v>0.5</v>
      </c>
    </row>
    <row r="10" spans="1:16">
      <c r="A10" s="4">
        <v>6</v>
      </c>
      <c r="B10" s="4">
        <v>54.2</v>
      </c>
      <c r="C10" s="4">
        <v>48.2</v>
      </c>
      <c r="D10" s="4">
        <v>34.1</v>
      </c>
      <c r="E10" s="4">
        <v>38.200000000000003</v>
      </c>
      <c r="F10" s="4">
        <v>54.3</v>
      </c>
      <c r="G10" s="4">
        <v>61.2</v>
      </c>
      <c r="H10" s="4">
        <v>40.5</v>
      </c>
      <c r="I10" s="4">
        <v>42.4</v>
      </c>
      <c r="J10">
        <f t="shared" si="0"/>
        <v>46.637499999999996</v>
      </c>
      <c r="L10">
        <f t="shared" si="1"/>
        <v>43.674999999999997</v>
      </c>
      <c r="M10">
        <f t="shared" si="2"/>
        <v>57.75</v>
      </c>
      <c r="O10">
        <f t="shared" si="3"/>
        <v>7.9515328710884887</v>
      </c>
      <c r="P10">
        <f t="shared" si="4"/>
        <v>3.4500000000000028</v>
      </c>
    </row>
    <row r="11" spans="1:16">
      <c r="A11" s="4">
        <v>7</v>
      </c>
      <c r="B11" s="4">
        <v>56.6</v>
      </c>
      <c r="C11" s="4">
        <v>55.5</v>
      </c>
      <c r="D11" s="4">
        <v>53.5</v>
      </c>
      <c r="E11" s="4">
        <v>49.8</v>
      </c>
      <c r="F11" s="4">
        <v>54.3</v>
      </c>
      <c r="G11" s="4">
        <v>73.400000000000006</v>
      </c>
      <c r="H11" s="4"/>
      <c r="I11" s="4"/>
      <c r="L11">
        <f t="shared" si="1"/>
        <v>53.849999999999994</v>
      </c>
      <c r="M11">
        <f t="shared" si="2"/>
        <v>63.85</v>
      </c>
      <c r="O11">
        <f t="shared" si="3"/>
        <v>2.5889186931999251</v>
      </c>
      <c r="P11">
        <f t="shared" si="4"/>
        <v>9.5499999999999687</v>
      </c>
    </row>
    <row r="12" spans="1:16">
      <c r="A12" s="4">
        <v>8</v>
      </c>
      <c r="B12" s="4">
        <v>57</v>
      </c>
      <c r="C12" s="4">
        <v>60.7</v>
      </c>
      <c r="D12" s="4">
        <v>45.9</v>
      </c>
      <c r="E12" s="4">
        <v>68.400000000000006</v>
      </c>
      <c r="F12" s="4">
        <v>54.1</v>
      </c>
      <c r="G12" s="4">
        <v>56.8</v>
      </c>
      <c r="H12" s="4"/>
      <c r="I12" s="4"/>
      <c r="L12">
        <f t="shared" si="1"/>
        <v>58</v>
      </c>
      <c r="M12">
        <f t="shared" si="2"/>
        <v>55.45</v>
      </c>
      <c r="O12">
        <f t="shared" si="3"/>
        <v>8.1064788903691198</v>
      </c>
      <c r="P12">
        <f t="shared" si="4"/>
        <v>1.3499999999999979</v>
      </c>
    </row>
    <row r="13" spans="1:16">
      <c r="A13" s="4">
        <v>9</v>
      </c>
      <c r="B13" s="4">
        <v>37.200000000000003</v>
      </c>
      <c r="C13" s="4">
        <v>52.4</v>
      </c>
      <c r="D13" s="4">
        <v>51.4</v>
      </c>
      <c r="E13" s="4">
        <v>36.700000000000003</v>
      </c>
      <c r="F13" s="4">
        <v>35.5</v>
      </c>
      <c r="G13" s="4">
        <v>68.7</v>
      </c>
      <c r="H13" s="4"/>
      <c r="I13" s="4"/>
      <c r="L13">
        <f t="shared" si="1"/>
        <v>44.424999999999997</v>
      </c>
      <c r="M13">
        <f t="shared" si="2"/>
        <v>52.1</v>
      </c>
      <c r="O13">
        <f t="shared" si="3"/>
        <v>7.4854442085957968</v>
      </c>
      <c r="P13">
        <f t="shared" si="4"/>
        <v>16.599999999999998</v>
      </c>
    </row>
    <row r="14" spans="1:16">
      <c r="A14" s="4">
        <v>12</v>
      </c>
      <c r="B14" s="4">
        <v>39.1</v>
      </c>
      <c r="C14" s="4">
        <v>27.1</v>
      </c>
      <c r="D14" s="4">
        <v>37.5</v>
      </c>
      <c r="E14" s="4">
        <v>46.7</v>
      </c>
      <c r="F14" s="4">
        <v>46.1</v>
      </c>
      <c r="G14" s="4">
        <v>41.7</v>
      </c>
      <c r="H14" s="4"/>
      <c r="I14" s="4"/>
      <c r="L14">
        <f t="shared" si="1"/>
        <v>37.6</v>
      </c>
      <c r="M14">
        <f t="shared" si="2"/>
        <v>43.900000000000006</v>
      </c>
      <c r="O14">
        <f t="shared" si="3"/>
        <v>6.9878465924775375</v>
      </c>
      <c r="P14">
        <f t="shared" si="4"/>
        <v>2.1999999999999993</v>
      </c>
    </row>
    <row r="15" spans="1:16">
      <c r="A15" s="4">
        <v>15</v>
      </c>
      <c r="B15" s="4">
        <v>38.5</v>
      </c>
      <c r="C15" s="4">
        <v>40.299999999999997</v>
      </c>
      <c r="D15" s="4">
        <v>41</v>
      </c>
      <c r="E15" s="4">
        <v>42.7</v>
      </c>
      <c r="F15" s="4">
        <v>36.1</v>
      </c>
      <c r="G15" s="4">
        <v>43.9</v>
      </c>
      <c r="H15" s="4"/>
      <c r="I15" s="4"/>
      <c r="L15">
        <f>AVERAGE(B15:E15)</f>
        <v>40.625</v>
      </c>
      <c r="M15">
        <f t="shared" si="2"/>
        <v>40</v>
      </c>
      <c r="O15">
        <f t="shared" si="3"/>
        <v>1.5056144924913559</v>
      </c>
      <c r="P15">
        <f t="shared" si="4"/>
        <v>3.8999999999999986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E189-BAF4-45CA-979A-7A0D2FCCCA8C}">
  <dimension ref="A1:AI37"/>
  <sheetViews>
    <sheetView topLeftCell="H1" zoomScale="70" zoomScaleNormal="70" workbookViewId="0">
      <selection activeCell="AE32" sqref="AE32"/>
    </sheetView>
  </sheetViews>
  <sheetFormatPr defaultRowHeight="15"/>
  <cols>
    <col min="1" max="1" width="19.140625" style="5" customWidth="1"/>
    <col min="2" max="2" width="14" style="5" customWidth="1"/>
    <col min="3" max="5" width="14.7109375" style="5" customWidth="1"/>
    <col min="6" max="9" width="13.7109375" style="5" customWidth="1"/>
    <col min="10" max="16384" width="9.140625" style="5"/>
  </cols>
  <sheetData>
    <row r="1" spans="1:35">
      <c r="A1" s="5" t="s">
        <v>304</v>
      </c>
      <c r="B1" s="5" t="s">
        <v>305</v>
      </c>
      <c r="C1" s="5" t="s">
        <v>306</v>
      </c>
      <c r="D1" s="5" t="s">
        <v>307</v>
      </c>
      <c r="E1" s="5" t="s">
        <v>308</v>
      </c>
      <c r="F1" s="5" t="s">
        <v>309</v>
      </c>
      <c r="G1" s="5" t="s">
        <v>310</v>
      </c>
      <c r="H1" s="5" t="s">
        <v>311</v>
      </c>
      <c r="I1" s="5" t="s">
        <v>312</v>
      </c>
      <c r="J1" s="5" t="s">
        <v>306</v>
      </c>
      <c r="K1" s="5" t="s">
        <v>307</v>
      </c>
      <c r="L1" s="5" t="s">
        <v>308</v>
      </c>
      <c r="M1" s="5" t="s">
        <v>309</v>
      </c>
      <c r="N1" s="5" t="s">
        <v>310</v>
      </c>
      <c r="O1" s="5" t="s">
        <v>311</v>
      </c>
      <c r="P1" s="5" t="s">
        <v>312</v>
      </c>
      <c r="R1" s="5" t="s">
        <v>313</v>
      </c>
      <c r="S1" s="5" t="s">
        <v>306</v>
      </c>
      <c r="T1" s="5" t="s">
        <v>307</v>
      </c>
      <c r="U1" s="5" t="s">
        <v>308</v>
      </c>
      <c r="V1" s="5" t="s">
        <v>309</v>
      </c>
      <c r="W1" s="5" t="s">
        <v>310</v>
      </c>
      <c r="X1" s="5" t="s">
        <v>311</v>
      </c>
      <c r="Y1" s="5" t="s">
        <v>312</v>
      </c>
      <c r="Z1" s="5" t="s">
        <v>305</v>
      </c>
      <c r="AA1" s="5" t="s">
        <v>314</v>
      </c>
      <c r="AB1" s="5" t="s">
        <v>315</v>
      </c>
      <c r="AD1" t="s">
        <v>305</v>
      </c>
      <c r="AE1" t="s">
        <v>308</v>
      </c>
      <c r="AF1" t="s">
        <v>309</v>
      </c>
      <c r="AG1" t="s">
        <v>310</v>
      </c>
      <c r="AH1" t="s">
        <v>311</v>
      </c>
      <c r="AI1" t="s">
        <v>312</v>
      </c>
    </row>
    <row r="2" spans="1:35">
      <c r="A2" s="5" t="s">
        <v>316</v>
      </c>
      <c r="B2" s="5" t="s">
        <v>87</v>
      </c>
      <c r="C2" s="5">
        <v>0.16527103210023306</v>
      </c>
      <c r="D2" s="5">
        <v>1.9231434569409915</v>
      </c>
      <c r="E2" s="5">
        <v>5.4513180778621377</v>
      </c>
      <c r="F2" s="5">
        <v>7.1489333027267801</v>
      </c>
      <c r="G2" s="5">
        <v>8.5002186573216143</v>
      </c>
      <c r="H2" s="5">
        <v>9.992811542106999</v>
      </c>
      <c r="I2" s="5">
        <v>11.99127987879387</v>
      </c>
      <c r="J2" s="5">
        <f>_xlfn.STDEV.S([3]C5!C2,[3]C6!C2)</f>
        <v>6.4995286104119102E-2</v>
      </c>
      <c r="K2" s="5">
        <f>_xlfn.STDEV.S([3]C5!D2,[3]C6!D2)</f>
        <v>0.22354047466877272</v>
      </c>
      <c r="L2" s="5">
        <f>_xlfn.STDEV.S([3]C5!E2,[3]C6!E2)</f>
        <v>0.37258004238575687</v>
      </c>
      <c r="M2" s="5">
        <f>_xlfn.STDEV.S([3]C5!F2,[3]C6!F2)</f>
        <v>0.66840594662801511</v>
      </c>
      <c r="N2" s="5">
        <f>_xlfn.STDEV.S([3]C5!G2,[3]C6!G2)</f>
        <v>0.875352938165043</v>
      </c>
      <c r="O2" s="5">
        <f>_xlfn.STDEV.S([3]C5!H2,[3]C6!H2)</f>
        <v>0.77208190858421855</v>
      </c>
      <c r="P2" s="5">
        <f>_xlfn.STDEV.S([3]C5!I2,[3]C6!I2)</f>
        <v>1.5876782531880897</v>
      </c>
      <c r="S2" s="5">
        <f>J2/C2</f>
        <v>0.39326484065701828</v>
      </c>
      <c r="T2" s="5">
        <f t="shared" ref="T2:Y17" si="0">K2/D2</f>
        <v>0.11623702530457232</v>
      </c>
      <c r="U2" s="5">
        <f t="shared" si="0"/>
        <v>6.8346780918693492E-2</v>
      </c>
      <c r="V2" s="5">
        <f t="shared" si="0"/>
        <v>9.3497297893808659E-2</v>
      </c>
      <c r="W2" s="5">
        <f t="shared" si="0"/>
        <v>0.10298004950861621</v>
      </c>
      <c r="X2" s="5">
        <f t="shared" si="0"/>
        <v>7.7263731566524066E-2</v>
      </c>
      <c r="Y2" s="5">
        <f>P2/I2</f>
        <v>0.13240273509050851</v>
      </c>
      <c r="Z2" s="5" t="s">
        <v>87</v>
      </c>
      <c r="AA2" s="5">
        <f>MAX(U2:Y2)</f>
        <v>0.13240273509050851</v>
      </c>
      <c r="AB2" s="5">
        <f>AVERAGE(U2:Y2)</f>
        <v>9.4898118995630193E-2</v>
      </c>
      <c r="AD2" t="s">
        <v>87</v>
      </c>
      <c r="AE2">
        <v>6.8346780918693492E-2</v>
      </c>
      <c r="AF2">
        <v>9.3497297893808659E-2</v>
      </c>
      <c r="AG2">
        <v>0.10298004950861621</v>
      </c>
      <c r="AH2">
        <v>7.7263731566524066E-2</v>
      </c>
      <c r="AI2">
        <v>0.13240273509050851</v>
      </c>
    </row>
    <row r="3" spans="1:35">
      <c r="A3" s="5" t="s">
        <v>317</v>
      </c>
      <c r="B3" s="5" t="s">
        <v>89</v>
      </c>
      <c r="C3" s="5">
        <v>1.4623973976476615E-2</v>
      </c>
      <c r="D3" s="5">
        <v>3.6559934941191538E-3</v>
      </c>
      <c r="E3" s="5">
        <v>2.9247947952953232E-3</v>
      </c>
      <c r="F3" s="5">
        <v>1.5219543058378717E-2</v>
      </c>
      <c r="G3" s="5">
        <v>1.5219543058378717E-2</v>
      </c>
      <c r="H3" s="5">
        <v>1.9024428822973397E-2</v>
      </c>
      <c r="I3" s="5">
        <v>2.5365905097297862E-2</v>
      </c>
      <c r="J3" s="5">
        <f>_xlfn.STDEV.S([3]C5!C3,[3]C6!C3)</f>
        <v>2.0681422333324428E-2</v>
      </c>
      <c r="K3" s="5">
        <f>_xlfn.STDEV.S([3]C5!D3,[3]C6!D3)</f>
        <v>5.1703555833311071E-3</v>
      </c>
      <c r="L3" s="5">
        <f>_xlfn.STDEV.S([3]C5!E3,[3]C6!E3)</f>
        <v>4.136284466664886E-3</v>
      </c>
      <c r="M3" s="5">
        <f>_xlfn.STDEV.S([3]C5!F3,[3]C6!F3)</f>
        <v>2.1523684206280477E-2</v>
      </c>
      <c r="N3" s="5">
        <f>_xlfn.STDEV.S([3]C5!G3,[3]C6!G3)</f>
        <v>2.1523684206280477E-2</v>
      </c>
      <c r="O3" s="5">
        <f>_xlfn.STDEV.S([3]C5!H3,[3]C6!H3)</f>
        <v>2.6904605257850597E-2</v>
      </c>
      <c r="P3" s="5">
        <f>_xlfn.STDEV.S([3]C5!I3,[3]C6!I3)</f>
        <v>3.587280701046746E-2</v>
      </c>
      <c r="S3" s="5">
        <f t="shared" ref="S3:Y37" si="1">J3/C3</f>
        <v>1.4142135623730949</v>
      </c>
      <c r="T3" s="5">
        <f t="shared" si="0"/>
        <v>1.4142135623730949</v>
      </c>
      <c r="U3" s="5">
        <f t="shared" si="0"/>
        <v>1.4142135623730949</v>
      </c>
      <c r="V3" s="5">
        <f t="shared" si="0"/>
        <v>1.4142135623730951</v>
      </c>
      <c r="W3" s="5">
        <f t="shared" si="0"/>
        <v>1.4142135623730951</v>
      </c>
      <c r="X3" s="5">
        <f t="shared" si="0"/>
        <v>1.4142135623730951</v>
      </c>
      <c r="Y3" s="5">
        <f t="shared" si="0"/>
        <v>1.4142135623730951</v>
      </c>
      <c r="Z3" s="5" t="s">
        <v>89</v>
      </c>
      <c r="AA3" s="5">
        <f t="shared" ref="AA3:AA37" si="2">MAX(U3:Y3)</f>
        <v>1.4142135623730951</v>
      </c>
      <c r="AB3" s="5">
        <f t="shared" ref="AB3:AB37" si="3">AVERAGE(U3:Y3)</f>
        <v>1.4142135623730949</v>
      </c>
      <c r="AD3" t="s">
        <v>89</v>
      </c>
      <c r="AE3">
        <v>1.4142135623730949</v>
      </c>
      <c r="AF3">
        <v>1.4142135623730951</v>
      </c>
      <c r="AG3">
        <v>1.4142135623730951</v>
      </c>
      <c r="AH3">
        <v>1.4142135623730951</v>
      </c>
      <c r="AI3">
        <v>1.4142135623730951</v>
      </c>
    </row>
    <row r="4" spans="1:35">
      <c r="A4" s="5" t="s">
        <v>318</v>
      </c>
      <c r="B4" s="5" t="s">
        <v>88</v>
      </c>
      <c r="C4" s="5">
        <v>0.89753379030379155</v>
      </c>
      <c r="D4" s="5">
        <v>6.7308828768732498</v>
      </c>
      <c r="E4" s="5">
        <v>7.2293479759088424</v>
      </c>
      <c r="F4" s="5">
        <v>8.2818665901835207</v>
      </c>
      <c r="G4" s="5">
        <v>9.8958914605848918</v>
      </c>
      <c r="H4" s="5">
        <v>9.757605339486652</v>
      </c>
      <c r="I4" s="5">
        <v>10.345407949939631</v>
      </c>
      <c r="J4" s="5">
        <f>_xlfn.STDEV.S([3]C5!C4,[3]C6!C4)</f>
        <v>0.1526949325781452</v>
      </c>
      <c r="K4" s="5">
        <f>_xlfn.STDEV.S([3]C5!D4,[3]C6!D4)</f>
        <v>1.8943899988367943</v>
      </c>
      <c r="L4" s="5">
        <f>_xlfn.STDEV.S([3]C5!E4,[3]C6!E4)</f>
        <v>1.6586532158600138</v>
      </c>
      <c r="M4" s="5">
        <f>_xlfn.STDEV.S([3]C5!F4,[3]C6!F4)</f>
        <v>2.2651989728267257</v>
      </c>
      <c r="N4" s="5">
        <f>_xlfn.STDEV.S([3]C5!G4,[3]C6!G4)</f>
        <v>6.081499276138568</v>
      </c>
      <c r="O4" s="5">
        <f>_xlfn.STDEV.S([3]C5!H4,[3]C6!H4)</f>
        <v>6.6855975473756786</v>
      </c>
      <c r="P4" s="5">
        <f>_xlfn.STDEV.S([3]C5!I4,[3]C6!I4)</f>
        <v>6.9829489157759443</v>
      </c>
      <c r="S4" s="5">
        <f t="shared" si="1"/>
        <v>0.17012722443180886</v>
      </c>
      <c r="T4" s="5">
        <f t="shared" si="0"/>
        <v>0.28144747628067629</v>
      </c>
      <c r="U4" s="5">
        <f t="shared" si="0"/>
        <v>0.2294333073172474</v>
      </c>
      <c r="V4" s="5">
        <f t="shared" si="0"/>
        <v>0.2735130961312105</v>
      </c>
      <c r="W4" s="5">
        <f t="shared" si="0"/>
        <v>0.61454789599916693</v>
      </c>
      <c r="X4" s="5">
        <f t="shared" si="0"/>
        <v>0.68516785776533651</v>
      </c>
      <c r="Y4" s="5">
        <f t="shared" si="0"/>
        <v>0.67498052755055371</v>
      </c>
      <c r="Z4" s="5" t="s">
        <v>88</v>
      </c>
      <c r="AA4" s="5">
        <f t="shared" si="2"/>
        <v>0.68516785776533651</v>
      </c>
      <c r="AB4" s="5">
        <f t="shared" si="3"/>
        <v>0.49552853695270294</v>
      </c>
      <c r="AD4" t="s">
        <v>88</v>
      </c>
      <c r="AE4">
        <v>0.2294333073172474</v>
      </c>
      <c r="AF4">
        <v>0.2735130961312105</v>
      </c>
      <c r="AG4">
        <v>0.61454789599916693</v>
      </c>
      <c r="AH4">
        <v>0.68516785776533651</v>
      </c>
      <c r="AI4">
        <v>0.67498052755055371</v>
      </c>
    </row>
    <row r="5" spans="1:35">
      <c r="A5" s="5" t="s">
        <v>319</v>
      </c>
      <c r="B5" s="5" t="s">
        <v>90</v>
      </c>
      <c r="C5" s="5">
        <v>0</v>
      </c>
      <c r="D5" s="5">
        <v>1.7804797087862995E-2</v>
      </c>
      <c r="E5" s="5">
        <v>1.523541991338897E-2</v>
      </c>
      <c r="F5" s="5">
        <v>2.4677022321832453E-2</v>
      </c>
      <c r="G5" s="5">
        <v>3.3292205298975572E-2</v>
      </c>
      <c r="H5" s="5">
        <v>3.0598308593618086E-2</v>
      </c>
      <c r="I5" s="5">
        <v>3.3946479067889092E-2</v>
      </c>
      <c r="J5" s="5">
        <f>_xlfn.STDEV.S([3]C5!C5,[3]C6!C5)</f>
        <v>0</v>
      </c>
      <c r="K5" s="5">
        <f>_xlfn.STDEV.S([3]C5!D5,[3]C6!D5)</f>
        <v>1.8064721291340825E-2</v>
      </c>
      <c r="L5" s="5">
        <f>_xlfn.STDEV.S([3]C5!E5,[3]C6!E5)</f>
        <v>1.3049467976674322E-2</v>
      </c>
      <c r="M5" s="5">
        <f>_xlfn.STDEV.S([3]C5!F5,[3]C6!F5)</f>
        <v>1.3922537297479106E-2</v>
      </c>
      <c r="N5" s="5">
        <f>_xlfn.STDEV.S([3]C5!G5,[3]C6!G5)</f>
        <v>2.9838411534118075E-2</v>
      </c>
      <c r="O5" s="5">
        <f>_xlfn.STDEV.S([3]C5!H5,[3]C6!H5)</f>
        <v>2.4167554288088009E-2</v>
      </c>
      <c r="P5" s="5">
        <f>_xlfn.STDEV.S([3]C5!I5,[3]C6!I5)</f>
        <v>2.2534252811711251E-2</v>
      </c>
      <c r="S5" s="5" t="e">
        <f t="shared" si="1"/>
        <v>#DIV/0!</v>
      </c>
      <c r="T5" s="5">
        <f t="shared" si="0"/>
        <v>1.0145985490424383</v>
      </c>
      <c r="U5" s="5">
        <f t="shared" si="0"/>
        <v>0.8565217139309943</v>
      </c>
      <c r="V5" s="5">
        <f t="shared" si="0"/>
        <v>0.56419032717579731</v>
      </c>
      <c r="W5" s="5">
        <f t="shared" si="0"/>
        <v>0.89625818614774155</v>
      </c>
      <c r="X5" s="5">
        <f t="shared" si="0"/>
        <v>0.78983301361725122</v>
      </c>
      <c r="Y5" s="5">
        <f t="shared" si="0"/>
        <v>0.6638170859088306</v>
      </c>
      <c r="Z5" s="5" t="s">
        <v>90</v>
      </c>
      <c r="AA5" s="5">
        <f t="shared" si="2"/>
        <v>0.89625818614774155</v>
      </c>
      <c r="AB5" s="5">
        <f t="shared" si="3"/>
        <v>0.75412406535612297</v>
      </c>
      <c r="AD5" t="s">
        <v>90</v>
      </c>
      <c r="AE5">
        <v>0.8565217139309943</v>
      </c>
      <c r="AF5">
        <v>0.56419032717579731</v>
      </c>
      <c r="AG5">
        <v>0.89625818614774155</v>
      </c>
      <c r="AH5">
        <v>0.78983301361725122</v>
      </c>
      <c r="AI5">
        <v>0.6638170859088306</v>
      </c>
    </row>
    <row r="6" spans="1:35">
      <c r="A6" s="5" t="s">
        <v>320</v>
      </c>
      <c r="B6" s="5" t="s">
        <v>91</v>
      </c>
      <c r="C6" s="5">
        <v>0.11878846692475606</v>
      </c>
      <c r="D6" s="5">
        <v>1.1435247608473813</v>
      </c>
      <c r="E6" s="5">
        <v>1.6498460300025244</v>
      </c>
      <c r="F6" s="5">
        <v>2.1515505424781005</v>
      </c>
      <c r="G6" s="5">
        <v>2.5413610381110372</v>
      </c>
      <c r="H6" s="5">
        <v>2.855113984487792</v>
      </c>
      <c r="I6" s="5">
        <v>2.8752620086700715</v>
      </c>
      <c r="J6" s="5">
        <f>_xlfn.STDEV.S([3]C5!C6,[3]C6!C6)</f>
        <v>3.5428549402713894E-2</v>
      </c>
      <c r="K6" s="5">
        <f>_xlfn.STDEV.S([3]C5!D6,[3]C6!D6)</f>
        <v>1.7732597712984088E-2</v>
      </c>
      <c r="L6" s="5">
        <f>_xlfn.STDEV.S([3]C5!E6,[3]C6!E6)</f>
        <v>0.10945062106989228</v>
      </c>
      <c r="M6" s="5">
        <f>_xlfn.STDEV.S([3]C5!F6,[3]C6!F6)</f>
        <v>1.2538418102670347E-2</v>
      </c>
      <c r="N6" s="5">
        <f>_xlfn.STDEV.S([3]C5!G6,[3]C6!G6)</f>
        <v>2.9485453121492176E-2</v>
      </c>
      <c r="O6" s="5">
        <f>_xlfn.STDEV.S([3]C5!H6,[3]C6!H6)</f>
        <v>0.26125717208101373</v>
      </c>
      <c r="P6" s="5">
        <f>_xlfn.STDEV.S([3]C5!I6,[3]C6!I6)</f>
        <v>7.1824372204760262E-2</v>
      </c>
      <c r="S6" s="5">
        <f t="shared" si="1"/>
        <v>0.29824906676466606</v>
      </c>
      <c r="T6" s="5">
        <f t="shared" si="0"/>
        <v>1.5506964361527053E-2</v>
      </c>
      <c r="U6" s="5">
        <f t="shared" si="0"/>
        <v>6.6339900257071149E-2</v>
      </c>
      <c r="V6" s="5">
        <f t="shared" si="0"/>
        <v>5.8276195957864506E-3</v>
      </c>
      <c r="W6" s="5">
        <f t="shared" si="0"/>
        <v>1.1602229151749471E-2</v>
      </c>
      <c r="X6" s="5">
        <f t="shared" si="0"/>
        <v>9.1504988417435568E-2</v>
      </c>
      <c r="Y6" s="5">
        <f t="shared" si="0"/>
        <v>2.4980113808126318E-2</v>
      </c>
      <c r="Z6" s="5" t="s">
        <v>91</v>
      </c>
      <c r="AA6" s="5">
        <f t="shared" si="2"/>
        <v>9.1504988417435568E-2</v>
      </c>
      <c r="AB6" s="5">
        <f t="shared" si="3"/>
        <v>4.0050970246033789E-2</v>
      </c>
      <c r="AD6" t="s">
        <v>91</v>
      </c>
      <c r="AE6">
        <v>6.6339900257071149E-2</v>
      </c>
      <c r="AF6">
        <v>5.8276195957864506E-3</v>
      </c>
      <c r="AG6">
        <v>1.1602229151749471E-2</v>
      </c>
      <c r="AH6">
        <v>9.1504988417435568E-2</v>
      </c>
      <c r="AI6">
        <v>2.4980113808126318E-2</v>
      </c>
    </row>
    <row r="7" spans="1:35">
      <c r="A7" s="5" t="s">
        <v>321</v>
      </c>
      <c r="B7" s="5" t="s">
        <v>93</v>
      </c>
      <c r="C7" s="5">
        <v>7.5722913795714742E-3</v>
      </c>
      <c r="D7" s="5">
        <v>0.3620391872114862</v>
      </c>
      <c r="E7" s="5">
        <v>0.52882610164243138</v>
      </c>
      <c r="F7" s="5">
        <v>0.77099979225704529</v>
      </c>
      <c r="G7" s="5">
        <v>0.96100202030796156</v>
      </c>
      <c r="H7" s="5">
        <v>1.1203942341368271</v>
      </c>
      <c r="I7" s="5">
        <v>1.149604306676707</v>
      </c>
      <c r="J7" s="5">
        <f>_xlfn.STDEV.S([3]C5!C7,[3]C6!C7)</f>
        <v>1.0708837167230853E-2</v>
      </c>
      <c r="K7" s="5">
        <f>_xlfn.STDEV.S([3]C5!D7,[3]C6!D7)</f>
        <v>7.3861949997376455E-2</v>
      </c>
      <c r="L7" s="5">
        <f>_xlfn.STDEV.S([3]C5!E7,[3]C6!E7)</f>
        <v>8.8438677100529203E-2</v>
      </c>
      <c r="M7" s="5">
        <f>_xlfn.STDEV.S([3]C5!F7,[3]C6!F7)</f>
        <v>4.286869715539926E-2</v>
      </c>
      <c r="N7" s="5">
        <f>_xlfn.STDEV.S([3]C5!G7,[3]C6!G7)</f>
        <v>4.9218357124882713E-2</v>
      </c>
      <c r="O7" s="5">
        <f>_xlfn.STDEV.S([3]C5!H7,[3]C6!H7)</f>
        <v>0.1037823320892866</v>
      </c>
      <c r="P7" s="5">
        <f>_xlfn.STDEV.S([3]C5!I7,[3]C6!I7)</f>
        <v>4.3933319835154426E-4</v>
      </c>
      <c r="S7" s="5">
        <f t="shared" si="1"/>
        <v>1.4142135623730951</v>
      </c>
      <c r="T7" s="5">
        <f t="shared" si="0"/>
        <v>0.20401645072258376</v>
      </c>
      <c r="U7" s="5">
        <f t="shared" si="0"/>
        <v>0.16723583958101881</v>
      </c>
      <c r="V7" s="5">
        <f t="shared" si="0"/>
        <v>5.5601438010643683E-2</v>
      </c>
      <c r="W7" s="5">
        <f t="shared" si="0"/>
        <v>5.1215664571766725E-2</v>
      </c>
      <c r="X7" s="5">
        <f t="shared" si="0"/>
        <v>9.2630191165918002E-2</v>
      </c>
      <c r="Y7" s="5">
        <f t="shared" si="0"/>
        <v>3.8216036230898884E-4</v>
      </c>
      <c r="Z7" s="5" t="s">
        <v>93</v>
      </c>
      <c r="AA7" s="5">
        <f t="shared" si="2"/>
        <v>0.16723583958101881</v>
      </c>
      <c r="AB7" s="5">
        <f t="shared" si="3"/>
        <v>7.3413058738331233E-2</v>
      </c>
      <c r="AD7" t="s">
        <v>93</v>
      </c>
      <c r="AE7">
        <v>0.16723583958101881</v>
      </c>
      <c r="AF7">
        <v>5.5601438010643683E-2</v>
      </c>
      <c r="AG7">
        <v>5.1215664571766725E-2</v>
      </c>
      <c r="AH7">
        <v>9.2630191165918002E-2</v>
      </c>
      <c r="AI7">
        <v>3.8216036230898884E-4</v>
      </c>
    </row>
    <row r="8" spans="1:35">
      <c r="A8" s="5" t="s">
        <v>322</v>
      </c>
      <c r="B8" s="5" t="s">
        <v>95</v>
      </c>
      <c r="C8" s="5">
        <v>0.13170626901919336</v>
      </c>
      <c r="D8" s="5">
        <v>0.13845735053316449</v>
      </c>
      <c r="E8" s="5">
        <v>0.13439453324500494</v>
      </c>
      <c r="F8" s="5">
        <v>0.13425512183513302</v>
      </c>
      <c r="G8" s="5">
        <v>0.15435428855800035</v>
      </c>
      <c r="H8" s="5">
        <v>0.17360997533186689</v>
      </c>
      <c r="I8" s="5">
        <v>0.1352164660854091</v>
      </c>
      <c r="J8" s="5">
        <f>_xlfn.STDEV.S([3]C5!C8,[3]C6!C8)</f>
        <v>2.680473505461879E-3</v>
      </c>
      <c r="K8" s="5">
        <f>_xlfn.STDEV.S([3]C5!D8,[3]C6!D8)</f>
        <v>8.3449710403070299E-3</v>
      </c>
      <c r="L8" s="5">
        <f>_xlfn.STDEV.S([3]C5!E8,[3]C6!E8)</f>
        <v>6.28970033355967E-3</v>
      </c>
      <c r="M8" s="5">
        <f>_xlfn.STDEV.S([3]C5!F8,[3]C6!F8)</f>
        <v>1.931654787740944E-3</v>
      </c>
      <c r="N8" s="5">
        <f>_xlfn.STDEV.S([3]C5!G8,[3]C6!G8)</f>
        <v>3.5336499310700447E-3</v>
      </c>
      <c r="O8" s="5">
        <f>_xlfn.STDEV.S([3]C5!H8,[3]C6!H8)</f>
        <v>1.211629112181873E-3</v>
      </c>
      <c r="P8" s="5">
        <f>_xlfn.STDEV.S([3]C5!I8,[3]C6!I8)</f>
        <v>1.5011077002338755E-2</v>
      </c>
      <c r="S8" s="5">
        <f t="shared" si="1"/>
        <v>2.035190523141505E-2</v>
      </c>
      <c r="T8" s="5">
        <f t="shared" si="0"/>
        <v>6.0271058258536958E-2</v>
      </c>
      <c r="U8" s="5">
        <f t="shared" si="0"/>
        <v>4.6800269190216036E-2</v>
      </c>
      <c r="V8" s="5">
        <f t="shared" si="0"/>
        <v>1.4387941117904167E-2</v>
      </c>
      <c r="W8" s="5">
        <f t="shared" si="0"/>
        <v>2.2893111452113857E-2</v>
      </c>
      <c r="X8" s="5">
        <f t="shared" si="0"/>
        <v>6.9790293435948265E-3</v>
      </c>
      <c r="Y8" s="5">
        <f t="shared" si="0"/>
        <v>0.11101515545345676</v>
      </c>
      <c r="Z8" s="5" t="s">
        <v>95</v>
      </c>
      <c r="AA8" s="5">
        <f t="shared" si="2"/>
        <v>0.11101515545345676</v>
      </c>
      <c r="AB8" s="5">
        <f t="shared" si="3"/>
        <v>4.0415101311457133E-2</v>
      </c>
      <c r="AD8" t="s">
        <v>95</v>
      </c>
      <c r="AE8">
        <v>4.6800269190216036E-2</v>
      </c>
      <c r="AF8">
        <v>1.4387941117904167E-2</v>
      </c>
      <c r="AG8">
        <v>2.2893111452113857E-2</v>
      </c>
      <c r="AH8">
        <v>6.9790293435948265E-3</v>
      </c>
      <c r="AI8">
        <v>0.11101515545345676</v>
      </c>
    </row>
    <row r="9" spans="1:35">
      <c r="A9" s="5" t="s">
        <v>323</v>
      </c>
      <c r="B9" s="5" t="s">
        <v>97</v>
      </c>
      <c r="C9" s="5">
        <v>4.0097738670390008E-2</v>
      </c>
      <c r="D9" s="5">
        <v>6.0944751009847045E-2</v>
      </c>
      <c r="E9" s="5">
        <v>6.0154267668002213E-2</v>
      </c>
      <c r="F9" s="5">
        <v>8.3353034025756625E-2</v>
      </c>
      <c r="G9" s="5">
        <v>9.4609218195492881E-2</v>
      </c>
      <c r="H9" s="5">
        <v>0.10397928114565358</v>
      </c>
      <c r="I9" s="5">
        <v>0.10055113297354557</v>
      </c>
      <c r="J9" s="5">
        <f>_xlfn.STDEV.S([3]C5!C9,[3]C6!C9)</f>
        <v>5.6706765848157668E-2</v>
      </c>
      <c r="K9" s="5">
        <f>_xlfn.STDEV.S([3]C5!D9,[3]C6!D9)</f>
        <v>1.3284835632642836E-2</v>
      </c>
      <c r="L9" s="5">
        <f>_xlfn.STDEV.S([3]C5!E9,[3]C6!E9)</f>
        <v>1.0686372211231065E-2</v>
      </c>
      <c r="M9" s="5">
        <f>_xlfn.STDEV.S([3]C5!F9,[3]C6!F9)</f>
        <v>2.9291136333556084E-2</v>
      </c>
      <c r="N9" s="5">
        <f>_xlfn.STDEV.S([3]C5!G9,[3]C6!G9)</f>
        <v>1.180843980764671E-2</v>
      </c>
      <c r="O9" s="5">
        <f>_xlfn.STDEV.S([3]C5!H9,[3]C6!H9)</f>
        <v>1.8837169395449244E-2</v>
      </c>
      <c r="P9" s="5">
        <f>_xlfn.STDEV.S([3]C5!I9,[3]C6!I9)</f>
        <v>5.8773594984644116E-3</v>
      </c>
      <c r="S9" s="5">
        <f t="shared" si="1"/>
        <v>1.4142135623730951</v>
      </c>
      <c r="T9" s="5">
        <f t="shared" si="0"/>
        <v>0.21798162126376333</v>
      </c>
      <c r="U9" s="5">
        <f t="shared" si="0"/>
        <v>0.17764944409614106</v>
      </c>
      <c r="V9" s="5">
        <f t="shared" si="0"/>
        <v>0.35141055962647905</v>
      </c>
      <c r="W9" s="5">
        <f t="shared" si="0"/>
        <v>0.1248127828648441</v>
      </c>
      <c r="X9" s="5">
        <f t="shared" si="0"/>
        <v>0.1811627199947867</v>
      </c>
      <c r="Y9" s="5">
        <f t="shared" si="0"/>
        <v>5.8451449771438298E-2</v>
      </c>
      <c r="Z9" s="5" t="s">
        <v>97</v>
      </c>
      <c r="AA9" s="5">
        <f t="shared" si="2"/>
        <v>0.35141055962647905</v>
      </c>
      <c r="AB9" s="5">
        <f t="shared" si="3"/>
        <v>0.17869739127073786</v>
      </c>
      <c r="AD9" t="s">
        <v>97</v>
      </c>
      <c r="AE9">
        <v>0.17764944409614106</v>
      </c>
      <c r="AF9">
        <v>0.35141055962647905</v>
      </c>
      <c r="AG9">
        <v>0.1248127828648441</v>
      </c>
      <c r="AH9">
        <v>0.1811627199947867</v>
      </c>
      <c r="AI9">
        <v>5.8451449771438298E-2</v>
      </c>
    </row>
    <row r="10" spans="1:35">
      <c r="A10" s="5" t="s">
        <v>324</v>
      </c>
      <c r="B10" s="5" t="s">
        <v>92</v>
      </c>
      <c r="C10" s="5">
        <v>0</v>
      </c>
      <c r="D10" s="5">
        <v>0.19302577980283428</v>
      </c>
      <c r="E10" s="5">
        <v>0.38182162015857141</v>
      </c>
      <c r="F10" s="5">
        <v>0.62194512194921747</v>
      </c>
      <c r="G10" s="5">
        <v>0.73585273939445894</v>
      </c>
      <c r="H10" s="5">
        <v>0.85691052500867038</v>
      </c>
      <c r="I10" s="5">
        <v>0.98576444317651946</v>
      </c>
      <c r="J10" s="5">
        <f>_xlfn.STDEV.S([3]C5!C10,[3]C6!C10)</f>
        <v>0</v>
      </c>
      <c r="K10" s="5">
        <f>_xlfn.STDEV.S([3]C5!D10,[3]C6!D10)</f>
        <v>6.4994008704045798E-3</v>
      </c>
      <c r="L10" s="5">
        <f>_xlfn.STDEV.S([3]C5!E10,[3]C6!E10)</f>
        <v>2.04016052517926E-2</v>
      </c>
      <c r="M10" s="5">
        <f>_xlfn.STDEV.S([3]C5!F10,[3]C6!F10)</f>
        <v>2.7507727273106772E-2</v>
      </c>
      <c r="N10" s="5">
        <f>_xlfn.STDEV.S([3]C5!G10,[3]C6!G10)</f>
        <v>1.3720559014103113E-2</v>
      </c>
      <c r="O10" s="5">
        <f>_xlfn.STDEV.S([3]C5!H10,[3]C6!H10)</f>
        <v>1.6489669232986275E-2</v>
      </c>
      <c r="P10" s="5">
        <f>_xlfn.STDEV.S([3]C5!I10,[3]C6!I10)</f>
        <v>3.0346660820529697E-2</v>
      </c>
      <c r="S10" s="5" t="e">
        <f t="shared" si="1"/>
        <v>#DIV/0!</v>
      </c>
      <c r="T10" s="5">
        <f t="shared" si="0"/>
        <v>3.36711545838249E-2</v>
      </c>
      <c r="U10" s="5">
        <f t="shared" si="0"/>
        <v>5.3432294492176124E-2</v>
      </c>
      <c r="V10" s="5">
        <f t="shared" si="0"/>
        <v>4.4228544130864349E-2</v>
      </c>
      <c r="W10" s="5">
        <f t="shared" si="0"/>
        <v>1.8645794572150275E-2</v>
      </c>
      <c r="X10" s="5">
        <f t="shared" si="0"/>
        <v>1.9243163377902762E-2</v>
      </c>
      <c r="Y10" s="5">
        <f t="shared" si="0"/>
        <v>3.0784901028425068E-2</v>
      </c>
      <c r="Z10" s="5" t="s">
        <v>92</v>
      </c>
      <c r="AA10" s="5">
        <f t="shared" si="2"/>
        <v>5.3432294492176124E-2</v>
      </c>
      <c r="AB10" s="5">
        <f t="shared" si="3"/>
        <v>3.3266939520303719E-2</v>
      </c>
      <c r="AD10" t="s">
        <v>92</v>
      </c>
      <c r="AE10">
        <v>5.3432294492176124E-2</v>
      </c>
      <c r="AF10">
        <v>4.4228544130864349E-2</v>
      </c>
      <c r="AG10">
        <v>1.8645794572150275E-2</v>
      </c>
      <c r="AH10">
        <v>1.9243163377902762E-2</v>
      </c>
      <c r="AI10">
        <v>3.0784901028425068E-2</v>
      </c>
    </row>
    <row r="11" spans="1:35">
      <c r="A11" s="5" t="s">
        <v>325</v>
      </c>
      <c r="B11" s="5" t="s">
        <v>94</v>
      </c>
      <c r="C11" s="5">
        <v>0.24407573328674909</v>
      </c>
      <c r="D11" s="5">
        <v>2.7856933229717091</v>
      </c>
      <c r="E11" s="5">
        <v>4.4982170483565627</v>
      </c>
      <c r="F11" s="5">
        <v>7.9675846661931873</v>
      </c>
      <c r="G11" s="5">
        <v>11.292844636697577</v>
      </c>
      <c r="H11" s="5">
        <v>13.319133886699388</v>
      </c>
      <c r="I11" s="5">
        <v>15.506064222663085</v>
      </c>
      <c r="J11" s="5">
        <f>_xlfn.STDEV.S([3]C5!C11,[3]C6!C11)</f>
        <v>0.10840620377875546</v>
      </c>
      <c r="K11" s="5">
        <f>_xlfn.STDEV.S([3]C5!D11,[3]C6!D11)</f>
        <v>4.3825183421724E-2</v>
      </c>
      <c r="L11" s="5">
        <f>_xlfn.STDEV.S([3]C5!E11,[3]C6!E11)</f>
        <v>0.24860376033970336</v>
      </c>
      <c r="M11" s="5">
        <f>_xlfn.STDEV.S([3]C5!F11,[3]C6!F11)</f>
        <v>1.5641723551276419</v>
      </c>
      <c r="N11" s="5">
        <f>_xlfn.STDEV.S([3]C5!G11,[3]C6!G11)</f>
        <v>0.35799323062832911</v>
      </c>
      <c r="O11" s="5">
        <f>_xlfn.STDEV.S([3]C5!H11,[3]C6!H11)</f>
        <v>9.900095742558454E-2</v>
      </c>
      <c r="P11" s="5">
        <f>_xlfn.STDEV.S([3]C5!I11,[3]C6!I11)</f>
        <v>0.54104952978500809</v>
      </c>
      <c r="S11" s="5">
        <f t="shared" si="1"/>
        <v>0.44414986413825863</v>
      </c>
      <c r="T11" s="5">
        <f t="shared" si="0"/>
        <v>1.573223551218925E-2</v>
      </c>
      <c r="U11" s="5">
        <f t="shared" si="0"/>
        <v>5.5267177565504873E-2</v>
      </c>
      <c r="V11" s="5">
        <f t="shared" si="0"/>
        <v>0.19631700454524117</v>
      </c>
      <c r="W11" s="5">
        <f t="shared" si="0"/>
        <v>3.1700890443935023E-2</v>
      </c>
      <c r="X11" s="5">
        <f t="shared" si="0"/>
        <v>7.4329876302578366E-3</v>
      </c>
      <c r="Y11" s="5">
        <f t="shared" si="0"/>
        <v>3.4892769823191519E-2</v>
      </c>
      <c r="Z11" s="5" t="s">
        <v>94</v>
      </c>
      <c r="AA11" s="5">
        <f t="shared" si="2"/>
        <v>0.19631700454524117</v>
      </c>
      <c r="AB11" s="5">
        <f t="shared" si="3"/>
        <v>6.5122166001626097E-2</v>
      </c>
      <c r="AD11" t="s">
        <v>94</v>
      </c>
      <c r="AE11">
        <v>5.5267177565504873E-2</v>
      </c>
      <c r="AF11">
        <v>0.19631700454524117</v>
      </c>
      <c r="AG11">
        <v>3.1700890443935023E-2</v>
      </c>
      <c r="AH11">
        <v>7.4329876302578366E-3</v>
      </c>
      <c r="AI11">
        <v>3.4892769823191519E-2</v>
      </c>
    </row>
    <row r="12" spans="1:35">
      <c r="A12" s="5" t="s">
        <v>326</v>
      </c>
      <c r="B12" s="5" t="s">
        <v>96</v>
      </c>
      <c r="C12" s="5">
        <v>0</v>
      </c>
      <c r="D12" s="5">
        <v>9.9275702655773596E-2</v>
      </c>
      <c r="E12" s="5">
        <v>0.19242132803795509</v>
      </c>
      <c r="F12" s="5">
        <v>0.29008608251708584</v>
      </c>
      <c r="G12" s="5">
        <v>0.39599309271342342</v>
      </c>
      <c r="H12" s="5">
        <v>0.45955426000321714</v>
      </c>
      <c r="I12" s="5">
        <v>0.52762088431467424</v>
      </c>
      <c r="J12" s="5">
        <f>_xlfn.STDEV.S([3]C5!C12,[3]C6!C12)</f>
        <v>0</v>
      </c>
      <c r="K12" s="5">
        <f>_xlfn.STDEV.S([3]C5!D12,[3]C6!D12)</f>
        <v>5.2564373931052099E-3</v>
      </c>
      <c r="L12" s="5">
        <f>_xlfn.STDEV.S([3]C5!E12,[3]C6!E12)</f>
        <v>7.820775082179621E-3</v>
      </c>
      <c r="M12" s="5">
        <f>_xlfn.STDEV.S([3]C5!F12,[3]C6!F12)</f>
        <v>7.6891114722792869E-4</v>
      </c>
      <c r="N12" s="5">
        <f>_xlfn.STDEV.S([3]C5!G12,[3]C6!G12)</f>
        <v>6.0481464706322617E-2</v>
      </c>
      <c r="O12" s="5">
        <f>_xlfn.STDEV.S([3]C5!H12,[3]C6!H12)</f>
        <v>9.9504227017782554E-2</v>
      </c>
      <c r="P12" s="5">
        <f>_xlfn.STDEV.S([3]C5!I12,[3]C6!I12)</f>
        <v>0.1078110243680112</v>
      </c>
      <c r="S12" s="5" t="e">
        <f t="shared" si="1"/>
        <v>#DIV/0!</v>
      </c>
      <c r="T12" s="5">
        <f t="shared" si="0"/>
        <v>5.2947873976085226E-2</v>
      </c>
      <c r="U12" s="5">
        <f t="shared" si="0"/>
        <v>4.0644013644043527E-2</v>
      </c>
      <c r="V12" s="5">
        <f t="shared" si="0"/>
        <v>2.6506309456698612E-3</v>
      </c>
      <c r="W12" s="5">
        <f t="shared" si="0"/>
        <v>0.15273363555887198</v>
      </c>
      <c r="X12" s="5">
        <f t="shared" si="0"/>
        <v>0.21652334811799148</v>
      </c>
      <c r="Y12" s="5">
        <f t="shared" si="0"/>
        <v>0.20433426267431914</v>
      </c>
      <c r="Z12" s="5" t="s">
        <v>96</v>
      </c>
      <c r="AA12" s="5">
        <f t="shared" si="2"/>
        <v>0.21652334811799148</v>
      </c>
      <c r="AB12" s="5">
        <f t="shared" si="3"/>
        <v>0.12337717818817921</v>
      </c>
      <c r="AD12" t="s">
        <v>96</v>
      </c>
      <c r="AE12">
        <v>4.0644013644043527E-2</v>
      </c>
      <c r="AF12">
        <v>2.6506309456698612E-3</v>
      </c>
      <c r="AG12">
        <v>0.15273363555887198</v>
      </c>
      <c r="AH12">
        <v>0.21652334811799148</v>
      </c>
      <c r="AI12">
        <v>0.20433426267431914</v>
      </c>
    </row>
    <row r="13" spans="1:35">
      <c r="A13" s="5" t="s">
        <v>327</v>
      </c>
      <c r="B13" s="5" t="s">
        <v>98</v>
      </c>
      <c r="C13" s="5">
        <v>0.1890326800612826</v>
      </c>
      <c r="D13" s="5">
        <v>2.4234821055378895</v>
      </c>
      <c r="E13" s="5">
        <v>4.1818605783564262</v>
      </c>
      <c r="F13" s="5">
        <v>7.3504291735618326</v>
      </c>
      <c r="G13" s="5">
        <v>11.500190302516947</v>
      </c>
      <c r="H13" s="5">
        <v>13.754089083318487</v>
      </c>
      <c r="I13" s="5">
        <v>16.183173692501828</v>
      </c>
      <c r="J13" s="5">
        <f>_xlfn.STDEV.S([3]C5!C13,[3]C6!C13)</f>
        <v>1.5335808799061207E-3</v>
      </c>
      <c r="K13" s="5">
        <f>_xlfn.STDEV.S([3]C5!D13,[3]C6!D13)</f>
        <v>0.17662448646294726</v>
      </c>
      <c r="L13" s="5">
        <f>_xlfn.STDEV.S([3]C5!E13,[3]C6!E13)</f>
        <v>0.28906038015748253</v>
      </c>
      <c r="M13" s="5">
        <f>_xlfn.STDEV.S([3]C5!F13,[3]C6!F13)</f>
        <v>1.156217140881973</v>
      </c>
      <c r="N13" s="5">
        <f>_xlfn.STDEV.S([3]C5!G13,[3]C6!G13)</f>
        <v>5.6367141310828997E-2</v>
      </c>
      <c r="O13" s="5">
        <f>_xlfn.STDEV.S([3]C5!H13,[3]C6!H13)</f>
        <v>0.50625508823170262</v>
      </c>
      <c r="P13" s="5">
        <f>_xlfn.STDEV.S([3]C5!I13,[3]C6!I13)</f>
        <v>6.9774398651811495E-2</v>
      </c>
      <c r="S13" s="5">
        <f t="shared" si="1"/>
        <v>8.1127817656129527E-3</v>
      </c>
      <c r="T13" s="5">
        <f t="shared" si="0"/>
        <v>7.2880458270908346E-2</v>
      </c>
      <c r="U13" s="5">
        <f t="shared" si="0"/>
        <v>6.912243360133502E-2</v>
      </c>
      <c r="V13" s="5">
        <f t="shared" si="0"/>
        <v>0.15729926968627594</v>
      </c>
      <c r="W13" s="5">
        <f t="shared" si="0"/>
        <v>4.9014094400239979E-3</v>
      </c>
      <c r="X13" s="5">
        <f t="shared" si="0"/>
        <v>3.680760573564331E-2</v>
      </c>
      <c r="Y13" s="5">
        <f t="shared" si="0"/>
        <v>4.3115398733031066E-3</v>
      </c>
      <c r="Z13" s="5" t="s">
        <v>98</v>
      </c>
      <c r="AA13" s="5">
        <f t="shared" si="2"/>
        <v>0.15729926968627594</v>
      </c>
      <c r="AB13" s="5">
        <f t="shared" si="3"/>
        <v>5.4488451667316272E-2</v>
      </c>
      <c r="AD13" t="s">
        <v>98</v>
      </c>
      <c r="AE13">
        <v>6.912243360133502E-2</v>
      </c>
      <c r="AF13">
        <v>0.15729926968627594</v>
      </c>
      <c r="AG13">
        <v>4.9014094400239979E-3</v>
      </c>
      <c r="AH13">
        <v>3.680760573564331E-2</v>
      </c>
      <c r="AI13">
        <v>4.3115398733031066E-3</v>
      </c>
    </row>
    <row r="14" spans="1:35">
      <c r="A14" s="5" t="s">
        <v>328</v>
      </c>
      <c r="B14" s="5" t="s">
        <v>99</v>
      </c>
      <c r="C14" s="5">
        <v>9.0962612955203439E-3</v>
      </c>
      <c r="D14" s="5">
        <v>0.31870358288997014</v>
      </c>
      <c r="E14" s="5">
        <v>0.52749462290988014</v>
      </c>
      <c r="F14" s="5">
        <v>0.63942873655248111</v>
      </c>
      <c r="G14" s="5">
        <v>0.728345163620712</v>
      </c>
      <c r="H14" s="5">
        <v>0.81335746621787741</v>
      </c>
      <c r="I14" s="5">
        <v>0.79200258261306644</v>
      </c>
      <c r="J14" s="5">
        <f>_xlfn.STDEV.S([3]C5!C14,[3]C6!C14)</f>
        <v>1.286405609101433E-2</v>
      </c>
      <c r="K14" s="5">
        <f>_xlfn.STDEV.S([3]C5!D14,[3]C6!D14)</f>
        <v>4.4243310736743119E-2</v>
      </c>
      <c r="L14" s="5">
        <f>_xlfn.STDEV.S([3]C5!E14,[3]C6!E14)</f>
        <v>3.6717725924426181E-2</v>
      </c>
      <c r="M14" s="5">
        <f>_xlfn.STDEV.S([3]C5!F14,[3]C6!F14)</f>
        <v>3.5236313767601543E-2</v>
      </c>
      <c r="N14" s="5">
        <f>_xlfn.STDEV.S([3]C5!G14,[3]C6!G14)</f>
        <v>4.8413662027659073E-2</v>
      </c>
      <c r="O14" s="5">
        <f>_xlfn.STDEV.S([3]C5!H14,[3]C6!H14)</f>
        <v>0.11657859764836043</v>
      </c>
      <c r="P14" s="5">
        <f>_xlfn.STDEV.S([3]C5!I14,[3]C6!I14)</f>
        <v>1.7410337033436165E-2</v>
      </c>
      <c r="S14" s="5">
        <f t="shared" si="1"/>
        <v>1.4142135623730951</v>
      </c>
      <c r="T14" s="5">
        <f t="shared" si="0"/>
        <v>0.13882275917813502</v>
      </c>
      <c r="U14" s="5">
        <f t="shared" si="0"/>
        <v>6.960777291316432E-2</v>
      </c>
      <c r="V14" s="5">
        <f t="shared" si="0"/>
        <v>5.5105927765430544E-2</v>
      </c>
      <c r="W14" s="5">
        <f t="shared" si="0"/>
        <v>6.6470767495712568E-2</v>
      </c>
      <c r="X14" s="5">
        <f t="shared" si="0"/>
        <v>0.14333008854083851</v>
      </c>
      <c r="Y14" s="5">
        <f t="shared" si="0"/>
        <v>2.1982677096827094E-2</v>
      </c>
      <c r="Z14" s="5" t="s">
        <v>99</v>
      </c>
      <c r="AA14" s="5">
        <f t="shared" si="2"/>
        <v>0.14333008854083851</v>
      </c>
      <c r="AB14" s="5">
        <f t="shared" si="3"/>
        <v>7.1299446762394608E-2</v>
      </c>
      <c r="AD14" t="s">
        <v>99</v>
      </c>
      <c r="AE14">
        <v>6.960777291316432E-2</v>
      </c>
      <c r="AF14">
        <v>5.5105927765430544E-2</v>
      </c>
      <c r="AG14">
        <v>6.6470767495712568E-2</v>
      </c>
      <c r="AH14">
        <v>0.14333008854083851</v>
      </c>
      <c r="AI14">
        <v>2.1982677096827094E-2</v>
      </c>
    </row>
    <row r="15" spans="1:35">
      <c r="A15" s="5" t="s">
        <v>329</v>
      </c>
      <c r="B15" s="5" t="s">
        <v>101</v>
      </c>
      <c r="C15" s="5">
        <v>1.5511791206113807E-2</v>
      </c>
      <c r="D15" s="5">
        <v>5.3378039051513851E-2</v>
      </c>
      <c r="E15" s="5">
        <v>8.0173188301612797E-2</v>
      </c>
      <c r="F15" s="5">
        <v>8.7857583794759136E-2</v>
      </c>
      <c r="G15" s="5">
        <v>9.644555755649234E-2</v>
      </c>
      <c r="H15" s="5">
        <v>0.10657175675683783</v>
      </c>
      <c r="I15" s="5">
        <v>9.5784006021940746E-2</v>
      </c>
      <c r="J15" s="5">
        <f>_xlfn.STDEV.S([3]C5!C15,[3]C6!C15)</f>
        <v>1.1196632963661856E-3</v>
      </c>
      <c r="K15" s="5">
        <f>_xlfn.STDEV.S([3]C5!D15,[3]C6!D15)</f>
        <v>3.035162585900656E-2</v>
      </c>
      <c r="L15" s="5">
        <f>_xlfn.STDEV.S([3]C5!E15,[3]C6!E15)</f>
        <v>1.018868608659905E-2</v>
      </c>
      <c r="M15" s="5">
        <f>_xlfn.STDEV.S([3]C5!F15,[3]C6!F15)</f>
        <v>9.0965258454884391E-3</v>
      </c>
      <c r="N15" s="5">
        <f>_xlfn.STDEV.S([3]C5!G15,[3]C6!G15)</f>
        <v>1.7122898110629718E-2</v>
      </c>
      <c r="O15" s="5">
        <f>_xlfn.STDEV.S([3]C5!H15,[3]C6!H15)</f>
        <v>4.1181668275623411E-2</v>
      </c>
      <c r="P15" s="5">
        <f>_xlfn.STDEV.S([3]C5!I15,[3]C6!I15)</f>
        <v>6.7907270752989163E-2</v>
      </c>
      <c r="S15" s="5">
        <f t="shared" si="1"/>
        <v>7.2181431627630618E-2</v>
      </c>
      <c r="T15" s="5">
        <f t="shared" si="0"/>
        <v>0.56861635231138674</v>
      </c>
      <c r="U15" s="5">
        <f t="shared" si="0"/>
        <v>0.12708345897719636</v>
      </c>
      <c r="V15" s="5">
        <f t="shared" si="0"/>
        <v>0.10353717291769027</v>
      </c>
      <c r="W15" s="5">
        <f t="shared" si="0"/>
        <v>0.17753952120189773</v>
      </c>
      <c r="X15" s="5">
        <f t="shared" si="0"/>
        <v>0.38642197078149526</v>
      </c>
      <c r="Y15" s="5">
        <f t="shared" si="0"/>
        <v>0.7089625248857726</v>
      </c>
      <c r="Z15" s="5" t="s">
        <v>101</v>
      </c>
      <c r="AA15" s="5">
        <f t="shared" si="2"/>
        <v>0.7089625248857726</v>
      </c>
      <c r="AB15" s="5">
        <f t="shared" si="3"/>
        <v>0.30070892975281038</v>
      </c>
      <c r="AD15" t="s">
        <v>101</v>
      </c>
      <c r="AE15">
        <v>0.12708345897719636</v>
      </c>
      <c r="AF15">
        <v>0.10353717291769027</v>
      </c>
      <c r="AG15">
        <v>0.17753952120189773</v>
      </c>
      <c r="AH15">
        <v>0.38642197078149526</v>
      </c>
      <c r="AI15">
        <v>0.7089625248857726</v>
      </c>
    </row>
    <row r="16" spans="1:35">
      <c r="A16" s="5" t="s">
        <v>330</v>
      </c>
      <c r="B16" s="5" t="s">
        <v>103</v>
      </c>
      <c r="C16" s="5">
        <v>5.1978648159759708E-3</v>
      </c>
      <c r="D16" s="5">
        <v>0.45067211323351575</v>
      </c>
      <c r="E16" s="5">
        <v>0.82479654280367432</v>
      </c>
      <c r="F16" s="5">
        <v>0.89060025068201121</v>
      </c>
      <c r="G16" s="5">
        <v>0.94334627692643491</v>
      </c>
      <c r="H16" s="5">
        <v>1.0152887524848657</v>
      </c>
      <c r="I16" s="5">
        <v>0.97607207561902953</v>
      </c>
      <c r="J16" s="5">
        <f>_xlfn.STDEV.S([3]C5!C16,[3]C6!C16)</f>
        <v>7.3508909181351501E-3</v>
      </c>
      <c r="K16" s="5">
        <f>_xlfn.STDEV.S([3]C5!D16,[3]C6!D16)</f>
        <v>1.6019201041941246E-3</v>
      </c>
      <c r="L16" s="5">
        <f>_xlfn.STDEV.S([3]C5!E16,[3]C6!E16)</f>
        <v>0.11249027342624811</v>
      </c>
      <c r="M16" s="5">
        <f>_xlfn.STDEV.S([3]C5!F16,[3]C6!F16)</f>
        <v>7.1604195316917113E-2</v>
      </c>
      <c r="N16" s="5">
        <f>_xlfn.STDEV.S([3]C5!G16,[3]C6!G16)</f>
        <v>0.14720066883522409</v>
      </c>
      <c r="O16" s="5">
        <f>_xlfn.STDEV.S([3]C5!H16,[3]C6!H16)</f>
        <v>0.26264139599440101</v>
      </c>
      <c r="P16" s="5">
        <f>_xlfn.STDEV.S([3]C5!I16,[3]C6!I16)</f>
        <v>0.24820936359530249</v>
      </c>
      <c r="S16" s="5">
        <f t="shared" si="1"/>
        <v>1.4142135623730951</v>
      </c>
      <c r="T16" s="5">
        <f t="shared" si="0"/>
        <v>3.5545134858701358E-3</v>
      </c>
      <c r="U16" s="5">
        <f t="shared" si="0"/>
        <v>0.13638548125319203</v>
      </c>
      <c r="V16" s="5">
        <f t="shared" si="0"/>
        <v>8.0399927197509172E-2</v>
      </c>
      <c r="W16" s="5">
        <f t="shared" si="0"/>
        <v>0.15604097078204004</v>
      </c>
      <c r="X16" s="5">
        <f t="shared" si="0"/>
        <v>0.25868640359858219</v>
      </c>
      <c r="Y16" s="5">
        <f t="shared" si="0"/>
        <v>0.2542940934335069</v>
      </c>
      <c r="Z16" s="5" t="s">
        <v>103</v>
      </c>
      <c r="AA16" s="5">
        <f t="shared" si="2"/>
        <v>0.25868640359858219</v>
      </c>
      <c r="AB16" s="5">
        <f t="shared" si="3"/>
        <v>0.17716137525296607</v>
      </c>
      <c r="AD16" t="s">
        <v>103</v>
      </c>
      <c r="AE16">
        <v>0.13638548125319203</v>
      </c>
      <c r="AF16">
        <v>8.0399927197509172E-2</v>
      </c>
      <c r="AG16">
        <v>0.15604097078204004</v>
      </c>
      <c r="AH16">
        <v>0.25868640359858219</v>
      </c>
      <c r="AI16">
        <v>0.2542940934335069</v>
      </c>
    </row>
    <row r="17" spans="1:35">
      <c r="A17" s="5" t="s">
        <v>331</v>
      </c>
      <c r="B17" s="5" t="s">
        <v>105</v>
      </c>
      <c r="C17" s="5">
        <v>2.9042497683696718E-2</v>
      </c>
      <c r="D17" s="5">
        <v>6.1964893291549927</v>
      </c>
      <c r="E17" s="5">
        <v>10.605228363191809</v>
      </c>
      <c r="F17" s="5">
        <v>10.621660636065718</v>
      </c>
      <c r="G17" s="5">
        <v>10.660173389823395</v>
      </c>
      <c r="H17" s="5">
        <v>11.048803420663717</v>
      </c>
      <c r="I17" s="5">
        <v>9.5161489863711175</v>
      </c>
      <c r="J17" s="5">
        <f>_xlfn.STDEV.S([3]C5!C17,[3]C6!C17)</f>
        <v>1.3793334465300282E-2</v>
      </c>
      <c r="K17" s="5">
        <f>_xlfn.STDEV.S([3]C5!D17,[3]C6!D17)</f>
        <v>0.44662604447079202</v>
      </c>
      <c r="L17" s="5">
        <f>_xlfn.STDEV.S([3]C5!E17,[3]C6!E17)</f>
        <v>1.2023590508557948E-2</v>
      </c>
      <c r="M17" s="5">
        <f>_xlfn.STDEV.S([3]C5!F17,[3]C6!F17)</f>
        <v>1.5127474751611088E-2</v>
      </c>
      <c r="N17" s="5">
        <f>_xlfn.STDEV.S([3]C5!G17,[3]C6!G17)</f>
        <v>1.794539244018192E-2</v>
      </c>
      <c r="O17" s="5">
        <f>_xlfn.STDEV.S([3]C5!H17,[3]C6!H17)</f>
        <v>1.5963763617081013</v>
      </c>
      <c r="P17" s="5">
        <f>_xlfn.STDEV.S([3]C5!I17,[3]C6!I17)</f>
        <v>0.5680713007034891</v>
      </c>
      <c r="S17" s="5">
        <f t="shared" si="1"/>
        <v>0.47493623363679566</v>
      </c>
      <c r="T17" s="5">
        <f t="shared" si="0"/>
        <v>7.2077271620460903E-2</v>
      </c>
      <c r="U17" s="5">
        <f t="shared" si="0"/>
        <v>1.1337417825238853E-3</v>
      </c>
      <c r="V17" s="5">
        <f t="shared" si="0"/>
        <v>1.4242099488893417E-3</v>
      </c>
      <c r="W17" s="5">
        <f t="shared" si="0"/>
        <v>1.6834053053314565E-3</v>
      </c>
      <c r="X17" s="5">
        <f t="shared" si="0"/>
        <v>0.14448409487696404</v>
      </c>
      <c r="Y17" s="5">
        <f t="shared" si="0"/>
        <v>5.9695503035636803E-2</v>
      </c>
      <c r="Z17" s="5" t="s">
        <v>105</v>
      </c>
      <c r="AA17" s="5">
        <f t="shared" si="2"/>
        <v>0.14448409487696404</v>
      </c>
      <c r="AB17" s="5">
        <f t="shared" si="3"/>
        <v>4.1684190989869106E-2</v>
      </c>
      <c r="AD17" t="s">
        <v>105</v>
      </c>
      <c r="AE17">
        <v>1.1337417825238853E-3</v>
      </c>
      <c r="AF17">
        <v>1.4242099488893417E-3</v>
      </c>
      <c r="AG17">
        <v>1.6834053053314565E-3</v>
      </c>
      <c r="AH17">
        <v>0.14448409487696404</v>
      </c>
      <c r="AI17">
        <v>5.9695503035636803E-2</v>
      </c>
    </row>
    <row r="18" spans="1:35">
      <c r="A18" s="5" t="s">
        <v>332</v>
      </c>
      <c r="B18" s="5" t="s">
        <v>100</v>
      </c>
      <c r="C18" s="5">
        <v>0</v>
      </c>
      <c r="D18" s="5">
        <v>0.11987780075660745</v>
      </c>
      <c r="E18" s="5">
        <v>0.18146976760629446</v>
      </c>
      <c r="F18" s="5">
        <v>0.20244261075883924</v>
      </c>
      <c r="G18" s="5">
        <v>0.22999285515781942</v>
      </c>
      <c r="H18" s="5">
        <v>0.24257753009890815</v>
      </c>
      <c r="I18" s="5">
        <v>0.2234843575875558</v>
      </c>
      <c r="J18" s="5">
        <f>_xlfn.STDEV.S([3]C5!C18,[3]C6!C18)</f>
        <v>0</v>
      </c>
      <c r="K18" s="5">
        <f>_xlfn.STDEV.S([3]C5!D18,[3]C6!D18)</f>
        <v>1.8957276828724109E-2</v>
      </c>
      <c r="L18" s="5">
        <f>_xlfn.STDEV.S([3]C5!E18,[3]C6!E18)</f>
        <v>1.5811912454324846E-2</v>
      </c>
      <c r="M18" s="5">
        <f>_xlfn.STDEV.S([3]C5!F18,[3]C6!F18)</f>
        <v>2.1755962990791907E-2</v>
      </c>
      <c r="N18" s="5">
        <f>_xlfn.STDEV.S([3]C5!G18,[3]C6!G18)</f>
        <v>2.0590635360180864E-2</v>
      </c>
      <c r="O18" s="5">
        <f>_xlfn.STDEV.S([3]C5!H18,[3]C6!H18)</f>
        <v>4.5512307029793456E-3</v>
      </c>
      <c r="P18" s="5">
        <f>_xlfn.STDEV.S([3]C5!I18,[3]C6!I18)</f>
        <v>9.0413564953359393E-3</v>
      </c>
      <c r="S18" s="5" t="e">
        <f t="shared" si="1"/>
        <v>#DIV/0!</v>
      </c>
      <c r="T18" s="5">
        <f t="shared" si="1"/>
        <v>0.15813834345538089</v>
      </c>
      <c r="U18" s="5">
        <f t="shared" si="1"/>
        <v>8.7132488584155732E-2</v>
      </c>
      <c r="V18" s="5">
        <f t="shared" si="1"/>
        <v>0.10746731090476207</v>
      </c>
      <c r="W18" s="5">
        <f t="shared" si="1"/>
        <v>8.9527282689071883E-2</v>
      </c>
      <c r="X18" s="5">
        <f t="shared" si="1"/>
        <v>1.8761963241705176E-2</v>
      </c>
      <c r="Y18" s="5">
        <f t="shared" si="1"/>
        <v>4.0456328098013541E-2</v>
      </c>
      <c r="Z18" s="5" t="s">
        <v>100</v>
      </c>
      <c r="AA18" s="5">
        <f t="shared" si="2"/>
        <v>0.10746731090476207</v>
      </c>
      <c r="AB18" s="5">
        <f t="shared" si="3"/>
        <v>6.866907470354168E-2</v>
      </c>
      <c r="AD18" t="s">
        <v>100</v>
      </c>
      <c r="AE18">
        <v>8.7132488584155732E-2</v>
      </c>
      <c r="AF18">
        <v>0.10746731090476207</v>
      </c>
      <c r="AG18">
        <v>8.9527282689071883E-2</v>
      </c>
      <c r="AH18">
        <v>1.8761963241705176E-2</v>
      </c>
      <c r="AI18">
        <v>4.0456328098013541E-2</v>
      </c>
    </row>
    <row r="19" spans="1:35">
      <c r="A19" s="5" t="s">
        <v>333</v>
      </c>
      <c r="B19" s="5" t="s">
        <v>102</v>
      </c>
      <c r="C19" s="5">
        <v>0.25475072002745924</v>
      </c>
      <c r="D19" s="5">
        <v>2.1898079027471278</v>
      </c>
      <c r="E19" s="5">
        <v>3.3807007509105502</v>
      </c>
      <c r="F19" s="5">
        <v>3.8583288708501642</v>
      </c>
      <c r="G19" s="5">
        <v>4.3460734458775292</v>
      </c>
      <c r="H19" s="5">
        <v>4.6037081070332793</v>
      </c>
      <c r="I19" s="5">
        <v>4.5642689594219314</v>
      </c>
      <c r="J19" s="5">
        <f>_xlfn.STDEV.S([3]C5!C19,[3]C6!C19)</f>
        <v>9.5824474299522941E-2</v>
      </c>
      <c r="K19" s="5">
        <f>_xlfn.STDEV.S([3]C5!D19,[3]C6!D19)</f>
        <v>0.24015457109115465</v>
      </c>
      <c r="L19" s="5">
        <f>_xlfn.STDEV.S([3]C5!E19,[3]C6!E19)</f>
        <v>0.35631604003833534</v>
      </c>
      <c r="M19" s="5">
        <f>_xlfn.STDEV.S([3]C5!F19,[3]C6!F19)</f>
        <v>0.30929427511243929</v>
      </c>
      <c r="N19" s="5">
        <f>_xlfn.STDEV.S([3]C5!G19,[3]C6!G19)</f>
        <v>0.2955155941238245</v>
      </c>
      <c r="O19" s="5">
        <f>_xlfn.STDEV.S([3]C5!H19,[3]C6!H19)</f>
        <v>0.88495312997216591</v>
      </c>
      <c r="P19" s="5">
        <f>_xlfn.STDEV.S([3]C5!I19,[3]C6!I19)</f>
        <v>0.23073036408945566</v>
      </c>
      <c r="S19" s="5">
        <f t="shared" si="1"/>
        <v>0.37614996451901744</v>
      </c>
      <c r="T19" s="5">
        <f t="shared" si="1"/>
        <v>0.10966924121055516</v>
      </c>
      <c r="U19" s="5">
        <f t="shared" si="1"/>
        <v>0.10539709554072953</v>
      </c>
      <c r="V19" s="5">
        <f t="shared" si="1"/>
        <v>8.0162755810986058E-2</v>
      </c>
      <c r="W19" s="5">
        <f t="shared" si="1"/>
        <v>6.799599634105033E-2</v>
      </c>
      <c r="X19" s="5">
        <f t="shared" si="1"/>
        <v>0.1922261597385346</v>
      </c>
      <c r="Y19" s="5">
        <f t="shared" si="1"/>
        <v>5.0551439045493467E-2</v>
      </c>
      <c r="Z19" s="5" t="s">
        <v>102</v>
      </c>
      <c r="AA19" s="5">
        <f t="shared" si="2"/>
        <v>0.1922261597385346</v>
      </c>
      <c r="AB19" s="5">
        <f t="shared" si="3"/>
        <v>9.9266689295358812E-2</v>
      </c>
      <c r="AD19" t="s">
        <v>102</v>
      </c>
      <c r="AE19">
        <v>0.10539709554072953</v>
      </c>
      <c r="AF19">
        <v>8.0162755810986058E-2</v>
      </c>
      <c r="AG19">
        <v>6.799599634105033E-2</v>
      </c>
      <c r="AH19">
        <v>0.1922261597385346</v>
      </c>
      <c r="AI19">
        <v>5.0551439045493467E-2</v>
      </c>
    </row>
    <row r="20" spans="1:35">
      <c r="A20" s="5" t="s">
        <v>334</v>
      </c>
      <c r="B20" s="5" t="s">
        <v>104</v>
      </c>
      <c r="C20" s="5">
        <v>1.0542453936117989E-2</v>
      </c>
      <c r="D20" s="5">
        <v>0.29496474461390848</v>
      </c>
      <c r="E20" s="5">
        <v>0.41718543526927709</v>
      </c>
      <c r="F20" s="5">
        <v>0.44875267739354258</v>
      </c>
      <c r="G20" s="5">
        <v>0.48461309013622217</v>
      </c>
      <c r="H20" s="5">
        <v>0.51539990653640744</v>
      </c>
      <c r="I20" s="5">
        <v>0.41969028364013478</v>
      </c>
      <c r="J20" s="5">
        <f>_xlfn.STDEV.S([3]C5!C20,[3]C6!C20)</f>
        <v>1.490928133715168E-2</v>
      </c>
      <c r="K20" s="5">
        <f>_xlfn.STDEV.S([3]C5!D20,[3]C6!D20)</f>
        <v>1.9216987405256993E-2</v>
      </c>
      <c r="L20" s="5">
        <f>_xlfn.STDEV.S([3]C5!E20,[3]C6!E20)</f>
        <v>1.7379466868350697E-2</v>
      </c>
      <c r="M20" s="5">
        <f>_xlfn.STDEV.S([3]C5!F20,[3]C6!F20)</f>
        <v>8.2678786740928139E-3</v>
      </c>
      <c r="N20" s="5">
        <f>_xlfn.STDEV.S([3]C5!G20,[3]C6!G20)</f>
        <v>1.8683979536396195E-2</v>
      </c>
      <c r="O20" s="5">
        <f>_xlfn.STDEV.S([3]C5!H20,[3]C6!H20)</f>
        <v>8.9669966955424354E-2</v>
      </c>
      <c r="P20" s="5">
        <f>_xlfn.STDEV.S([3]C5!I20,[3]C6!I20)</f>
        <v>6.4241155603999345E-2</v>
      </c>
      <c r="S20" s="5">
        <f t="shared" si="1"/>
        <v>1.4142135623730951</v>
      </c>
      <c r="T20" s="5">
        <f t="shared" si="1"/>
        <v>6.5150116263592447E-2</v>
      </c>
      <c r="U20" s="5">
        <f t="shared" si="1"/>
        <v>4.165885335170659E-2</v>
      </c>
      <c r="V20" s="5">
        <f t="shared" si="1"/>
        <v>1.8424132246106097E-2</v>
      </c>
      <c r="W20" s="5">
        <f t="shared" si="1"/>
        <v>3.8554426029111653E-2</v>
      </c>
      <c r="X20" s="5">
        <f t="shared" si="1"/>
        <v>0.17398134112600996</v>
      </c>
      <c r="Y20" s="5">
        <f t="shared" si="1"/>
        <v>0.15306800778614926</v>
      </c>
      <c r="Z20" s="5" t="s">
        <v>104</v>
      </c>
      <c r="AA20" s="5">
        <f t="shared" si="2"/>
        <v>0.17398134112600996</v>
      </c>
      <c r="AB20" s="5">
        <f t="shared" si="3"/>
        <v>8.5137352107816713E-2</v>
      </c>
      <c r="AD20" t="s">
        <v>104</v>
      </c>
      <c r="AE20">
        <v>4.165885335170659E-2</v>
      </c>
      <c r="AF20">
        <v>1.8424132246106097E-2</v>
      </c>
      <c r="AG20">
        <v>3.8554426029111653E-2</v>
      </c>
      <c r="AH20">
        <v>0.17398134112600996</v>
      </c>
      <c r="AI20">
        <v>0.15306800778614926</v>
      </c>
    </row>
    <row r="21" spans="1:35">
      <c r="A21" s="5" t="s">
        <v>335</v>
      </c>
      <c r="B21" s="5" t="s">
        <v>106</v>
      </c>
      <c r="C21" s="5">
        <v>0.7063296573305331</v>
      </c>
      <c r="D21" s="5">
        <v>7.5194492572314573</v>
      </c>
      <c r="E21" s="5">
        <v>11.687454735453542</v>
      </c>
      <c r="F21" s="5">
        <v>12.44004790533773</v>
      </c>
      <c r="G21" s="5">
        <v>13.419272015638757</v>
      </c>
      <c r="H21" s="5">
        <v>14.24804387095433</v>
      </c>
      <c r="I21" s="5">
        <v>12.824405407089012</v>
      </c>
      <c r="J21" s="5">
        <f>_xlfn.STDEV.S([3]C5!C21,[3]C6!C21)</f>
        <v>0.12605072952738849</v>
      </c>
      <c r="K21" s="5">
        <f>_xlfn.STDEV.S([3]C5!D21,[3]C6!D21)</f>
        <v>0.58422945221801559</v>
      </c>
      <c r="L21" s="5">
        <f>_xlfn.STDEV.S([3]C5!E21,[3]C6!E21)</f>
        <v>1.1077943798988781E-2</v>
      </c>
      <c r="M21" s="5">
        <f>_xlfn.STDEV.S([3]C5!F21,[3]C6!F21)</f>
        <v>0.10571259622562208</v>
      </c>
      <c r="N21" s="5">
        <f>_xlfn.STDEV.S([3]C5!G21,[3]C6!G21)</f>
        <v>0.13784422027590756</v>
      </c>
      <c r="O21" s="5">
        <f>_xlfn.STDEV.S([3]C5!H21,[3]C6!H21)</f>
        <v>1.6109710901335974</v>
      </c>
      <c r="P21" s="5">
        <f>_xlfn.STDEV.S([3]C5!I21,[3]C6!I21)</f>
        <v>0.68675419327308918</v>
      </c>
      <c r="S21" s="5">
        <f t="shared" si="1"/>
        <v>0.17845878085280789</v>
      </c>
      <c r="T21" s="5">
        <f t="shared" si="1"/>
        <v>7.7695776942195857E-2</v>
      </c>
      <c r="U21" s="5">
        <f t="shared" si="1"/>
        <v>9.4784912966414938E-4</v>
      </c>
      <c r="V21" s="5">
        <f t="shared" si="1"/>
        <v>8.4977644001084044E-3</v>
      </c>
      <c r="W21" s="5">
        <f t="shared" si="1"/>
        <v>1.0272108659490959E-2</v>
      </c>
      <c r="X21" s="5">
        <f t="shared" si="1"/>
        <v>0.11306612365348473</v>
      </c>
      <c r="Y21" s="5">
        <f t="shared" si="1"/>
        <v>5.3550567957986461E-2</v>
      </c>
      <c r="Z21" s="5" t="s">
        <v>106</v>
      </c>
      <c r="AA21" s="5">
        <f t="shared" si="2"/>
        <v>0.11306612365348473</v>
      </c>
      <c r="AB21" s="5">
        <f t="shared" si="3"/>
        <v>3.726688276014694E-2</v>
      </c>
      <c r="AD21" t="s">
        <v>106</v>
      </c>
      <c r="AE21">
        <v>9.4784912966414938E-4</v>
      </c>
      <c r="AF21">
        <v>8.4977644001084044E-3</v>
      </c>
      <c r="AG21">
        <v>1.0272108659490959E-2</v>
      </c>
      <c r="AH21">
        <v>0.11306612365348473</v>
      </c>
      <c r="AI21">
        <v>5.3550567957986461E-2</v>
      </c>
    </row>
    <row r="22" spans="1:35">
      <c r="A22" s="5" t="s">
        <v>336</v>
      </c>
      <c r="B22" s="5" t="s">
        <v>107</v>
      </c>
      <c r="C22" s="5">
        <v>0</v>
      </c>
      <c r="D22" s="5">
        <v>5.7242297182270613E-2</v>
      </c>
      <c r="E22" s="5">
        <v>8.8914430285112367E-2</v>
      </c>
      <c r="F22" s="5">
        <v>0.13047668731051423</v>
      </c>
      <c r="G22" s="5">
        <v>0.19313914218841449</v>
      </c>
      <c r="H22" s="5">
        <v>0.22905671243124956</v>
      </c>
      <c r="I22" s="5">
        <v>0.24903528178484199</v>
      </c>
      <c r="J22" s="5">
        <f>_xlfn.STDEV.S([3]C5!C22,[3]C6!C22)</f>
        <v>0</v>
      </c>
      <c r="K22" s="5">
        <f>_xlfn.STDEV.S([3]C5!D22,[3]C6!D22)</f>
        <v>1.1605391353855627E-3</v>
      </c>
      <c r="L22" s="5">
        <f>_xlfn.STDEV.S([3]C5!E22,[3]C6!E22)</f>
        <v>4.760784150918935E-3</v>
      </c>
      <c r="M22" s="5">
        <f>_xlfn.STDEV.S([3]C5!F22,[3]C6!F22)</f>
        <v>1.0074420388837386E-3</v>
      </c>
      <c r="N22" s="5">
        <f>_xlfn.STDEV.S([3]C5!G22,[3]C6!G22)</f>
        <v>1.5150724932556535E-2</v>
      </c>
      <c r="O22" s="5">
        <f>_xlfn.STDEV.S([3]C5!H22,[3]C6!H22)</f>
        <v>1.4485225536109501E-3</v>
      </c>
      <c r="P22" s="5">
        <f>_xlfn.STDEV.S([3]C5!I22,[3]C6!I22)</f>
        <v>1.8810962855409234E-2</v>
      </c>
      <c r="S22" s="5" t="e">
        <f t="shared" si="1"/>
        <v>#DIV/0!</v>
      </c>
      <c r="T22" s="5">
        <f t="shared" si="1"/>
        <v>2.0274153772867995E-2</v>
      </c>
      <c r="U22" s="5">
        <f t="shared" si="1"/>
        <v>5.3543436488914554E-2</v>
      </c>
      <c r="V22" s="5">
        <f t="shared" si="1"/>
        <v>7.7212416995703081E-3</v>
      </c>
      <c r="W22" s="5">
        <f t="shared" si="1"/>
        <v>7.8444611283281118E-2</v>
      </c>
      <c r="X22" s="5">
        <f t="shared" si="1"/>
        <v>6.3238598783509486E-3</v>
      </c>
      <c r="Y22" s="5">
        <f t="shared" si="1"/>
        <v>7.5535332666883989E-2</v>
      </c>
      <c r="Z22" s="5" t="s">
        <v>107</v>
      </c>
      <c r="AA22" s="5">
        <f t="shared" si="2"/>
        <v>7.8444611283281118E-2</v>
      </c>
      <c r="AB22" s="5">
        <f t="shared" si="3"/>
        <v>4.4313696403400181E-2</v>
      </c>
      <c r="AD22" t="s">
        <v>107</v>
      </c>
      <c r="AE22">
        <v>5.3543436488914554E-2</v>
      </c>
      <c r="AF22">
        <v>7.7212416995703081E-3</v>
      </c>
      <c r="AG22">
        <v>7.8444611283281118E-2</v>
      </c>
      <c r="AH22">
        <v>6.3238598783509486E-3</v>
      </c>
      <c r="AI22">
        <v>7.5535332666883989E-2</v>
      </c>
    </row>
    <row r="23" spans="1:35">
      <c r="A23" s="5" t="s">
        <v>337</v>
      </c>
      <c r="B23" s="5" t="s">
        <v>109</v>
      </c>
      <c r="C23" s="5">
        <v>0</v>
      </c>
      <c r="D23" s="5">
        <v>8.5007779998311328E-2</v>
      </c>
      <c r="E23" s="5">
        <v>0.1099620914570633</v>
      </c>
      <c r="F23" s="5">
        <v>0.12809087778654216</v>
      </c>
      <c r="G23" s="5">
        <v>0.16662148210887159</v>
      </c>
      <c r="H23" s="5">
        <v>0.16298487703043044</v>
      </c>
      <c r="I23" s="5">
        <v>0.1643587635170376</v>
      </c>
      <c r="J23" s="5">
        <f>_xlfn.STDEV.S([3]C5!C23,[3]C6!C23)</f>
        <v>0</v>
      </c>
      <c r="K23" s="5">
        <f>_xlfn.STDEV.S([3]C5!D23,[3]C6!D23)</f>
        <v>3.5864514748459288E-2</v>
      </c>
      <c r="L23" s="5">
        <f>_xlfn.STDEV.S([3]C5!E23,[3]C6!E23)</f>
        <v>2.208934015032208E-2</v>
      </c>
      <c r="M23" s="5">
        <f>_xlfn.STDEV.S([3]C5!F23,[3]C6!F23)</f>
        <v>2.2170843514464099E-2</v>
      </c>
      <c r="N23" s="5">
        <f>_xlfn.STDEV.S([3]C5!G23,[3]C6!G23)</f>
        <v>2.5172812085796175E-2</v>
      </c>
      <c r="O23" s="5">
        <f>_xlfn.STDEV.S([3]C5!H23,[3]C6!H23)</f>
        <v>3.7224420488900208E-3</v>
      </c>
      <c r="P23" s="5">
        <f>_xlfn.STDEV.S([3]C5!I23,[3]C6!I23)</f>
        <v>5.8646661882850899E-3</v>
      </c>
      <c r="S23" s="5" t="e">
        <f t="shared" si="1"/>
        <v>#DIV/0!</v>
      </c>
      <c r="T23" s="5">
        <f t="shared" si="1"/>
        <v>0.42189685166665608</v>
      </c>
      <c r="U23" s="5">
        <f t="shared" si="1"/>
        <v>0.20088141156306821</v>
      </c>
      <c r="V23" s="5">
        <f t="shared" si="1"/>
        <v>0.17308682630320357</v>
      </c>
      <c r="W23" s="5">
        <f t="shared" si="1"/>
        <v>0.15107783082464776</v>
      </c>
      <c r="X23" s="5">
        <f t="shared" si="1"/>
        <v>2.2839186780470522E-2</v>
      </c>
      <c r="Y23" s="5">
        <f t="shared" si="1"/>
        <v>3.5682102145269255E-2</v>
      </c>
      <c r="Z23" s="5" t="s">
        <v>109</v>
      </c>
      <c r="AA23" s="5">
        <f t="shared" si="2"/>
        <v>0.20088141156306821</v>
      </c>
      <c r="AB23" s="5">
        <f t="shared" si="3"/>
        <v>0.11671347152333185</v>
      </c>
      <c r="AD23" t="s">
        <v>109</v>
      </c>
      <c r="AE23">
        <v>0.20088141156306821</v>
      </c>
      <c r="AF23">
        <v>0.17308682630320357</v>
      </c>
      <c r="AG23">
        <v>0.15107783082464776</v>
      </c>
      <c r="AH23">
        <v>2.2839186780470522E-2</v>
      </c>
      <c r="AI23">
        <v>3.5682102145269255E-2</v>
      </c>
    </row>
    <row r="24" spans="1:35">
      <c r="A24" s="5" t="s">
        <v>338</v>
      </c>
      <c r="B24" s="5" t="s">
        <v>111</v>
      </c>
      <c r="C24" s="5">
        <v>0.36643442280377814</v>
      </c>
      <c r="D24" s="5">
        <v>4.0090650627849005</v>
      </c>
      <c r="E24" s="5">
        <v>6.5103278264441071</v>
      </c>
      <c r="F24" s="5">
        <v>9.1544418257323557</v>
      </c>
      <c r="G24" s="5">
        <v>11.727785685809103</v>
      </c>
      <c r="H24" s="5">
        <v>13.45581252085584</v>
      </c>
      <c r="I24" s="5">
        <v>14.53746092863458</v>
      </c>
      <c r="J24" s="5">
        <f>_xlfn.STDEV.S([3]C5!C24,[3]C6!C24)</f>
        <v>4.5046616360156248E-3</v>
      </c>
      <c r="K24" s="5">
        <f>_xlfn.STDEV.S([3]C5!D24,[3]C6!D24)</f>
        <v>0.22251243951047175</v>
      </c>
      <c r="L24" s="5">
        <f>_xlfn.STDEV.S([3]C5!E24,[3]C6!E24)</f>
        <v>0.35680414079337841</v>
      </c>
      <c r="M24" s="5">
        <f>_xlfn.STDEV.S([3]C5!F24,[3]C6!F24)</f>
        <v>1.3765248697278682E-2</v>
      </c>
      <c r="N24" s="5">
        <f>_xlfn.STDEV.S([3]C5!G24,[3]C6!G24)</f>
        <v>0.18710667305644815</v>
      </c>
      <c r="O24" s="5">
        <f>_xlfn.STDEV.S([3]C5!H24,[3]C6!H24)</f>
        <v>0.63183092333113045</v>
      </c>
      <c r="P24" s="5">
        <f>_xlfn.STDEV.S([3]C5!I24,[3]C6!I24)</f>
        <v>0.50430440478666139</v>
      </c>
      <c r="S24" s="5">
        <f t="shared" si="1"/>
        <v>1.229322726164246E-2</v>
      </c>
      <c r="T24" s="5">
        <f t="shared" si="1"/>
        <v>5.5502326858198531E-2</v>
      </c>
      <c r="U24" s="5">
        <f t="shared" si="1"/>
        <v>5.4805863898909402E-2</v>
      </c>
      <c r="V24" s="5">
        <f t="shared" si="1"/>
        <v>1.5036688155672954E-3</v>
      </c>
      <c r="W24" s="5">
        <f t="shared" si="1"/>
        <v>1.5954134741978755E-2</v>
      </c>
      <c r="X24" s="5">
        <f t="shared" si="1"/>
        <v>4.6955984438087552E-2</v>
      </c>
      <c r="Y24" s="5">
        <f t="shared" si="1"/>
        <v>3.4689992101256693E-2</v>
      </c>
      <c r="Z24" s="5" t="s">
        <v>111</v>
      </c>
      <c r="AA24" s="5">
        <f t="shared" si="2"/>
        <v>5.4805863898909402E-2</v>
      </c>
      <c r="AB24" s="5">
        <f t="shared" si="3"/>
        <v>3.078192879915994E-2</v>
      </c>
      <c r="AD24" t="s">
        <v>111</v>
      </c>
      <c r="AE24">
        <v>5.4805863898909402E-2</v>
      </c>
      <c r="AF24">
        <v>1.5036688155672954E-3</v>
      </c>
      <c r="AG24">
        <v>1.5954134741978755E-2</v>
      </c>
      <c r="AH24">
        <v>4.6955984438087552E-2</v>
      </c>
      <c r="AI24">
        <v>3.4689992101256693E-2</v>
      </c>
    </row>
    <row r="25" spans="1:35">
      <c r="A25" s="5" t="s">
        <v>339</v>
      </c>
      <c r="B25" s="5" t="s">
        <v>113</v>
      </c>
      <c r="C25" s="5">
        <v>0</v>
      </c>
      <c r="D25" s="5">
        <v>1.8619221124870258</v>
      </c>
      <c r="E25" s="5">
        <v>3.0991231152433669</v>
      </c>
      <c r="F25" s="5">
        <v>4.3335690122410853</v>
      </c>
      <c r="G25" s="5">
        <v>5.4182369496092209</v>
      </c>
      <c r="H25" s="5">
        <v>6.2204909201565783</v>
      </c>
      <c r="I25" s="5">
        <v>6.596244424029396</v>
      </c>
      <c r="J25" s="5">
        <f>_xlfn.STDEV.S([3]C5!C25,[3]C6!C25)</f>
        <v>0</v>
      </c>
      <c r="K25" s="5">
        <f>_xlfn.STDEV.S([3]C5!D25,[3]C6!D25)</f>
        <v>0.22067892552568494</v>
      </c>
      <c r="L25" s="5">
        <f>_xlfn.STDEV.S([3]C5!E25,[3]C6!E25)</f>
        <v>0.28505403199970747</v>
      </c>
      <c r="M25" s="5">
        <f>_xlfn.STDEV.S([3]C5!F25,[3]C6!F25)</f>
        <v>4.8141234001248132E-2</v>
      </c>
      <c r="N25" s="5">
        <f>_xlfn.STDEV.S([3]C5!G25,[3]C6!G25)</f>
        <v>5.5500287908127289E-3</v>
      </c>
      <c r="O25" s="5">
        <f>_xlfn.STDEV.S([3]C5!H25,[3]C6!H25)</f>
        <v>0.43198899245577543</v>
      </c>
      <c r="P25" s="5">
        <f>_xlfn.STDEV.S([3]C5!I25,[3]C6!I25)</f>
        <v>0.25016810600482381</v>
      </c>
      <c r="S25" s="5" t="e">
        <f t="shared" si="1"/>
        <v>#DIV/0!</v>
      </c>
      <c r="T25" s="5">
        <f t="shared" si="1"/>
        <v>0.11852210360771612</v>
      </c>
      <c r="U25" s="5">
        <f t="shared" si="1"/>
        <v>9.1978931265311425E-2</v>
      </c>
      <c r="V25" s="5">
        <f t="shared" si="1"/>
        <v>1.1108911353497083E-2</v>
      </c>
      <c r="W25" s="5">
        <f t="shared" si="1"/>
        <v>1.0243237500369956E-3</v>
      </c>
      <c r="X25" s="5">
        <f t="shared" si="1"/>
        <v>6.9446125394376695E-2</v>
      </c>
      <c r="Y25" s="5">
        <f t="shared" si="1"/>
        <v>3.7925839299327475E-2</v>
      </c>
      <c r="Z25" s="5" t="s">
        <v>113</v>
      </c>
      <c r="AA25" s="5">
        <f t="shared" si="2"/>
        <v>9.1978931265311425E-2</v>
      </c>
      <c r="AB25" s="5">
        <f t="shared" si="3"/>
        <v>4.2296826212509929E-2</v>
      </c>
      <c r="AD25" t="s">
        <v>113</v>
      </c>
      <c r="AE25">
        <v>9.1978931265311425E-2</v>
      </c>
      <c r="AF25">
        <v>1.1108911353497083E-2</v>
      </c>
      <c r="AG25">
        <v>1.0243237500369956E-3</v>
      </c>
      <c r="AH25">
        <v>6.9446125394376695E-2</v>
      </c>
      <c r="AI25">
        <v>3.7925839299327475E-2</v>
      </c>
    </row>
    <row r="26" spans="1:35">
      <c r="A26" s="5" t="s">
        <v>340</v>
      </c>
      <c r="B26" s="5" t="s">
        <v>108</v>
      </c>
      <c r="C26" s="5">
        <v>0</v>
      </c>
      <c r="D26" s="5">
        <v>1.5680201060281309</v>
      </c>
      <c r="E26" s="5">
        <v>2.60412613990747</v>
      </c>
      <c r="F26" s="5">
        <v>2.8652557437097341</v>
      </c>
      <c r="G26" s="5">
        <v>3.0815829955470453</v>
      </c>
      <c r="H26" s="5">
        <v>3.3835579561662072</v>
      </c>
      <c r="I26" s="5">
        <v>3.0757655840392295</v>
      </c>
      <c r="J26" s="5">
        <f>_xlfn.STDEV.S([3]C5!C26,[3]C6!C26)</f>
        <v>0</v>
      </c>
      <c r="K26" s="5">
        <f>_xlfn.STDEV.S([3]C5!D26,[3]C6!D26)</f>
        <v>0.12085739933916044</v>
      </c>
      <c r="L26" s="5">
        <f>_xlfn.STDEV.S([3]C5!E26,[3]C6!E26)</f>
        <v>0.16337438314270317</v>
      </c>
      <c r="M26" s="5">
        <f>_xlfn.STDEV.S([3]C5!F26,[3]C6!F26)</f>
        <v>0.1225611186928255</v>
      </c>
      <c r="N26" s="5">
        <f>_xlfn.STDEV.S([3]C5!G26,[3]C6!G26)</f>
        <v>0.13906913095748349</v>
      </c>
      <c r="O26" s="5">
        <f>_xlfn.STDEV.S([3]C5!H26,[3]C6!H26)</f>
        <v>0.51878036583027187</v>
      </c>
      <c r="P26" s="5">
        <f>_xlfn.STDEV.S([3]C5!I26,[3]C6!I26)</f>
        <v>9.7949745901719967E-2</v>
      </c>
      <c r="S26" s="5" t="e">
        <f t="shared" si="1"/>
        <v>#DIV/0!</v>
      </c>
      <c r="T26" s="5">
        <f t="shared" si="1"/>
        <v>7.7076434718237094E-2</v>
      </c>
      <c r="U26" s="5">
        <f t="shared" si="1"/>
        <v>6.2736739453223334E-2</v>
      </c>
      <c r="V26" s="5">
        <f t="shared" si="1"/>
        <v>4.2774931683460089E-2</v>
      </c>
      <c r="W26" s="5">
        <f t="shared" si="1"/>
        <v>4.5129120701419181E-2</v>
      </c>
      <c r="X26" s="5">
        <f t="shared" si="1"/>
        <v>0.15332391894894096</v>
      </c>
      <c r="Y26" s="5">
        <f t="shared" si="1"/>
        <v>3.1845647278843689E-2</v>
      </c>
      <c r="Z26" s="5" t="s">
        <v>108</v>
      </c>
      <c r="AA26" s="5">
        <f t="shared" si="2"/>
        <v>0.15332391894894096</v>
      </c>
      <c r="AB26" s="5">
        <f t="shared" si="3"/>
        <v>6.7162071613177457E-2</v>
      </c>
      <c r="AD26" t="s">
        <v>108</v>
      </c>
      <c r="AE26">
        <v>6.2736739453223334E-2</v>
      </c>
      <c r="AF26">
        <v>4.2774931683460089E-2</v>
      </c>
      <c r="AG26">
        <v>4.5129120701419181E-2</v>
      </c>
      <c r="AH26">
        <v>0.15332391894894096</v>
      </c>
      <c r="AI26">
        <v>3.1845647278843689E-2</v>
      </c>
    </row>
    <row r="27" spans="1:35">
      <c r="A27" s="5" t="s">
        <v>341</v>
      </c>
      <c r="B27" s="5" t="s">
        <v>110</v>
      </c>
      <c r="C27" s="5">
        <v>0.21056017139054337</v>
      </c>
      <c r="D27" s="5">
        <v>3.246513795808204</v>
      </c>
      <c r="E27" s="5">
        <v>4.9675886129460451</v>
      </c>
      <c r="F27" s="5">
        <v>6.7346995174129685</v>
      </c>
      <c r="G27" s="5">
        <v>8.1455769497657791</v>
      </c>
      <c r="H27" s="5">
        <v>9.1315617572708518</v>
      </c>
      <c r="I27" s="5">
        <v>9.5721600818525427</v>
      </c>
      <c r="J27" s="5">
        <f>_xlfn.STDEV.S([3]C5!C27,[3]C6!C27)</f>
        <v>1.7773313704963694E-2</v>
      </c>
      <c r="K27" s="5">
        <f>_xlfn.STDEV.S([3]C5!D27,[3]C6!D27)</f>
        <v>0.1068479074137344</v>
      </c>
      <c r="L27" s="5">
        <f>_xlfn.STDEV.S([3]C5!E27,[3]C6!E27)</f>
        <v>0.27643968054354445</v>
      </c>
      <c r="M27" s="5">
        <f>_xlfn.STDEV.S([3]C5!F27,[3]C6!F27)</f>
        <v>0.13759527466962654</v>
      </c>
      <c r="N27" s="5">
        <f>_xlfn.STDEV.S([3]C5!G27,[3]C6!G27)</f>
        <v>8.5456307809604684E-3</v>
      </c>
      <c r="O27" s="5">
        <f>_xlfn.STDEV.S([3]C5!H27,[3]C6!H27)</f>
        <v>0.74209894471749305</v>
      </c>
      <c r="P27" s="5">
        <f>_xlfn.STDEV.S([3]C5!I27,[3]C6!I27)</f>
        <v>3.8069078511297767E-2</v>
      </c>
      <c r="S27" s="5">
        <f t="shared" si="1"/>
        <v>8.4409665833706307E-2</v>
      </c>
      <c r="T27" s="5">
        <f t="shared" si="1"/>
        <v>3.2911582741984045E-2</v>
      </c>
      <c r="U27" s="5">
        <f t="shared" si="1"/>
        <v>5.5648666200561435E-2</v>
      </c>
      <c r="V27" s="5">
        <f t="shared" si="1"/>
        <v>2.0430796402106096E-2</v>
      </c>
      <c r="W27" s="5">
        <f t="shared" si="1"/>
        <v>1.0491130135608371E-3</v>
      </c>
      <c r="X27" s="5">
        <f t="shared" si="1"/>
        <v>8.126747257955183E-2</v>
      </c>
      <c r="Y27" s="5">
        <f t="shared" si="1"/>
        <v>3.9770624588144256E-3</v>
      </c>
      <c r="Z27" s="5" t="s">
        <v>110</v>
      </c>
      <c r="AA27" s="5">
        <f t="shared" si="2"/>
        <v>8.126747257955183E-2</v>
      </c>
      <c r="AB27" s="5">
        <f t="shared" si="3"/>
        <v>3.2474622130918923E-2</v>
      </c>
      <c r="AD27" t="s">
        <v>110</v>
      </c>
      <c r="AE27">
        <v>5.5648666200561435E-2</v>
      </c>
      <c r="AF27">
        <v>2.0430796402106096E-2</v>
      </c>
      <c r="AG27">
        <v>1.0491130135608371E-3</v>
      </c>
      <c r="AH27">
        <v>8.126747257955183E-2</v>
      </c>
      <c r="AI27">
        <v>3.9770624588144256E-3</v>
      </c>
    </row>
    <row r="28" spans="1:35">
      <c r="A28" s="5" t="s">
        <v>342</v>
      </c>
      <c r="B28" s="5" t="s">
        <v>112</v>
      </c>
      <c r="C28" s="5">
        <v>0.38266404276636279</v>
      </c>
      <c r="D28" s="5">
        <v>3.9832331975882318</v>
      </c>
      <c r="E28" s="5">
        <v>6.5366432008054982</v>
      </c>
      <c r="F28" s="5">
        <v>7.8541716411670963</v>
      </c>
      <c r="G28" s="5">
        <v>9.2247710061205712</v>
      </c>
      <c r="H28" s="5">
        <v>10.387972977345914</v>
      </c>
      <c r="I28" s="5">
        <v>10.367434449302205</v>
      </c>
      <c r="J28" s="5">
        <f>_xlfn.STDEV.S([3]C5!C28,[3]C6!C28)</f>
        <v>4.1783139508905422E-2</v>
      </c>
      <c r="K28" s="5">
        <f>_xlfn.STDEV.S([3]C5!D28,[3]C6!D28)</f>
        <v>0.20670313997008333</v>
      </c>
      <c r="L28" s="5">
        <f>_xlfn.STDEV.S([3]C5!E28,[3]C6!E28)</f>
        <v>0.27288209385390932</v>
      </c>
      <c r="M28" s="5">
        <f>_xlfn.STDEV.S([3]C5!F28,[3]C6!F28)</f>
        <v>6.257074001054172E-2</v>
      </c>
      <c r="N28" s="5">
        <f>_xlfn.STDEV.S([3]C5!G28,[3]C6!G28)</f>
        <v>7.8458348174041445E-2</v>
      </c>
      <c r="O28" s="5">
        <f>_xlfn.STDEV.S([3]C5!H28,[3]C6!H28)</f>
        <v>0.78844053996073205</v>
      </c>
      <c r="P28" s="5">
        <f>_xlfn.STDEV.S([3]C5!I28,[3]C6!I28)</f>
        <v>0.333524681768335</v>
      </c>
      <c r="S28" s="5">
        <f t="shared" si="1"/>
        <v>0.10919013766447949</v>
      </c>
      <c r="T28" s="5">
        <f t="shared" si="1"/>
        <v>5.1893306195388698E-2</v>
      </c>
      <c r="U28" s="5">
        <f t="shared" si="1"/>
        <v>4.1746518124208244E-2</v>
      </c>
      <c r="V28" s="5">
        <f t="shared" si="1"/>
        <v>7.9665613217034265E-3</v>
      </c>
      <c r="W28" s="5">
        <f t="shared" si="1"/>
        <v>8.5051811174483224E-3</v>
      </c>
      <c r="X28" s="5">
        <f t="shared" si="1"/>
        <v>7.5899363781573442E-2</v>
      </c>
      <c r="Y28" s="5">
        <f t="shared" si="1"/>
        <v>3.2170416258651469E-2</v>
      </c>
      <c r="Z28" s="5" t="s">
        <v>112</v>
      </c>
      <c r="AA28" s="5">
        <f t="shared" si="2"/>
        <v>7.5899363781573442E-2</v>
      </c>
      <c r="AB28" s="5">
        <f t="shared" si="3"/>
        <v>3.3257608120716979E-2</v>
      </c>
      <c r="AD28" t="s">
        <v>112</v>
      </c>
      <c r="AE28">
        <v>4.1746518124208244E-2</v>
      </c>
      <c r="AF28">
        <v>7.9665613217034265E-3</v>
      </c>
      <c r="AG28">
        <v>8.5051811174483224E-3</v>
      </c>
      <c r="AH28">
        <v>7.5899363781573442E-2</v>
      </c>
      <c r="AI28">
        <v>3.2170416258651469E-2</v>
      </c>
    </row>
    <row r="29" spans="1:35">
      <c r="A29" s="5" t="s">
        <v>343</v>
      </c>
      <c r="B29" s="5" t="s">
        <v>114</v>
      </c>
      <c r="C29" s="5">
        <v>10.50538930832024</v>
      </c>
      <c r="D29" s="5">
        <v>58.703604134172942</v>
      </c>
      <c r="E29" s="5">
        <v>79.165910455452064</v>
      </c>
      <c r="F29" s="5">
        <v>117.75804096810846</v>
      </c>
      <c r="G29" s="5">
        <v>158.13041507901568</v>
      </c>
      <c r="H29" s="5">
        <v>178.26015780015717</v>
      </c>
      <c r="I29" s="5">
        <v>193.75447080555455</v>
      </c>
      <c r="J29" s="5">
        <f>_xlfn.STDEV.S([3]C5!C29,[3]C6!C29)</f>
        <v>1.3807671678852285</v>
      </c>
      <c r="K29" s="5">
        <f>_xlfn.STDEV.S([3]C5!D29,[3]C6!D29)</f>
        <v>6.4848363747870668</v>
      </c>
      <c r="L29" s="5">
        <f>_xlfn.STDEV.S([3]C5!E29,[3]C6!E29)</f>
        <v>2.645622380105582</v>
      </c>
      <c r="M29" s="5">
        <f>_xlfn.STDEV.S([3]C5!F29,[3]C6!F29)</f>
        <v>12.849986817990619</v>
      </c>
      <c r="N29" s="5">
        <f>_xlfn.STDEV.S([3]C5!G29,[3]C6!G29)</f>
        <v>16.883505914821907</v>
      </c>
      <c r="O29" s="5">
        <f>_xlfn.STDEV.S([3]C5!H29,[3]C6!H29)</f>
        <v>9.1737672963129437</v>
      </c>
      <c r="P29" s="5">
        <f>_xlfn.STDEV.S([3]C5!I29,[3]C6!I29)</f>
        <v>17.785776802150021</v>
      </c>
      <c r="S29" s="5">
        <f t="shared" si="1"/>
        <v>0.13143417415208636</v>
      </c>
      <c r="T29" s="5">
        <f t="shared" si="1"/>
        <v>0.11046743160718593</v>
      </c>
      <c r="U29" s="5">
        <f t="shared" si="1"/>
        <v>3.3418707179453416E-2</v>
      </c>
      <c r="V29" s="5">
        <f t="shared" si="1"/>
        <v>0.10912194795657891</v>
      </c>
      <c r="W29" s="5">
        <f t="shared" si="1"/>
        <v>0.10676950355430005</v>
      </c>
      <c r="X29" s="5">
        <f t="shared" si="1"/>
        <v>5.1462802510235717E-2</v>
      </c>
      <c r="Y29" s="5">
        <f t="shared" si="1"/>
        <v>9.179543949723476E-2</v>
      </c>
      <c r="Z29" s="5" t="s">
        <v>114</v>
      </c>
      <c r="AA29" s="5">
        <f t="shared" si="2"/>
        <v>0.10912194795657891</v>
      </c>
      <c r="AB29" s="5">
        <f t="shared" si="3"/>
        <v>7.8513680139560574E-2</v>
      </c>
      <c r="AD29" t="s">
        <v>114</v>
      </c>
      <c r="AE29">
        <v>3.3418707179453416E-2</v>
      </c>
      <c r="AF29">
        <v>0.10912194795657891</v>
      </c>
      <c r="AG29">
        <v>0.10676950355430005</v>
      </c>
      <c r="AH29">
        <v>5.1462802510235717E-2</v>
      </c>
      <c r="AI29">
        <v>9.179543949723476E-2</v>
      </c>
    </row>
    <row r="30" spans="1:35">
      <c r="A30" s="5" t="s">
        <v>344</v>
      </c>
      <c r="B30" s="5" t="s">
        <v>115</v>
      </c>
      <c r="C30" s="5">
        <v>0.20416415184864597</v>
      </c>
      <c r="D30" s="5">
        <v>4.5325375852343956</v>
      </c>
      <c r="E30" s="5">
        <v>6.5474096112541549</v>
      </c>
      <c r="F30" s="5">
        <v>7.5899790464393506</v>
      </c>
      <c r="G30" s="5">
        <v>8.2857020404154049</v>
      </c>
      <c r="H30" s="5">
        <v>8.274536016740603</v>
      </c>
      <c r="I30" s="5">
        <v>8.0736090362966149</v>
      </c>
      <c r="J30" s="5">
        <f>_xlfn.STDEV.S([3]C5!C30,[3]C6!C30)</f>
        <v>3.1703496578224161E-2</v>
      </c>
      <c r="K30" s="5">
        <f>_xlfn.STDEV.S([3]C5!D30,[3]C6!D30)</f>
        <v>8.9423125614296287E-2</v>
      </c>
      <c r="L30" s="5">
        <f>_xlfn.STDEV.S([3]C5!E30,[3]C6!E30)</f>
        <v>5.5536677971908331E-2</v>
      </c>
      <c r="M30" s="5">
        <f>_xlfn.STDEV.S([3]C5!F30,[3]C6!F30)</f>
        <v>0.22177242065772426</v>
      </c>
      <c r="N30" s="5">
        <f>_xlfn.STDEV.S([3]C5!G30,[3]C6!G30)</f>
        <v>0.29445517528087023</v>
      </c>
      <c r="O30" s="5">
        <f>_xlfn.STDEV.S([3]C5!H30,[3]C6!H30)</f>
        <v>0.82129702432806273</v>
      </c>
      <c r="P30" s="5">
        <f>_xlfn.STDEV.S([3]C5!I30,[3]C6!I30)</f>
        <v>0.27302592821595034</v>
      </c>
      <c r="S30" s="5">
        <f t="shared" si="1"/>
        <v>0.15528434493106835</v>
      </c>
      <c r="T30" s="5">
        <f t="shared" si="1"/>
        <v>1.9729152584549801E-2</v>
      </c>
      <c r="U30" s="5">
        <f t="shared" si="1"/>
        <v>8.4822366812743657E-3</v>
      </c>
      <c r="V30" s="5">
        <f t="shared" si="1"/>
        <v>2.9219108419246988E-2</v>
      </c>
      <c r="W30" s="5">
        <f t="shared" si="1"/>
        <v>3.553774608893704E-2</v>
      </c>
      <c r="X30" s="5">
        <f t="shared" si="1"/>
        <v>9.9255961019017638E-2</v>
      </c>
      <c r="Y30" s="5">
        <f t="shared" si="1"/>
        <v>3.3817085641440474E-2</v>
      </c>
      <c r="Z30" s="5" t="s">
        <v>115</v>
      </c>
      <c r="AA30" s="5">
        <f t="shared" si="2"/>
        <v>9.9255961019017638E-2</v>
      </c>
      <c r="AB30" s="5">
        <f t="shared" si="3"/>
        <v>4.1262427569983308E-2</v>
      </c>
      <c r="AD30" t="s">
        <v>115</v>
      </c>
      <c r="AE30">
        <v>8.4822366812743657E-3</v>
      </c>
      <c r="AF30">
        <v>2.9219108419246988E-2</v>
      </c>
      <c r="AG30">
        <v>3.553774608893704E-2</v>
      </c>
      <c r="AH30">
        <v>9.9255961019017638E-2</v>
      </c>
      <c r="AI30">
        <v>3.3817085641440474E-2</v>
      </c>
    </row>
    <row r="31" spans="1:35">
      <c r="A31" s="5" t="s">
        <v>345</v>
      </c>
      <c r="B31" s="5" t="s">
        <v>117</v>
      </c>
      <c r="C31" s="5">
        <v>1.6981024726232055</v>
      </c>
      <c r="D31" s="5">
        <v>1.7861521591646567</v>
      </c>
      <c r="E31" s="5">
        <v>2.1422586788553644</v>
      </c>
      <c r="F31" s="5">
        <v>1.8026381843307231</v>
      </c>
      <c r="G31" s="5">
        <v>1.6150158053024044</v>
      </c>
      <c r="H31" s="5">
        <v>1.4673625234497931</v>
      </c>
      <c r="I31" s="5">
        <v>1.3077533309679994</v>
      </c>
      <c r="J31" s="5">
        <f>_xlfn.STDEV.S([3]C5!C31,[3]C6!C31)</f>
        <v>7.5212340721034179E-2</v>
      </c>
      <c r="K31" s="5">
        <f>_xlfn.STDEV.S([3]C5!D31,[3]C6!D31)</f>
        <v>5.8803234113862263E-2</v>
      </c>
      <c r="L31" s="5">
        <f>_xlfn.STDEV.S([3]C5!E31,[3]C6!E31)</f>
        <v>0.12076561747562012</v>
      </c>
      <c r="M31" s="5">
        <f>_xlfn.STDEV.S([3]C5!F31,[3]C6!F31)</f>
        <v>0.13580808561982724</v>
      </c>
      <c r="N31" s="5">
        <f>_xlfn.STDEV.S([3]C5!G31,[3]C6!G31)</f>
        <v>0.2879036535263374</v>
      </c>
      <c r="O31" s="5">
        <f>_xlfn.STDEV.S([3]C5!H31,[3]C6!H31)</f>
        <v>0.11777192814005384</v>
      </c>
      <c r="P31" s="5">
        <f>_xlfn.STDEV.S([3]C5!I31,[3]C6!I31)</f>
        <v>0.15933048371720768</v>
      </c>
      <c r="S31" s="5">
        <f t="shared" si="1"/>
        <v>4.4291991757627665E-2</v>
      </c>
      <c r="T31" s="5">
        <f t="shared" si="1"/>
        <v>3.2921738392860785E-2</v>
      </c>
      <c r="U31" s="5">
        <f t="shared" si="1"/>
        <v>5.6373032196161625E-2</v>
      </c>
      <c r="V31" s="5">
        <f t="shared" si="1"/>
        <v>7.5338515959734634E-2</v>
      </c>
      <c r="W31" s="5">
        <f t="shared" si="1"/>
        <v>0.17826677149604039</v>
      </c>
      <c r="X31" s="5">
        <f t="shared" si="1"/>
        <v>8.0260962276159351E-2</v>
      </c>
      <c r="Y31" s="5">
        <f t="shared" si="1"/>
        <v>0.12183527271100217</v>
      </c>
      <c r="Z31" s="5" t="s">
        <v>117</v>
      </c>
      <c r="AA31" s="5">
        <f t="shared" si="2"/>
        <v>0.17826677149604039</v>
      </c>
      <c r="AB31" s="5">
        <f t="shared" si="3"/>
        <v>0.10241491092781965</v>
      </c>
      <c r="AD31" t="s">
        <v>117</v>
      </c>
      <c r="AE31">
        <v>5.6373032196161625E-2</v>
      </c>
      <c r="AF31">
        <v>7.5338515959734634E-2</v>
      </c>
      <c r="AG31">
        <v>0.17826677149604039</v>
      </c>
      <c r="AH31">
        <v>8.0260962276159351E-2</v>
      </c>
      <c r="AI31">
        <v>0.12183527271100217</v>
      </c>
    </row>
    <row r="32" spans="1:35">
      <c r="A32" s="5" t="s">
        <v>346</v>
      </c>
      <c r="B32" s="5" t="s">
        <v>119</v>
      </c>
      <c r="C32" s="5">
        <v>0.45813163020568765</v>
      </c>
      <c r="D32" s="5">
        <v>3.8847861278197309</v>
      </c>
      <c r="E32" s="5">
        <v>5.5258915374397155</v>
      </c>
      <c r="F32" s="5">
        <v>6.3778183976893121</v>
      </c>
      <c r="G32" s="5">
        <v>6.827826897681204</v>
      </c>
      <c r="H32" s="5">
        <v>6.8682581797168538</v>
      </c>
      <c r="I32" s="5">
        <v>6.6627512552412353</v>
      </c>
      <c r="J32" s="5">
        <f>_xlfn.STDEV.S([3]C5!C32,[3]C6!C32)</f>
        <v>2.3075002708540248E-2</v>
      </c>
      <c r="K32" s="5">
        <f>_xlfn.STDEV.S([3]C5!D32,[3]C6!D32)</f>
        <v>0.18783357532106049</v>
      </c>
      <c r="L32" s="5">
        <f>_xlfn.STDEV.S([3]C5!E32,[3]C6!E32)</f>
        <v>6.4790608885227904E-2</v>
      </c>
      <c r="M32" s="5">
        <f>_xlfn.STDEV.S([3]C5!F32,[3]C6!F32)</f>
        <v>7.6751917696238459E-2</v>
      </c>
      <c r="N32" s="5">
        <f>_xlfn.STDEV.S([3]C5!G32,[3]C6!G32)</f>
        <v>0.11584965393538692</v>
      </c>
      <c r="O32" s="5">
        <f>_xlfn.STDEV.S([3]C5!H32,[3]C6!H32)</f>
        <v>0.66549872401647159</v>
      </c>
      <c r="P32" s="5">
        <f>_xlfn.STDEV.S([3]C5!I32,[3]C6!I32)</f>
        <v>0.28627678978359145</v>
      </c>
      <c r="S32" s="5">
        <f t="shared" si="1"/>
        <v>5.0367626217339E-2</v>
      </c>
      <c r="T32" s="5">
        <f t="shared" si="1"/>
        <v>4.8351072399056068E-2</v>
      </c>
      <c r="U32" s="5">
        <f t="shared" si="1"/>
        <v>1.1724915056014114E-2</v>
      </c>
      <c r="V32" s="5">
        <f t="shared" si="1"/>
        <v>1.2034196164012091E-2</v>
      </c>
      <c r="W32" s="5">
        <f t="shared" si="1"/>
        <v>1.6967280464408166E-2</v>
      </c>
      <c r="X32" s="5">
        <f t="shared" si="1"/>
        <v>9.6894832227158209E-2</v>
      </c>
      <c r="Y32" s="5">
        <f t="shared" si="1"/>
        <v>4.2966753345082868E-2</v>
      </c>
      <c r="Z32" s="5" t="s">
        <v>119</v>
      </c>
      <c r="AA32" s="5">
        <f t="shared" si="2"/>
        <v>9.6894832227158209E-2</v>
      </c>
      <c r="AB32" s="5">
        <f t="shared" si="3"/>
        <v>3.6117595451335097E-2</v>
      </c>
      <c r="AD32" t="s">
        <v>119</v>
      </c>
      <c r="AE32">
        <v>1.1724915056014114E-2</v>
      </c>
      <c r="AF32">
        <v>1.2034196164012091E-2</v>
      </c>
      <c r="AG32">
        <v>1.6967280464408166E-2</v>
      </c>
      <c r="AH32">
        <v>9.6894832227158209E-2</v>
      </c>
      <c r="AI32">
        <v>4.2966753345082868E-2</v>
      </c>
    </row>
    <row r="33" spans="1:35">
      <c r="A33" s="5" t="s">
        <v>347</v>
      </c>
      <c r="B33" s="5" t="s">
        <v>121</v>
      </c>
      <c r="C33" s="5">
        <v>0.77974315298880903</v>
      </c>
      <c r="D33" s="5">
        <v>1.3572643251159886</v>
      </c>
      <c r="E33" s="5">
        <v>3.2562277078898361</v>
      </c>
      <c r="F33" s="5">
        <v>3.2998596673741631</v>
      </c>
      <c r="G33" s="5">
        <v>3.237381662684669</v>
      </c>
      <c r="H33" s="5">
        <v>3.2316040038047298</v>
      </c>
      <c r="I33" s="5">
        <v>3.949994729798556</v>
      </c>
      <c r="J33" s="5">
        <f>_xlfn.STDEV.S([3]C5!C33,[3]C6!C33)</f>
        <v>0.24948973770644384</v>
      </c>
      <c r="K33" s="5">
        <f>_xlfn.STDEV.S([3]C5!D33,[3]C6!D33)</f>
        <v>0.87264636343670432</v>
      </c>
      <c r="L33" s="5">
        <f>_xlfn.STDEV.S([3]C5!E33,[3]C6!E33)</f>
        <v>0.7253927851852916</v>
      </c>
      <c r="M33" s="5">
        <f>_xlfn.STDEV.S([3]C5!F33,[3]C6!F33)</f>
        <v>0.95774441492451889</v>
      </c>
      <c r="N33" s="5">
        <f>_xlfn.STDEV.S([3]C5!G33,[3]C6!G33)</f>
        <v>0.93794441772560888</v>
      </c>
      <c r="O33" s="5">
        <f>_xlfn.STDEV.S([3]C5!H33,[3]C6!H33)</f>
        <v>0.76748271140787261</v>
      </c>
      <c r="P33" s="5">
        <f>_xlfn.STDEV.S([3]C5!I33,[3]C6!I33)</f>
        <v>0.51587545286073866</v>
      </c>
      <c r="S33" s="5">
        <f t="shared" si="1"/>
        <v>0.31996399936329362</v>
      </c>
      <c r="T33" s="5">
        <f t="shared" si="1"/>
        <v>0.64294503825710592</v>
      </c>
      <c r="U33" s="5">
        <f t="shared" si="1"/>
        <v>0.22277090248561723</v>
      </c>
      <c r="V33" s="5">
        <f t="shared" si="1"/>
        <v>0.29023792265888576</v>
      </c>
      <c r="W33" s="5">
        <f t="shared" si="1"/>
        <v>0.28972315143954885</v>
      </c>
      <c r="X33" s="5">
        <f t="shared" si="1"/>
        <v>0.23749280868085218</v>
      </c>
      <c r="Y33" s="5">
        <f t="shared" si="1"/>
        <v>0.13060155472335214</v>
      </c>
      <c r="Z33" s="5" t="s">
        <v>121</v>
      </c>
      <c r="AA33" s="5">
        <f t="shared" si="2"/>
        <v>0.29023792265888576</v>
      </c>
      <c r="AB33" s="5">
        <f t="shared" si="3"/>
        <v>0.23416526799765122</v>
      </c>
      <c r="AD33" t="s">
        <v>121</v>
      </c>
      <c r="AE33">
        <v>0.22277090248561723</v>
      </c>
      <c r="AF33">
        <v>0.29023792265888576</v>
      </c>
      <c r="AG33">
        <v>0.28972315143954885</v>
      </c>
      <c r="AH33">
        <v>0.23749280868085218</v>
      </c>
      <c r="AI33">
        <v>0.13060155472335214</v>
      </c>
    </row>
    <row r="34" spans="1:35">
      <c r="A34" s="5" t="s">
        <v>348</v>
      </c>
      <c r="B34" s="5" t="s">
        <v>116</v>
      </c>
      <c r="C34" s="5">
        <v>0.87303673240957147</v>
      </c>
      <c r="D34" s="5">
        <v>12.161653424722896</v>
      </c>
      <c r="E34" s="5">
        <v>16.87912957479109</v>
      </c>
      <c r="F34" s="5">
        <v>19.184668819724386</v>
      </c>
      <c r="G34" s="5">
        <v>20.31892899372232</v>
      </c>
      <c r="H34" s="5">
        <v>19.782288127939186</v>
      </c>
      <c r="I34" s="5">
        <v>18.806225886615916</v>
      </c>
      <c r="J34" s="5">
        <f>_xlfn.STDEV.S([3]C5!C34,[3]C6!C34)</f>
        <v>0.15815670778018198</v>
      </c>
      <c r="K34" s="5">
        <f>_xlfn.STDEV.S([3]C5!D34,[3]C6!D34)</f>
        <v>0.64152682086188206</v>
      </c>
      <c r="L34" s="5">
        <f>_xlfn.STDEV.S([3]C5!E34,[3]C6!E34)</f>
        <v>1.2275644058227531</v>
      </c>
      <c r="M34" s="5">
        <f>_xlfn.STDEV.S([3]C5!F34,[3]C6!F34)</f>
        <v>1.6865682419835066</v>
      </c>
      <c r="N34" s="5">
        <f>_xlfn.STDEV.S([3]C5!G34,[3]C6!G34)</f>
        <v>2.0930686158217351</v>
      </c>
      <c r="O34" s="5">
        <f>_xlfn.STDEV.S([3]C5!H34,[3]C6!H34)</f>
        <v>1.0336390417745365</v>
      </c>
      <c r="P34" s="5">
        <f>_xlfn.STDEV.S([3]C5!I34,[3]C6!I34)</f>
        <v>2.2591170116593058</v>
      </c>
      <c r="S34" s="5">
        <f t="shared" si="1"/>
        <v>0.18115699134865867</v>
      </c>
      <c r="T34" s="5">
        <f t="shared" si="1"/>
        <v>5.2749967332381804E-2</v>
      </c>
      <c r="U34" s="5">
        <f t="shared" si="1"/>
        <v>7.2726760013508959E-2</v>
      </c>
      <c r="V34" s="5">
        <f t="shared" si="1"/>
        <v>8.7912293812937262E-2</v>
      </c>
      <c r="W34" s="5">
        <f t="shared" si="1"/>
        <v>0.10301077465590848</v>
      </c>
      <c r="X34" s="5">
        <f t="shared" si="1"/>
        <v>5.2250732326292099E-2</v>
      </c>
      <c r="Y34" s="5">
        <f t="shared" si="1"/>
        <v>0.12012601705837653</v>
      </c>
      <c r="Z34" s="5" t="s">
        <v>116</v>
      </c>
      <c r="AA34" s="5">
        <f t="shared" si="2"/>
        <v>0.12012601705837653</v>
      </c>
      <c r="AB34" s="5">
        <f t="shared" si="3"/>
        <v>8.7205315573404676E-2</v>
      </c>
      <c r="AD34" t="s">
        <v>116</v>
      </c>
      <c r="AE34">
        <v>7.2726760013508959E-2</v>
      </c>
      <c r="AF34">
        <v>8.7912293812937262E-2</v>
      </c>
      <c r="AG34">
        <v>0.10301077465590848</v>
      </c>
      <c r="AH34">
        <v>5.2250732326292099E-2</v>
      </c>
      <c r="AI34">
        <v>0.12012601705837653</v>
      </c>
    </row>
    <row r="35" spans="1:35">
      <c r="A35" s="5" t="s">
        <v>349</v>
      </c>
      <c r="B35" s="5" t="s">
        <v>118</v>
      </c>
      <c r="C35" s="5">
        <v>20.884905995474135</v>
      </c>
      <c r="D35" s="5">
        <v>201.87808591677327</v>
      </c>
      <c r="E35" s="5">
        <v>286.71809076978491</v>
      </c>
      <c r="F35" s="5">
        <v>360.0147754745193</v>
      </c>
      <c r="G35" s="5">
        <v>395.79653122221168</v>
      </c>
      <c r="H35" s="5">
        <v>406.71676011507566</v>
      </c>
      <c r="I35" s="5">
        <v>415.96459338423347</v>
      </c>
      <c r="J35" s="5">
        <f>_xlfn.STDEV.S([3]C5!C35,[3]C6!C35)</f>
        <v>1.7278636287336537</v>
      </c>
      <c r="K35" s="5">
        <f>_xlfn.STDEV.S([3]C5!D35,[3]C6!D35)</f>
        <v>10.407748315421424</v>
      </c>
      <c r="L35" s="5">
        <f>_xlfn.STDEV.S([3]C5!E35,[3]C6!E35)</f>
        <v>13.601074509984336</v>
      </c>
      <c r="M35" s="5">
        <f>_xlfn.STDEV.S([3]C5!F35,[3]C6!F35)</f>
        <v>27.642322916802705</v>
      </c>
      <c r="N35" s="5">
        <f>_xlfn.STDEV.S([3]C5!G35,[3]C6!G35)</f>
        <v>30.619422895496452</v>
      </c>
      <c r="O35" s="5">
        <f>_xlfn.STDEV.S([3]C5!H35,[3]C6!H35)</f>
        <v>15.907363924312524</v>
      </c>
      <c r="P35" s="5">
        <f>_xlfn.STDEV.S([3]C5!I35,[3]C6!I35)</f>
        <v>32.462702967759569</v>
      </c>
      <c r="S35" s="5">
        <f t="shared" si="1"/>
        <v>8.2732650513633654E-2</v>
      </c>
      <c r="T35" s="5">
        <f t="shared" si="1"/>
        <v>5.1554621533870429E-2</v>
      </c>
      <c r="U35" s="5">
        <f t="shared" si="1"/>
        <v>4.7437099185014708E-2</v>
      </c>
      <c r="V35" s="5">
        <f t="shared" si="1"/>
        <v>7.6781078999795499E-2</v>
      </c>
      <c r="W35" s="5">
        <f t="shared" si="1"/>
        <v>7.7361524116808938E-2</v>
      </c>
      <c r="X35" s="5">
        <f t="shared" si="1"/>
        <v>3.911165086929716E-2</v>
      </c>
      <c r="Y35" s="5">
        <f t="shared" si="1"/>
        <v>7.8041985986468873E-2</v>
      </c>
      <c r="Z35" s="5" t="s">
        <v>118</v>
      </c>
      <c r="AA35" s="5">
        <f t="shared" si="2"/>
        <v>7.8041985986468873E-2</v>
      </c>
      <c r="AB35" s="5">
        <f t="shared" si="3"/>
        <v>6.3746667831477033E-2</v>
      </c>
      <c r="AD35" t="s">
        <v>118</v>
      </c>
      <c r="AE35">
        <v>4.7437099185014708E-2</v>
      </c>
      <c r="AF35">
        <v>7.6781078999795499E-2</v>
      </c>
      <c r="AG35">
        <v>7.7361524116808938E-2</v>
      </c>
      <c r="AH35">
        <v>3.911165086929716E-2</v>
      </c>
      <c r="AI35">
        <v>7.8041985986468873E-2</v>
      </c>
    </row>
    <row r="36" spans="1:35">
      <c r="A36" s="5" t="s">
        <v>350</v>
      </c>
      <c r="B36" s="5" t="s">
        <v>120</v>
      </c>
      <c r="C36" s="5">
        <v>0.97767146728660104</v>
      </c>
      <c r="D36" s="5">
        <v>10.144532789187949</v>
      </c>
      <c r="E36" s="5">
        <v>15.239708846771515</v>
      </c>
      <c r="F36" s="5">
        <v>17.86441789358998</v>
      </c>
      <c r="G36" s="5">
        <v>19.594201911100203</v>
      </c>
      <c r="H36" s="5">
        <v>20.201597969506373</v>
      </c>
      <c r="I36" s="5">
        <v>19.941472999761881</v>
      </c>
      <c r="J36" s="5">
        <f>_xlfn.STDEV.S([3]C5!C36,[3]C6!C36)</f>
        <v>3.9223202226880992E-2</v>
      </c>
      <c r="K36" s="5">
        <f>_xlfn.STDEV.S([3]C5!D36,[3]C6!D36)</f>
        <v>0.24455097751473823</v>
      </c>
      <c r="L36" s="5">
        <f>_xlfn.STDEV.S([3]C5!E36,[3]C6!E36)</f>
        <v>2.3281422710727109E-2</v>
      </c>
      <c r="M36" s="5">
        <f>_xlfn.STDEV.S([3]C5!F36,[3]C6!F36)</f>
        <v>0.33234360565175686</v>
      </c>
      <c r="N36" s="5">
        <f>_xlfn.STDEV.S([3]C5!G36,[3]C6!G36)</f>
        <v>0.40623678025451254</v>
      </c>
      <c r="O36" s="5">
        <f>_xlfn.STDEV.S([3]C5!H36,[3]C6!H36)</f>
        <v>2.2750240759340148</v>
      </c>
      <c r="P36" s="5">
        <f>_xlfn.STDEV.S([3]C5!I36,[3]C6!I36)</f>
        <v>0.78621293706716955</v>
      </c>
      <c r="S36" s="5">
        <f t="shared" si="1"/>
        <v>4.0119000645216583E-2</v>
      </c>
      <c r="T36" s="5">
        <f t="shared" si="1"/>
        <v>2.4106677221782048E-2</v>
      </c>
      <c r="U36" s="5">
        <f t="shared" si="1"/>
        <v>1.5276815944983886E-3</v>
      </c>
      <c r="V36" s="5">
        <f t="shared" si="1"/>
        <v>1.8603662746324731E-2</v>
      </c>
      <c r="W36" s="5">
        <f t="shared" si="1"/>
        <v>2.0732499445378156E-2</v>
      </c>
      <c r="X36" s="5">
        <f t="shared" si="1"/>
        <v>0.112616045491455</v>
      </c>
      <c r="Y36" s="5">
        <f t="shared" si="1"/>
        <v>3.9426021190939992E-2</v>
      </c>
      <c r="Z36" s="5" t="s">
        <v>120</v>
      </c>
      <c r="AA36" s="5">
        <f t="shared" si="2"/>
        <v>0.112616045491455</v>
      </c>
      <c r="AB36" s="5">
        <f t="shared" si="3"/>
        <v>3.8581182093719253E-2</v>
      </c>
      <c r="AD36" t="s">
        <v>120</v>
      </c>
      <c r="AE36">
        <v>1.5276815944983886E-3</v>
      </c>
      <c r="AF36">
        <v>1.8603662746324731E-2</v>
      </c>
      <c r="AG36">
        <v>2.0732499445378156E-2</v>
      </c>
      <c r="AH36">
        <v>0.112616045491455</v>
      </c>
      <c r="AI36">
        <v>3.9426021190939992E-2</v>
      </c>
    </row>
    <row r="37" spans="1:35">
      <c r="A37" s="5" t="s">
        <v>351</v>
      </c>
      <c r="B37" s="5" t="s">
        <v>122</v>
      </c>
      <c r="C37" s="5">
        <v>52.995890711842165</v>
      </c>
      <c r="D37" s="5">
        <v>293.15271348379611</v>
      </c>
      <c r="E37" s="5">
        <v>429.78846065629631</v>
      </c>
      <c r="F37" s="5">
        <v>560.63284673955582</v>
      </c>
      <c r="G37" s="5">
        <v>658.79464187398048</v>
      </c>
      <c r="H37" s="5">
        <v>708.69642253084021</v>
      </c>
      <c r="I37" s="5">
        <v>747.54743648051772</v>
      </c>
      <c r="J37" s="5">
        <f>_xlfn.STDEV.S([3]C5!C37,[3]C6!C37)</f>
        <v>2.7416544679311436</v>
      </c>
      <c r="K37" s="5">
        <f>_xlfn.STDEV.S([3]C5!D37,[3]C6!D37)</f>
        <v>1.4184313144749359</v>
      </c>
      <c r="L37" s="5">
        <f>_xlfn.STDEV.S([3]C5!E37,[3]C6!E37)</f>
        <v>14.160206377237376</v>
      </c>
      <c r="M37" s="5">
        <f>_xlfn.STDEV.S([3]C5!F37,[3]C6!F37)</f>
        <v>40.889765570046848</v>
      </c>
      <c r="N37" s="5">
        <f>_xlfn.STDEV.S([3]C5!G37,[3]C6!G37)</f>
        <v>55.250475487188467</v>
      </c>
      <c r="O37" s="5">
        <f>_xlfn.STDEV.S([3]C5!H37,[3]C6!H37)</f>
        <v>3.9800157580318141</v>
      </c>
      <c r="P37" s="5">
        <f>_xlfn.STDEV.S([3]C5!I37,[3]C6!I37)</f>
        <v>80.920370897615271</v>
      </c>
      <c r="S37" s="5">
        <f t="shared" si="1"/>
        <v>5.1733340662930095E-2</v>
      </c>
      <c r="T37" s="5">
        <f t="shared" si="1"/>
        <v>4.8385406282563338E-3</v>
      </c>
      <c r="U37" s="5">
        <f t="shared" si="1"/>
        <v>3.2946920807539679E-2</v>
      </c>
      <c r="V37" s="5">
        <f t="shared" si="1"/>
        <v>7.293501586260491E-2</v>
      </c>
      <c r="W37" s="5">
        <f t="shared" si="1"/>
        <v>8.3866006150300806E-2</v>
      </c>
      <c r="X37" s="5">
        <f t="shared" si="1"/>
        <v>5.6159670509111628E-3</v>
      </c>
      <c r="Y37" s="5">
        <f t="shared" si="1"/>
        <v>0.10824780736135156</v>
      </c>
      <c r="Z37" s="5" t="s">
        <v>122</v>
      </c>
      <c r="AA37" s="5">
        <f t="shared" si="2"/>
        <v>0.10824780736135156</v>
      </c>
      <c r="AB37" s="5">
        <f t="shared" si="3"/>
        <v>6.0722343446541614E-2</v>
      </c>
      <c r="AD37" t="s">
        <v>122</v>
      </c>
      <c r="AE37">
        <v>3.2946920807539679E-2</v>
      </c>
      <c r="AF37">
        <v>7.293501586260491E-2</v>
      </c>
      <c r="AG37">
        <v>8.3866006150300806E-2</v>
      </c>
      <c r="AH37">
        <v>5.6159670509111628E-3</v>
      </c>
      <c r="AI37">
        <v>0.10824780736135156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906B-A77C-4A52-BE9D-945C06CA211A}">
  <dimension ref="A1:AI37"/>
  <sheetViews>
    <sheetView zoomScale="55" zoomScaleNormal="55" workbookViewId="0">
      <selection activeCell="Q60" sqref="Q60"/>
    </sheetView>
  </sheetViews>
  <sheetFormatPr defaultRowHeight="15"/>
  <cols>
    <col min="1" max="1" width="19.140625" style="5" customWidth="1"/>
    <col min="2" max="2" width="14" style="5" customWidth="1"/>
    <col min="3" max="3" width="13.7109375" style="5" customWidth="1"/>
    <col min="4" max="7" width="14.7109375" style="5" customWidth="1"/>
    <col min="8" max="8" width="13.7109375" style="5" customWidth="1"/>
    <col min="9" max="9" width="14.7109375" style="5" customWidth="1"/>
    <col min="10" max="25" width="9.140625" style="5"/>
    <col min="26" max="26" width="14" style="5" customWidth="1"/>
    <col min="27" max="16384" width="9.140625" style="5"/>
  </cols>
  <sheetData>
    <row r="1" spans="1:35">
      <c r="A1" s="5" t="s">
        <v>304</v>
      </c>
      <c r="B1" s="5" t="s">
        <v>305</v>
      </c>
      <c r="C1" s="5" t="s">
        <v>306</v>
      </c>
      <c r="D1" s="5" t="s">
        <v>307</v>
      </c>
      <c r="E1" s="5" t="s">
        <v>308</v>
      </c>
      <c r="F1" s="5" t="s">
        <v>309</v>
      </c>
      <c r="G1" s="5" t="s">
        <v>310</v>
      </c>
      <c r="H1" s="5" t="s">
        <v>311</v>
      </c>
      <c r="I1" s="5" t="s">
        <v>312</v>
      </c>
      <c r="J1" s="5" t="s">
        <v>306</v>
      </c>
      <c r="K1" s="5" t="s">
        <v>307</v>
      </c>
      <c r="L1" s="5" t="s">
        <v>308</v>
      </c>
      <c r="M1" s="5" t="s">
        <v>309</v>
      </c>
      <c r="N1" s="5" t="s">
        <v>310</v>
      </c>
      <c r="O1" s="5" t="s">
        <v>311</v>
      </c>
      <c r="P1" s="5" t="s">
        <v>312</v>
      </c>
      <c r="R1" s="5" t="s">
        <v>313</v>
      </c>
      <c r="S1" s="5" t="s">
        <v>306</v>
      </c>
      <c r="T1" s="5" t="s">
        <v>307</v>
      </c>
      <c r="U1" s="5" t="s">
        <v>308</v>
      </c>
      <c r="V1" s="5" t="s">
        <v>309</v>
      </c>
      <c r="W1" s="5" t="s">
        <v>310</v>
      </c>
      <c r="X1" s="5" t="s">
        <v>311</v>
      </c>
      <c r="Y1" s="5" t="s">
        <v>312</v>
      </c>
      <c r="Z1" s="5" t="s">
        <v>305</v>
      </c>
      <c r="AA1" s="5" t="s">
        <v>314</v>
      </c>
      <c r="AB1" s="5" t="s">
        <v>315</v>
      </c>
      <c r="AD1" t="s">
        <v>305</v>
      </c>
      <c r="AE1" t="s">
        <v>308</v>
      </c>
      <c r="AF1" t="s">
        <v>309</v>
      </c>
      <c r="AG1" t="s">
        <v>310</v>
      </c>
      <c r="AH1" t="s">
        <v>311</v>
      </c>
      <c r="AI1" t="s">
        <v>312</v>
      </c>
    </row>
    <row r="2" spans="1:35">
      <c r="A2" s="5" t="s">
        <v>316</v>
      </c>
      <c r="B2" s="5" t="s">
        <v>87</v>
      </c>
      <c r="C2" s="5">
        <v>0.25778798391393865</v>
      </c>
      <c r="D2" s="5">
        <v>2.6435834004060146</v>
      </c>
      <c r="E2" s="5">
        <v>6.105876705807372</v>
      </c>
      <c r="F2" s="5">
        <v>10.250185691666525</v>
      </c>
      <c r="G2" s="5">
        <v>11.947497641901858</v>
      </c>
      <c r="H2" s="5">
        <v>13.874236934109094</v>
      </c>
      <c r="I2" s="5">
        <v>17.034733327354378</v>
      </c>
      <c r="J2" s="5">
        <f>_xlfn.STDEV.S([3]D7!C2,[3]D8!C2)</f>
        <v>3.5861231848070454E-2</v>
      </c>
      <c r="K2" s="5">
        <f>_xlfn.STDEV.S([3]D7!D2,[3]D8!D2)</f>
        <v>0.16613852907639418</v>
      </c>
      <c r="L2" s="5">
        <f>_xlfn.STDEV.S([3]D7!E2,[3]D8!E2)</f>
        <v>1.257900639217165</v>
      </c>
      <c r="M2" s="5">
        <f>_xlfn.STDEV.S([3]D7!F2,[3]D8!F2)</f>
        <v>0.49196822702883553</v>
      </c>
      <c r="N2" s="5">
        <f>_xlfn.STDEV.S([3]D7!G2,[3]D8!G2)</f>
        <v>0.81047717527886076</v>
      </c>
      <c r="O2" s="5">
        <f>_xlfn.STDEV.S([3]D7!H2,[3]D8!H2)</f>
        <v>1.133097812831461</v>
      </c>
      <c r="P2" s="5">
        <f>_xlfn.STDEV.S([3]D7!I2,[3]D8!I2)</f>
        <v>1.3978607647097292</v>
      </c>
      <c r="S2" s="5">
        <f>J2/C2</f>
        <v>0.13911133988325292</v>
      </c>
      <c r="T2" s="5">
        <f t="shared" ref="T2:Y17" si="0">K2/D2</f>
        <v>6.2845957139418332E-2</v>
      </c>
      <c r="U2" s="5">
        <f t="shared" si="0"/>
        <v>0.20601474609219683</v>
      </c>
      <c r="V2" s="5">
        <f t="shared" si="0"/>
        <v>4.7996030689357094E-2</v>
      </c>
      <c r="W2" s="5">
        <f t="shared" si="0"/>
        <v>6.783656289969732E-2</v>
      </c>
      <c r="X2" s="5">
        <f t="shared" si="0"/>
        <v>8.1669198689104022E-2</v>
      </c>
      <c r="Y2" s="5">
        <f>P2/I2</f>
        <v>8.205944512586201E-2</v>
      </c>
      <c r="Z2" s="5" t="s">
        <v>87</v>
      </c>
      <c r="AA2" s="5">
        <f>MAX(U2:Y2)</f>
        <v>0.20601474609219683</v>
      </c>
      <c r="AB2" s="5">
        <f>AVERAGE(U2:Y2)</f>
        <v>9.7115196699243456E-2</v>
      </c>
      <c r="AD2" t="s">
        <v>87</v>
      </c>
      <c r="AE2">
        <v>0.20601474609219683</v>
      </c>
      <c r="AF2">
        <v>4.7996030689357094E-2</v>
      </c>
      <c r="AG2">
        <v>6.783656289969732E-2</v>
      </c>
      <c r="AH2">
        <v>8.1669198689104022E-2</v>
      </c>
      <c r="AI2">
        <v>8.205944512586201E-2</v>
      </c>
    </row>
    <row r="3" spans="1:35">
      <c r="A3" s="5" t="s">
        <v>317</v>
      </c>
      <c r="B3" s="5" t="s">
        <v>89</v>
      </c>
      <c r="C3" s="5">
        <v>0</v>
      </c>
      <c r="D3" s="5">
        <v>1.5675887914091676E-3</v>
      </c>
      <c r="E3" s="5">
        <v>1.254071033127334E-3</v>
      </c>
      <c r="F3" s="5">
        <v>6.8534687375090249E-3</v>
      </c>
      <c r="G3" s="5">
        <v>5.59939770438169E-3</v>
      </c>
      <c r="H3" s="5">
        <v>6.9992471304771127E-3</v>
      </c>
      <c r="I3" s="5">
        <v>9.3323295073028164E-3</v>
      </c>
      <c r="J3" s="5">
        <f>_xlfn.STDEV.S([3]D7!C3,[3]D8!C3)</f>
        <v>0</v>
      </c>
      <c r="K3" s="5">
        <f>_xlfn.STDEV.S([3]D7!D3,[3]D8!D3)</f>
        <v>2.2169053290348934E-3</v>
      </c>
      <c r="L3" s="5">
        <f>_xlfn.STDEV.S([3]D7!E3,[3]D8!E3)</f>
        <v>1.7735242632279148E-3</v>
      </c>
      <c r="M3" s="5">
        <f>_xlfn.STDEV.S([3]D7!F3,[3]D8!F3)</f>
        <v>6.1452199114294462E-3</v>
      </c>
      <c r="N3" s="5">
        <f>_xlfn.STDEV.S([3]D7!G3,[3]D8!G3)</f>
        <v>7.9187441746573599E-3</v>
      </c>
      <c r="O3" s="5">
        <f>_xlfn.STDEV.S([3]D7!H3,[3]D8!H3)</f>
        <v>9.8984302183217007E-3</v>
      </c>
      <c r="P3" s="5">
        <f>_xlfn.STDEV.S([3]D7!I3,[3]D8!I3)</f>
        <v>1.3197906957762266E-2</v>
      </c>
      <c r="S3" s="5" t="e">
        <f t="shared" ref="S3:Y37" si="1">J3/C3</f>
        <v>#DIV/0!</v>
      </c>
      <c r="T3" s="5">
        <f t="shared" si="0"/>
        <v>1.4142135623730949</v>
      </c>
      <c r="U3" s="5">
        <f t="shared" si="0"/>
        <v>1.4142135623730951</v>
      </c>
      <c r="V3" s="5">
        <f t="shared" si="0"/>
        <v>0.89665834146096945</v>
      </c>
      <c r="W3" s="5">
        <f t="shared" si="0"/>
        <v>1.4142135623730949</v>
      </c>
      <c r="X3" s="5">
        <f t="shared" si="0"/>
        <v>1.4142135623730951</v>
      </c>
      <c r="Y3" s="5">
        <f t="shared" si="0"/>
        <v>1.4142135623730949</v>
      </c>
      <c r="Z3" s="5" t="s">
        <v>89</v>
      </c>
      <c r="AA3" s="5">
        <f t="shared" ref="AA3:AA37" si="2">MAX(U3:Y3)</f>
        <v>1.4142135623730951</v>
      </c>
      <c r="AB3" s="5">
        <f t="shared" ref="AB3:AB37" si="3">AVERAGE(U3:Y3)</f>
        <v>1.31070251819067</v>
      </c>
      <c r="AD3" t="s">
        <v>89</v>
      </c>
      <c r="AE3">
        <v>1.4142135623730951</v>
      </c>
      <c r="AF3">
        <v>0.89665834146096945</v>
      </c>
      <c r="AG3">
        <v>1.4142135623730949</v>
      </c>
      <c r="AH3">
        <v>1.4142135623730951</v>
      </c>
      <c r="AI3">
        <v>1.4142135623730949</v>
      </c>
    </row>
    <row r="4" spans="1:35">
      <c r="A4" s="5" t="s">
        <v>318</v>
      </c>
      <c r="B4" s="5" t="s">
        <v>88</v>
      </c>
      <c r="C4" s="5">
        <v>1.0111597541283914</v>
      </c>
      <c r="D4" s="5">
        <v>7.4425071137207066</v>
      </c>
      <c r="E4" s="5">
        <v>8.1918751929590776</v>
      </c>
      <c r="F4" s="5">
        <v>9.2773600915249155</v>
      </c>
      <c r="G4" s="5">
        <v>9.401636254335644</v>
      </c>
      <c r="H4" s="5">
        <v>8.9286841738054523</v>
      </c>
      <c r="I4" s="5">
        <v>8.8825663251778924</v>
      </c>
      <c r="J4" s="5">
        <f>_xlfn.STDEV.S([3]D7!C4,[3]D8!C4)</f>
        <v>0.11214029844153503</v>
      </c>
      <c r="K4" s="5">
        <f>_xlfn.STDEV.S([3]D7!D4,[3]D8!D4)</f>
        <v>2.6051480986802651</v>
      </c>
      <c r="L4" s="5">
        <f>_xlfn.STDEV.S([3]D7!E4,[3]D8!E4)</f>
        <v>2.5711427738965731</v>
      </c>
      <c r="M4" s="5">
        <f>_xlfn.STDEV.S([3]D7!F4,[3]D8!F4)</f>
        <v>2.7043099651887941</v>
      </c>
      <c r="N4" s="5">
        <f>_xlfn.STDEV.S([3]D7!G4,[3]D8!G4)</f>
        <v>2.5562766207324681</v>
      </c>
      <c r="O4" s="5">
        <f>_xlfn.STDEV.S([3]D7!H4,[3]D8!H4)</f>
        <v>2.0368426891994216</v>
      </c>
      <c r="P4" s="5">
        <f>_xlfn.STDEV.S([3]D7!I4,[3]D8!I4)</f>
        <v>1.5865774368232539</v>
      </c>
      <c r="S4" s="5">
        <f t="shared" si="1"/>
        <v>0.11090265211178102</v>
      </c>
      <c r="T4" s="5">
        <f t="shared" si="0"/>
        <v>0.35003635990854731</v>
      </c>
      <c r="U4" s="5">
        <f t="shared" si="0"/>
        <v>0.31386498369829563</v>
      </c>
      <c r="V4" s="5">
        <f t="shared" si="0"/>
        <v>0.29149563437332182</v>
      </c>
      <c r="W4" s="5">
        <f t="shared" si="0"/>
        <v>0.27189699235105158</v>
      </c>
      <c r="X4" s="5">
        <f t="shared" si="0"/>
        <v>0.22812350056853992</v>
      </c>
      <c r="Y4" s="5">
        <f t="shared" si="0"/>
        <v>0.17861700985289061</v>
      </c>
      <c r="Z4" s="5" t="s">
        <v>88</v>
      </c>
      <c r="AA4" s="5">
        <f t="shared" si="2"/>
        <v>0.31386498369829563</v>
      </c>
      <c r="AB4" s="5">
        <f t="shared" si="3"/>
        <v>0.25679962416881991</v>
      </c>
      <c r="AD4" t="s">
        <v>88</v>
      </c>
      <c r="AE4">
        <v>0.31386498369829563</v>
      </c>
      <c r="AF4">
        <v>0.29149563437332182</v>
      </c>
      <c r="AG4">
        <v>0.27189699235105158</v>
      </c>
      <c r="AH4">
        <v>0.22812350056853992</v>
      </c>
      <c r="AI4">
        <v>0.17861700985289061</v>
      </c>
    </row>
    <row r="5" spans="1:35">
      <c r="A5" s="5" t="s">
        <v>319</v>
      </c>
      <c r="B5" s="5" t="s">
        <v>90</v>
      </c>
      <c r="C5" s="5">
        <v>0</v>
      </c>
      <c r="D5" s="5">
        <v>3.726080602934255E-2</v>
      </c>
      <c r="E5" s="5">
        <v>3.096463159612628E-2</v>
      </c>
      <c r="F5" s="5">
        <v>3.2847276424040971E-2</v>
      </c>
      <c r="G5" s="5">
        <v>0.15900429590718526</v>
      </c>
      <c r="H5" s="5">
        <v>0.17467440729699713</v>
      </c>
      <c r="I5" s="5">
        <v>0.2153260851395187</v>
      </c>
      <c r="J5" s="5">
        <f>_xlfn.STDEV.S([3]D7!C5,[3]D8!C5)</f>
        <v>0</v>
      </c>
      <c r="K5" s="5">
        <f>_xlfn.STDEV.S([3]D7!D5,[3]D8!D5)</f>
        <v>5.4901118179154747E-3</v>
      </c>
      <c r="L5" s="5">
        <f>_xlfn.STDEV.S([3]D7!E5,[3]D8!E5)</f>
        <v>6.0269016261410785E-3</v>
      </c>
      <c r="M5" s="5">
        <f>_xlfn.STDEV.S([3]D7!F5,[3]D8!F5)</f>
        <v>8.689363474909605E-3</v>
      </c>
      <c r="N5" s="5">
        <f>_xlfn.STDEV.S([3]D7!G5,[3]D8!G5)</f>
        <v>8.4591992370208077E-2</v>
      </c>
      <c r="O5" s="5">
        <f>_xlfn.STDEV.S([3]D7!H5,[3]D8!H5)</f>
        <v>0.11344641223186952</v>
      </c>
      <c r="P5" s="5">
        <f>_xlfn.STDEV.S([3]D7!I5,[3]D8!I5)</f>
        <v>0.14830680304090077</v>
      </c>
      <c r="S5" s="5" t="e">
        <f t="shared" si="1"/>
        <v>#DIV/0!</v>
      </c>
      <c r="T5" s="5">
        <f t="shared" si="0"/>
        <v>0.1473428087839018</v>
      </c>
      <c r="U5" s="5">
        <f t="shared" si="0"/>
        <v>0.19463824742856145</v>
      </c>
      <c r="V5" s="5">
        <f t="shared" si="0"/>
        <v>0.26453832466151889</v>
      </c>
      <c r="W5" s="5">
        <f t="shared" si="0"/>
        <v>0.53201073522935827</v>
      </c>
      <c r="X5" s="5">
        <f t="shared" si="0"/>
        <v>0.64947357765455438</v>
      </c>
      <c r="Y5" s="5">
        <f t="shared" si="0"/>
        <v>0.6887544671831406</v>
      </c>
      <c r="Z5" s="5" t="s">
        <v>90</v>
      </c>
      <c r="AA5" s="5">
        <f t="shared" si="2"/>
        <v>0.6887544671831406</v>
      </c>
      <c r="AB5" s="5">
        <f t="shared" si="3"/>
        <v>0.46588307043142674</v>
      </c>
      <c r="AD5" t="s">
        <v>90</v>
      </c>
      <c r="AE5">
        <v>0.19463824742856145</v>
      </c>
      <c r="AF5">
        <v>0.26453832466151889</v>
      </c>
      <c r="AG5">
        <v>0.53201073522935827</v>
      </c>
      <c r="AH5">
        <v>0.64947357765455438</v>
      </c>
      <c r="AI5">
        <v>0.6887544671831406</v>
      </c>
    </row>
    <row r="6" spans="1:35">
      <c r="A6" s="5" t="s">
        <v>320</v>
      </c>
      <c r="B6" s="5" t="s">
        <v>91</v>
      </c>
      <c r="C6" s="5">
        <v>6.9916352229548395E-2</v>
      </c>
      <c r="D6" s="5">
        <v>1.8198417979445312</v>
      </c>
      <c r="E6" s="5">
        <v>2.0468055962322564</v>
      </c>
      <c r="F6" s="5">
        <v>3.3638287621601584</v>
      </c>
      <c r="G6" s="5">
        <v>4.1416357353906026</v>
      </c>
      <c r="H6" s="5">
        <v>4.5945471165535352</v>
      </c>
      <c r="I6" s="5">
        <v>4.7370140277132764</v>
      </c>
      <c r="J6" s="5">
        <f>_xlfn.STDEV.S([3]D7!C6,[3]D8!C6)</f>
        <v>2.2496252515519073E-2</v>
      </c>
      <c r="K6" s="5">
        <f>_xlfn.STDEV.S([3]D7!D6,[3]D8!D6)</f>
        <v>0.52941733297268556</v>
      </c>
      <c r="L6" s="5">
        <f>_xlfn.STDEV.S([3]D7!E6,[3]D8!E6)</f>
        <v>0.49143683015434708</v>
      </c>
      <c r="M6" s="5">
        <f>_xlfn.STDEV.S([3]D7!F6,[3]D8!F6)</f>
        <v>0.54326827811890588</v>
      </c>
      <c r="N6" s="5">
        <f>_xlfn.STDEV.S([3]D7!G6,[3]D8!G6)</f>
        <v>0.31858737791046632</v>
      </c>
      <c r="O6" s="5">
        <f>_xlfn.STDEV.S([3]D7!H6,[3]D8!H6)</f>
        <v>0.21005236216608045</v>
      </c>
      <c r="P6" s="5">
        <f>_xlfn.STDEV.S([3]D7!I6,[3]D8!I6)</f>
        <v>0.13092094486104608</v>
      </c>
      <c r="S6" s="5">
        <f t="shared" si="1"/>
        <v>0.32175952832407062</v>
      </c>
      <c r="T6" s="5">
        <f t="shared" si="0"/>
        <v>0.29091393195312365</v>
      </c>
      <c r="U6" s="5">
        <f t="shared" si="0"/>
        <v>0.24009941689576192</v>
      </c>
      <c r="V6" s="5">
        <f t="shared" si="0"/>
        <v>0.1615029528940807</v>
      </c>
      <c r="W6" s="5">
        <f t="shared" si="0"/>
        <v>7.6923080218791851E-2</v>
      </c>
      <c r="X6" s="5">
        <f t="shared" si="0"/>
        <v>4.5717751246752925E-2</v>
      </c>
      <c r="Y6" s="5">
        <f t="shared" si="0"/>
        <v>2.7637863028293845E-2</v>
      </c>
      <c r="Z6" s="5" t="s">
        <v>91</v>
      </c>
      <c r="AA6" s="5">
        <f t="shared" si="2"/>
        <v>0.24009941689576192</v>
      </c>
      <c r="AB6" s="5">
        <f t="shared" si="3"/>
        <v>0.11037621285673627</v>
      </c>
      <c r="AD6" t="s">
        <v>91</v>
      </c>
      <c r="AE6">
        <v>0.24009941689576192</v>
      </c>
      <c r="AF6">
        <v>0.1615029528940807</v>
      </c>
      <c r="AG6">
        <v>7.6923080218791851E-2</v>
      </c>
      <c r="AH6">
        <v>4.5717751246752925E-2</v>
      </c>
      <c r="AI6">
        <v>2.7637863028293845E-2</v>
      </c>
    </row>
    <row r="7" spans="1:35">
      <c r="A7" s="5" t="s">
        <v>321</v>
      </c>
      <c r="B7" s="5" t="s">
        <v>93</v>
      </c>
      <c r="C7" s="5">
        <v>5.3798251325506932E-2</v>
      </c>
      <c r="D7" s="5">
        <v>0.55592864693305666</v>
      </c>
      <c r="E7" s="5">
        <v>0.6108045517445817</v>
      </c>
      <c r="F7" s="5">
        <v>1.4462800268811606</v>
      </c>
      <c r="G7" s="5">
        <v>1.7464704719257071</v>
      </c>
      <c r="H7" s="5">
        <v>2.0190310268680141</v>
      </c>
      <c r="I7" s="5">
        <v>2.2641885372551318</v>
      </c>
      <c r="J7" s="5">
        <f>_xlfn.STDEV.S([3]D7!C7,[3]D8!C7)</f>
        <v>3.3032069942255784E-4</v>
      </c>
      <c r="K7" s="5">
        <f>_xlfn.STDEV.S([3]D7!D7,[3]D8!D7)</f>
        <v>0.12035445083456348</v>
      </c>
      <c r="L7" s="5">
        <f>_xlfn.STDEV.S([3]D7!E7,[3]D8!E7)</f>
        <v>0.11669222651559451</v>
      </c>
      <c r="M7" s="5">
        <f>_xlfn.STDEV.S([3]D7!F7,[3]D8!F7)</f>
        <v>0.2874623406701276</v>
      </c>
      <c r="N7" s="5">
        <f>_xlfn.STDEV.S([3]D7!G7,[3]D8!G7)</f>
        <v>0.18609091983823561</v>
      </c>
      <c r="O7" s="5">
        <f>_xlfn.STDEV.S([3]D7!H7,[3]D8!H7)</f>
        <v>0.19549904725868691</v>
      </c>
      <c r="P7" s="5">
        <f>_xlfn.STDEV.S([3]D7!I7,[3]D8!I7)</f>
        <v>0.16279590683816489</v>
      </c>
      <c r="S7" s="5">
        <f t="shared" si="1"/>
        <v>6.1399895216658383E-3</v>
      </c>
      <c r="T7" s="5">
        <f t="shared" si="0"/>
        <v>0.21649262274670333</v>
      </c>
      <c r="U7" s="5">
        <f t="shared" si="0"/>
        <v>0.19104675330643467</v>
      </c>
      <c r="V7" s="5">
        <f t="shared" si="0"/>
        <v>0.19875980814726973</v>
      </c>
      <c r="W7" s="5">
        <f t="shared" si="0"/>
        <v>0.10655257150328259</v>
      </c>
      <c r="X7" s="5">
        <f t="shared" si="0"/>
        <v>9.6828154028891444E-2</v>
      </c>
      <c r="Y7" s="5">
        <f t="shared" si="0"/>
        <v>7.1900331690364361E-2</v>
      </c>
      <c r="Z7" s="5" t="s">
        <v>93</v>
      </c>
      <c r="AA7" s="5">
        <f t="shared" si="2"/>
        <v>0.19875980814726973</v>
      </c>
      <c r="AB7" s="5">
        <f t="shared" si="3"/>
        <v>0.13301752373524856</v>
      </c>
      <c r="AD7" t="s">
        <v>93</v>
      </c>
      <c r="AE7">
        <v>0.19104675330643467</v>
      </c>
      <c r="AF7">
        <v>0.19875980814726973</v>
      </c>
      <c r="AG7">
        <v>0.10655257150328259</v>
      </c>
      <c r="AH7">
        <v>9.6828154028891444E-2</v>
      </c>
      <c r="AI7">
        <v>7.1900331690364361E-2</v>
      </c>
    </row>
    <row r="8" spans="1:35">
      <c r="A8" s="5" t="s">
        <v>322</v>
      </c>
      <c r="B8" s="5" t="s">
        <v>95</v>
      </c>
      <c r="C8" s="5">
        <v>0.38467823371127868</v>
      </c>
      <c r="D8" s="5">
        <v>0.19666881677340842</v>
      </c>
      <c r="E8" s="5">
        <v>0.17797350299946868</v>
      </c>
      <c r="F8" s="5">
        <v>0.14182146109014163</v>
      </c>
      <c r="G8" s="5">
        <v>0.19514063544373689</v>
      </c>
      <c r="H8" s="5">
        <v>0.21899142742130442</v>
      </c>
      <c r="I8" s="5">
        <v>0.21881449411482704</v>
      </c>
      <c r="J8" s="5">
        <f>_xlfn.STDEV.S([3]D7!C8,[3]D8!C8)</f>
        <v>0.36308606899680712</v>
      </c>
      <c r="K8" s="5">
        <f>_xlfn.STDEV.S([3]D7!D8,[3]D8!D8)</f>
        <v>9.1769182383696607E-2</v>
      </c>
      <c r="L8" s="5">
        <f>_xlfn.STDEV.S([3]D7!E8,[3]D8!E8)</f>
        <v>7.2620726210845754E-2</v>
      </c>
      <c r="M8" s="5">
        <f>_xlfn.STDEV.S([3]D7!F8,[3]D8!F8)</f>
        <v>2.7021047802850682E-3</v>
      </c>
      <c r="N8" s="5">
        <f>_xlfn.STDEV.S([3]D7!G8,[3]D8!G8)</f>
        <v>4.3060780154584394E-2</v>
      </c>
      <c r="O8" s="5">
        <f>_xlfn.STDEV.S([3]D7!H8,[3]D8!H8)</f>
        <v>6.5428017428363128E-2</v>
      </c>
      <c r="P8" s="5">
        <f>_xlfn.STDEV.S([3]D7!I8,[3]D8!I8)</f>
        <v>8.5091312420819701E-2</v>
      </c>
      <c r="S8" s="5">
        <f t="shared" si="1"/>
        <v>0.94386954388826272</v>
      </c>
      <c r="T8" s="5">
        <f t="shared" si="0"/>
        <v>0.4666178598584253</v>
      </c>
      <c r="U8" s="5">
        <f t="shared" si="0"/>
        <v>0.40804234892798935</v>
      </c>
      <c r="V8" s="5">
        <f t="shared" si="0"/>
        <v>1.9052862377208286E-2</v>
      </c>
      <c r="W8" s="5">
        <f t="shared" si="0"/>
        <v>0.22066536811601042</v>
      </c>
      <c r="X8" s="5">
        <f t="shared" si="0"/>
        <v>0.29876976555109669</v>
      </c>
      <c r="Y8" s="5">
        <f t="shared" si="0"/>
        <v>0.3888742049060353</v>
      </c>
      <c r="Z8" s="5" t="s">
        <v>95</v>
      </c>
      <c r="AA8" s="5">
        <f t="shared" si="2"/>
        <v>0.40804234892798935</v>
      </c>
      <c r="AB8" s="5">
        <f t="shared" si="3"/>
        <v>0.26708090997566802</v>
      </c>
      <c r="AD8" t="s">
        <v>95</v>
      </c>
      <c r="AE8">
        <v>0.40804234892798935</v>
      </c>
      <c r="AF8">
        <v>1.9052862377208286E-2</v>
      </c>
      <c r="AG8">
        <v>0.22066536811601042</v>
      </c>
      <c r="AH8">
        <v>0.29876976555109669</v>
      </c>
      <c r="AI8">
        <v>0.3888742049060353</v>
      </c>
    </row>
    <row r="9" spans="1:35">
      <c r="A9" s="5" t="s">
        <v>323</v>
      </c>
      <c r="B9" s="5" t="s">
        <v>97</v>
      </c>
      <c r="C9" s="5">
        <v>0.13633984744793939</v>
      </c>
      <c r="D9" s="5">
        <v>0.13128895439708915</v>
      </c>
      <c r="E9" s="5">
        <v>0.12363886920725262</v>
      </c>
      <c r="F9" s="5">
        <v>0.14593126360969749</v>
      </c>
      <c r="G9" s="5">
        <v>0.15651808019404095</v>
      </c>
      <c r="H9" s="5">
        <v>0.15486450395987489</v>
      </c>
      <c r="I9" s="5">
        <v>0.13852101330117969</v>
      </c>
      <c r="J9" s="5">
        <f>_xlfn.STDEV.S([3]D7!C9,[3]D8!C9)</f>
        <v>0.19281366135275468</v>
      </c>
      <c r="K9" s="5">
        <f>_xlfn.STDEV.S([3]D7!D9,[3]D8!D9)</f>
        <v>3.7929940761394457E-2</v>
      </c>
      <c r="L9" s="5">
        <f>_xlfn.STDEV.S([3]D7!E9,[3]D8!E9)</f>
        <v>3.2719269032797406E-2</v>
      </c>
      <c r="M9" s="5">
        <f>_xlfn.STDEV.S([3]D7!F9,[3]D8!F9)</f>
        <v>1.4999195994460614E-2</v>
      </c>
      <c r="N9" s="5">
        <f>_xlfn.STDEV.S([3]D7!G9,[3]D8!G9)</f>
        <v>8.3906895997257272E-3</v>
      </c>
      <c r="O9" s="5">
        <f>_xlfn.STDEV.S([3]D7!H9,[3]D8!H9)</f>
        <v>9.3403801932157304E-3</v>
      </c>
      <c r="P9" s="5">
        <f>_xlfn.STDEV.S([3]D7!I9,[3]D8!I9)</f>
        <v>3.472011280820103E-3</v>
      </c>
      <c r="S9" s="5">
        <f t="shared" si="1"/>
        <v>1.4142135623730949</v>
      </c>
      <c r="T9" s="5">
        <f t="shared" si="0"/>
        <v>0.28890427938571056</v>
      </c>
      <c r="U9" s="5">
        <f t="shared" si="0"/>
        <v>0.26463578357345657</v>
      </c>
      <c r="V9" s="5">
        <f t="shared" si="0"/>
        <v>0.10278260890399006</v>
      </c>
      <c r="W9" s="5">
        <f t="shared" si="0"/>
        <v>5.360843673346552E-2</v>
      </c>
      <c r="X9" s="5">
        <f t="shared" si="0"/>
        <v>6.031324128113829E-2</v>
      </c>
      <c r="Y9" s="5">
        <f t="shared" si="0"/>
        <v>2.5064870650859831E-2</v>
      </c>
      <c r="Z9" s="5" t="s">
        <v>97</v>
      </c>
      <c r="AA9" s="5">
        <f t="shared" si="2"/>
        <v>0.26463578357345657</v>
      </c>
      <c r="AB9" s="5">
        <f t="shared" si="3"/>
        <v>0.10128098822858207</v>
      </c>
      <c r="AD9" t="s">
        <v>97</v>
      </c>
      <c r="AE9">
        <v>0.26463578357345657</v>
      </c>
      <c r="AF9">
        <v>0.10278260890399006</v>
      </c>
      <c r="AG9">
        <v>5.360843673346552E-2</v>
      </c>
      <c r="AH9">
        <v>6.031324128113829E-2</v>
      </c>
      <c r="AI9">
        <v>2.5064870650859831E-2</v>
      </c>
    </row>
    <row r="10" spans="1:35">
      <c r="A10" s="5" t="s">
        <v>324</v>
      </c>
      <c r="B10" s="5" t="s">
        <v>92</v>
      </c>
      <c r="C10" s="5">
        <v>0</v>
      </c>
      <c r="D10" s="5">
        <v>0.34858505768393616</v>
      </c>
      <c r="E10" s="5">
        <v>0.49083974040262979</v>
      </c>
      <c r="F10" s="5">
        <v>0.8658647367976553</v>
      </c>
      <c r="G10" s="5">
        <v>1.2151570837178824</v>
      </c>
      <c r="H10" s="5">
        <v>1.3926622435939651</v>
      </c>
      <c r="I10" s="5">
        <v>1.5890826562574134</v>
      </c>
      <c r="J10" s="5">
        <f>_xlfn.STDEV.S([3]D7!C10,[3]D8!C10)</f>
        <v>0</v>
      </c>
      <c r="K10" s="5">
        <f>_xlfn.STDEV.S([3]D7!D10,[3]D8!D10)</f>
        <v>9.4666576883333173E-2</v>
      </c>
      <c r="L10" s="5">
        <f>_xlfn.STDEV.S([3]D7!E10,[3]D8!E10)</f>
        <v>0.10474997475906168</v>
      </c>
      <c r="M10" s="5">
        <f>_xlfn.STDEV.S([3]D7!F10,[3]D8!F10)</f>
        <v>0.17519140051555115</v>
      </c>
      <c r="N10" s="5">
        <f>_xlfn.STDEV.S([3]D7!G10,[3]D8!G10)</f>
        <v>0.13848814061297285</v>
      </c>
      <c r="O10" s="5">
        <f>_xlfn.STDEV.S([3]D7!H10,[3]D8!H10)</f>
        <v>0.13738309171913463</v>
      </c>
      <c r="P10" s="5">
        <f>_xlfn.STDEV.S([3]D7!I10,[3]D8!I10)</f>
        <v>0.10560800473650847</v>
      </c>
      <c r="S10" s="5" t="e">
        <f t="shared" si="1"/>
        <v>#DIV/0!</v>
      </c>
      <c r="T10" s="5">
        <f t="shared" si="0"/>
        <v>0.27157382336556674</v>
      </c>
      <c r="U10" s="5">
        <f t="shared" si="0"/>
        <v>0.21340972650897536</v>
      </c>
      <c r="V10" s="5">
        <f t="shared" si="0"/>
        <v>0.20233114142456618</v>
      </c>
      <c r="W10" s="5">
        <f t="shared" si="0"/>
        <v>0.11396727424676316</v>
      </c>
      <c r="X10" s="5">
        <f t="shared" si="0"/>
        <v>9.8647818127529485E-2</v>
      </c>
      <c r="Y10" s="5">
        <f t="shared" si="0"/>
        <v>6.6458471697900881E-2</v>
      </c>
      <c r="Z10" s="5" t="s">
        <v>92</v>
      </c>
      <c r="AA10" s="5">
        <f t="shared" si="2"/>
        <v>0.21340972650897536</v>
      </c>
      <c r="AB10" s="5">
        <f t="shared" si="3"/>
        <v>0.13896288640114701</v>
      </c>
      <c r="AD10" t="s">
        <v>92</v>
      </c>
      <c r="AE10">
        <v>0.21340972650897536</v>
      </c>
      <c r="AF10">
        <v>0.20233114142456618</v>
      </c>
      <c r="AG10">
        <v>0.11396727424676316</v>
      </c>
      <c r="AH10">
        <v>9.8647818127529485E-2</v>
      </c>
      <c r="AI10">
        <v>6.6458471697900881E-2</v>
      </c>
    </row>
    <row r="11" spans="1:35">
      <c r="A11" s="5" t="s">
        <v>325</v>
      </c>
      <c r="B11" s="5" t="s">
        <v>94</v>
      </c>
      <c r="C11" s="5">
        <v>0.23571453314459057</v>
      </c>
      <c r="D11" s="5">
        <v>4.3872123075371388</v>
      </c>
      <c r="E11" s="5">
        <v>5.3825216521348169</v>
      </c>
      <c r="F11" s="5">
        <v>12.776702705246004</v>
      </c>
      <c r="G11" s="5">
        <v>17.641009999413928</v>
      </c>
      <c r="H11" s="5">
        <v>20.44958917402047</v>
      </c>
      <c r="I11" s="5">
        <v>24.272715915743689</v>
      </c>
      <c r="J11" s="5">
        <f>_xlfn.STDEV.S([3]D7!C11,[3]D8!C11)</f>
        <v>8.6975602439353317E-2</v>
      </c>
      <c r="K11" s="5">
        <f>_xlfn.STDEV.S([3]D7!D11,[3]D8!D11)</f>
        <v>1.1122478574880019</v>
      </c>
      <c r="L11" s="5">
        <f>_xlfn.STDEV.S([3]D7!E11,[3]D8!E11)</f>
        <v>1.2157342136916651</v>
      </c>
      <c r="M11" s="5">
        <f>_xlfn.STDEV.S([3]D7!F11,[3]D8!F11)</f>
        <v>2.9394899229637477</v>
      </c>
      <c r="N11" s="5">
        <f>_xlfn.STDEV.S([3]D7!G11,[3]D8!G11)</f>
        <v>1.9544506841369027</v>
      </c>
      <c r="O11" s="5">
        <f>_xlfn.STDEV.S([3]D7!H11,[3]D8!H11)</f>
        <v>1.9029927377845577</v>
      </c>
      <c r="P11" s="5">
        <f>_xlfn.STDEV.S([3]D7!I11,[3]D8!I11)</f>
        <v>1.804426286195175</v>
      </c>
      <c r="S11" s="5">
        <f t="shared" si="1"/>
        <v>0.36898701696089853</v>
      </c>
      <c r="T11" s="5">
        <f t="shared" si="0"/>
        <v>0.25352040875185899</v>
      </c>
      <c r="U11" s="5">
        <f t="shared" si="0"/>
        <v>0.2258670363563666</v>
      </c>
      <c r="V11" s="5">
        <f t="shared" si="0"/>
        <v>0.23006639434107037</v>
      </c>
      <c r="W11" s="5">
        <f t="shared" si="0"/>
        <v>0.11079018061901409</v>
      </c>
      <c r="X11" s="5">
        <f t="shared" si="0"/>
        <v>9.3057749062370118E-2</v>
      </c>
      <c r="Y11" s="5">
        <f t="shared" si="0"/>
        <v>7.4339694513739771E-2</v>
      </c>
      <c r="Z11" s="5" t="s">
        <v>94</v>
      </c>
      <c r="AA11" s="5">
        <f t="shared" si="2"/>
        <v>0.23006639434107037</v>
      </c>
      <c r="AB11" s="5">
        <f t="shared" si="3"/>
        <v>0.1468242109785122</v>
      </c>
      <c r="AD11" t="s">
        <v>94</v>
      </c>
      <c r="AE11">
        <v>0.2258670363563666</v>
      </c>
      <c r="AF11">
        <v>0.23006639434107037</v>
      </c>
      <c r="AG11">
        <v>0.11079018061901409</v>
      </c>
      <c r="AH11">
        <v>9.3057749062370118E-2</v>
      </c>
      <c r="AI11">
        <v>7.4339694513739771E-2</v>
      </c>
    </row>
    <row r="12" spans="1:35">
      <c r="A12" s="5" t="s">
        <v>326</v>
      </c>
      <c r="B12" s="5" t="s">
        <v>96</v>
      </c>
      <c r="C12" s="5">
        <v>0</v>
      </c>
      <c r="D12" s="5">
        <v>0.17480781108269106</v>
      </c>
      <c r="E12" s="5">
        <v>0.24929260178960028</v>
      </c>
      <c r="F12" s="5">
        <v>0.37986291231415581</v>
      </c>
      <c r="G12" s="5">
        <v>0.50758458751847191</v>
      </c>
      <c r="H12" s="5">
        <v>0.56875618810298112</v>
      </c>
      <c r="I12" s="5">
        <v>0.62587497619440968</v>
      </c>
      <c r="J12" s="5">
        <f>_xlfn.STDEV.S([3]D7!C12,[3]D8!C12)</f>
        <v>0</v>
      </c>
      <c r="K12" s="5">
        <f>_xlfn.STDEV.S([3]D7!D12,[3]D8!D12)</f>
        <v>3.8307185654779148E-2</v>
      </c>
      <c r="L12" s="5">
        <f>_xlfn.STDEV.S([3]D7!E12,[3]D8!E12)</f>
        <v>4.4242815368899534E-2</v>
      </c>
      <c r="M12" s="5">
        <f>_xlfn.STDEV.S([3]D7!F12,[3]D8!F12)</f>
        <v>4.2578071770579463E-2</v>
      </c>
      <c r="N12" s="5">
        <f>_xlfn.STDEV.S([3]D7!G12,[3]D8!G12)</f>
        <v>1.2360066434432111E-2</v>
      </c>
      <c r="O12" s="5">
        <f>_xlfn.STDEV.S([3]D7!H12,[3]D8!H12)</f>
        <v>6.6313911103547561E-3</v>
      </c>
      <c r="P12" s="5">
        <f>_xlfn.STDEV.S([3]D7!I12,[3]D8!I12)</f>
        <v>3.2980630814377021E-2</v>
      </c>
      <c r="S12" s="5" t="e">
        <f t="shared" si="1"/>
        <v>#DIV/0!</v>
      </c>
      <c r="T12" s="5">
        <f t="shared" si="0"/>
        <v>0.21913886695062113</v>
      </c>
      <c r="U12" s="5">
        <f t="shared" si="0"/>
        <v>0.17747343904830315</v>
      </c>
      <c r="V12" s="5">
        <f t="shared" si="0"/>
        <v>0.11208799382701086</v>
      </c>
      <c r="W12" s="5">
        <f t="shared" si="0"/>
        <v>2.4350752048755434E-2</v>
      </c>
      <c r="X12" s="5">
        <f t="shared" si="0"/>
        <v>1.1659461908402219E-2</v>
      </c>
      <c r="Y12" s="5">
        <f t="shared" si="0"/>
        <v>5.2695237976941513E-2</v>
      </c>
      <c r="Z12" s="5" t="s">
        <v>96</v>
      </c>
      <c r="AA12" s="5">
        <f t="shared" si="2"/>
        <v>0.17747343904830315</v>
      </c>
      <c r="AB12" s="5">
        <f t="shared" si="3"/>
        <v>7.5653376961882637E-2</v>
      </c>
      <c r="AD12" t="s">
        <v>96</v>
      </c>
      <c r="AE12">
        <v>0.17747343904830315</v>
      </c>
      <c r="AF12">
        <v>0.11208799382701086</v>
      </c>
      <c r="AG12">
        <v>2.4350752048755434E-2</v>
      </c>
      <c r="AH12">
        <v>1.1659461908402219E-2</v>
      </c>
      <c r="AI12">
        <v>5.2695237976941513E-2</v>
      </c>
    </row>
    <row r="13" spans="1:35">
      <c r="A13" s="5" t="s">
        <v>327</v>
      </c>
      <c r="B13" s="5" t="s">
        <v>98</v>
      </c>
      <c r="C13" s="5">
        <v>0.23820314761790784</v>
      </c>
      <c r="D13" s="5">
        <v>3.6265614364429597</v>
      </c>
      <c r="E13" s="5">
        <v>4.7081747126308704</v>
      </c>
      <c r="F13" s="5">
        <v>9.6176852710875718</v>
      </c>
      <c r="G13" s="5">
        <v>12.258055479571318</v>
      </c>
      <c r="H13" s="5">
        <v>14.00798985908307</v>
      </c>
      <c r="I13" s="5">
        <v>16.036865164956961</v>
      </c>
      <c r="J13" s="5">
        <f>_xlfn.STDEV.S([3]D7!C13,[3]D8!C13)</f>
        <v>0.14981746408544835</v>
      </c>
      <c r="K13" s="5">
        <f>_xlfn.STDEV.S([3]D7!D13,[3]D8!D13)</f>
        <v>0.80547536163444522</v>
      </c>
      <c r="L13" s="5">
        <f>_xlfn.STDEV.S([3]D7!E13,[3]D8!E13)</f>
        <v>0.90318454649987789</v>
      </c>
      <c r="M13" s="5">
        <f>_xlfn.STDEV.S([3]D7!F13,[3]D8!F13)</f>
        <v>2.1951926346804158</v>
      </c>
      <c r="N13" s="5">
        <f>_xlfn.STDEV.S([3]D7!G13,[3]D8!G13)</f>
        <v>1.6574474777619999</v>
      </c>
      <c r="O13" s="5">
        <f>_xlfn.STDEV.S([3]D7!H13,[3]D8!H13)</f>
        <v>1.6290409550199949</v>
      </c>
      <c r="P13" s="5">
        <f>_xlfn.STDEV.S([3]D7!I13,[3]D8!I13)</f>
        <v>1.6977418771688242</v>
      </c>
      <c r="S13" s="5">
        <f t="shared" si="1"/>
        <v>0.6289482972146303</v>
      </c>
      <c r="T13" s="5">
        <f t="shared" si="0"/>
        <v>0.22210443025735133</v>
      </c>
      <c r="U13" s="5">
        <f t="shared" si="0"/>
        <v>0.19183326907492551</v>
      </c>
      <c r="V13" s="5">
        <f t="shared" si="0"/>
        <v>0.22824542213702348</v>
      </c>
      <c r="W13" s="5">
        <f t="shared" si="0"/>
        <v>0.13521292023226861</v>
      </c>
      <c r="X13" s="5">
        <f t="shared" si="0"/>
        <v>0.11629369891096053</v>
      </c>
      <c r="Y13" s="5">
        <f t="shared" si="0"/>
        <v>0.1058649467776691</v>
      </c>
      <c r="Z13" s="5" t="s">
        <v>98</v>
      </c>
      <c r="AA13" s="5">
        <f t="shared" si="2"/>
        <v>0.22824542213702348</v>
      </c>
      <c r="AB13" s="5">
        <f t="shared" si="3"/>
        <v>0.15549005142656944</v>
      </c>
      <c r="AD13" t="s">
        <v>98</v>
      </c>
      <c r="AE13">
        <v>0.19183326907492551</v>
      </c>
      <c r="AF13">
        <v>0.22824542213702348</v>
      </c>
      <c r="AG13">
        <v>0.13521292023226861</v>
      </c>
      <c r="AH13">
        <v>0.11629369891096053</v>
      </c>
      <c r="AI13">
        <v>0.1058649467776691</v>
      </c>
    </row>
    <row r="14" spans="1:35">
      <c r="A14" s="5" t="s">
        <v>328</v>
      </c>
      <c r="B14" s="5" t="s">
        <v>99</v>
      </c>
      <c r="C14" s="5">
        <v>1.8471515799335363E-2</v>
      </c>
      <c r="D14" s="5">
        <v>0.4215824603369096</v>
      </c>
      <c r="E14" s="5">
        <v>0.52767038050665416</v>
      </c>
      <c r="F14" s="5">
        <v>0.65168393318953866</v>
      </c>
      <c r="G14" s="5">
        <v>0.80109327126237884</v>
      </c>
      <c r="H14" s="5">
        <v>0.81387529862487906</v>
      </c>
      <c r="I14" s="5">
        <v>0.78263793272100601</v>
      </c>
      <c r="J14" s="5">
        <f>_xlfn.STDEV.S([3]D7!C14,[3]D8!C14)</f>
        <v>1.7612479850042422E-2</v>
      </c>
      <c r="K14" s="5">
        <f>_xlfn.STDEV.S([3]D7!D14,[3]D8!D14)</f>
        <v>0.10976327903814453</v>
      </c>
      <c r="L14" s="5">
        <f>_xlfn.STDEV.S([3]D7!E14,[3]D8!E14)</f>
        <v>0.1020864480207099</v>
      </c>
      <c r="M14" s="5">
        <f>_xlfn.STDEV.S([3]D7!F14,[3]D8!F14)</f>
        <v>6.6643034049004332E-2</v>
      </c>
      <c r="N14" s="5">
        <f>_xlfn.STDEV.S([3]D7!G14,[3]D8!G14)</f>
        <v>8.360257175764009E-2</v>
      </c>
      <c r="O14" s="5">
        <f>_xlfn.STDEV.S([3]D7!H14,[3]D8!H14)</f>
        <v>4.3508135170401807E-2</v>
      </c>
      <c r="P14" s="5">
        <f>_xlfn.STDEV.S([3]D7!I14,[3]D8!I14)</f>
        <v>1.7782590437085467E-3</v>
      </c>
      <c r="S14" s="5">
        <f t="shared" si="1"/>
        <v>0.95349401973151282</v>
      </c>
      <c r="T14" s="5">
        <f t="shared" si="0"/>
        <v>0.26036016524602729</v>
      </c>
      <c r="U14" s="5">
        <f t="shared" si="0"/>
        <v>0.1934663225225744</v>
      </c>
      <c r="V14" s="5">
        <f t="shared" si="0"/>
        <v>0.10226281584514924</v>
      </c>
      <c r="W14" s="5">
        <f t="shared" si="0"/>
        <v>0.10436059664550357</v>
      </c>
      <c r="X14" s="5">
        <f t="shared" si="0"/>
        <v>5.3457987045328691E-2</v>
      </c>
      <c r="Y14" s="5">
        <f t="shared" si="0"/>
        <v>2.2721350056801536E-3</v>
      </c>
      <c r="Z14" s="5" t="s">
        <v>99</v>
      </c>
      <c r="AA14" s="5">
        <f t="shared" si="2"/>
        <v>0.1934663225225744</v>
      </c>
      <c r="AB14" s="5">
        <f t="shared" si="3"/>
        <v>9.1163971412847197E-2</v>
      </c>
      <c r="AD14" t="s">
        <v>99</v>
      </c>
      <c r="AE14">
        <v>0.1934663225225744</v>
      </c>
      <c r="AF14">
        <v>0.10226281584514924</v>
      </c>
      <c r="AG14">
        <v>0.10436059664550357</v>
      </c>
      <c r="AH14">
        <v>5.3457987045328691E-2</v>
      </c>
      <c r="AI14">
        <v>2.2721350056801536E-3</v>
      </c>
    </row>
    <row r="15" spans="1:35">
      <c r="A15" s="5" t="s">
        <v>329</v>
      </c>
      <c r="B15" s="5" t="s">
        <v>101</v>
      </c>
      <c r="C15" s="5">
        <v>1.2789953553201854E-2</v>
      </c>
      <c r="D15" s="5">
        <v>7.2911945043247411E-2</v>
      </c>
      <c r="E15" s="5">
        <v>8.496769085567242E-2</v>
      </c>
      <c r="F15" s="5">
        <v>9.8114815579797912E-2</v>
      </c>
      <c r="G15" s="5">
        <v>0.11577100993648985</v>
      </c>
      <c r="H15" s="5">
        <v>0.12823906063473689</v>
      </c>
      <c r="I15" s="5">
        <v>0.1026726697058119</v>
      </c>
      <c r="J15" s="5">
        <f>_xlfn.STDEV.S([3]D7!C15,[3]D8!C15)</f>
        <v>1.9649455540502602E-3</v>
      </c>
      <c r="K15" s="5">
        <f>_xlfn.STDEV.S([3]D7!D15,[3]D8!D15)</f>
        <v>3.7853470397131626E-2</v>
      </c>
      <c r="L15" s="5">
        <f>_xlfn.STDEV.S([3]D7!E15,[3]D8!E15)</f>
        <v>3.4766656354602479E-2</v>
      </c>
      <c r="M15" s="5">
        <f>_xlfn.STDEV.S([3]D7!F15,[3]D8!F15)</f>
        <v>2.2769553579503832E-2</v>
      </c>
      <c r="N15" s="5">
        <f>_xlfn.STDEV.S([3]D7!G15,[3]D8!G15)</f>
        <v>2.9578986212609435E-2</v>
      </c>
      <c r="O15" s="5">
        <f>_xlfn.STDEV.S([3]D7!H15,[3]D8!H15)</f>
        <v>3.0077722282061934E-2</v>
      </c>
      <c r="P15" s="5">
        <f>_xlfn.STDEV.S([3]D7!I15,[3]D8!I15)</f>
        <v>2.8801271074260777E-3</v>
      </c>
      <c r="S15" s="5">
        <f t="shared" si="1"/>
        <v>0.15363195385165046</v>
      </c>
      <c r="T15" s="5">
        <f t="shared" si="0"/>
        <v>0.51916692627907546</v>
      </c>
      <c r="U15" s="5">
        <f t="shared" si="0"/>
        <v>0.40917501705039527</v>
      </c>
      <c r="V15" s="5">
        <f t="shared" si="0"/>
        <v>0.23207049256475534</v>
      </c>
      <c r="W15" s="5">
        <f t="shared" si="0"/>
        <v>0.255495622166862</v>
      </c>
      <c r="X15" s="5">
        <f t="shared" si="0"/>
        <v>0.23454415630610601</v>
      </c>
      <c r="Y15" s="5">
        <f t="shared" si="0"/>
        <v>2.8051545904849932E-2</v>
      </c>
      <c r="Z15" s="5" t="s">
        <v>101</v>
      </c>
      <c r="AA15" s="5">
        <f t="shared" si="2"/>
        <v>0.40917501705039527</v>
      </c>
      <c r="AB15" s="5">
        <f t="shared" si="3"/>
        <v>0.23186736679859371</v>
      </c>
      <c r="AD15" t="s">
        <v>101</v>
      </c>
      <c r="AE15">
        <v>0.40917501705039527</v>
      </c>
      <c r="AF15">
        <v>0.23207049256475534</v>
      </c>
      <c r="AG15">
        <v>0.255495622166862</v>
      </c>
      <c r="AH15">
        <v>0.23454415630610601</v>
      </c>
      <c r="AI15">
        <v>2.8051545904849932E-2</v>
      </c>
    </row>
    <row r="16" spans="1:35">
      <c r="A16" s="5" t="s">
        <v>330</v>
      </c>
      <c r="B16" s="5" t="s">
        <v>103</v>
      </c>
      <c r="C16" s="5">
        <v>0</v>
      </c>
      <c r="D16" s="5">
        <v>0.82274874222648209</v>
      </c>
      <c r="E16" s="5">
        <v>1.1521155343506091</v>
      </c>
      <c r="F16" s="5">
        <v>1.1795269169912461</v>
      </c>
      <c r="G16" s="5">
        <v>1.2328616217756498</v>
      </c>
      <c r="H16" s="5">
        <v>1.2101189432801724</v>
      </c>
      <c r="I16" s="5">
        <v>0.95945412963552323</v>
      </c>
      <c r="J16" s="5">
        <f>_xlfn.STDEV.S([3]D7!C16,[3]D8!C16)</f>
        <v>0</v>
      </c>
      <c r="K16" s="5">
        <f>_xlfn.STDEV.S([3]D7!D16,[3]D8!D16)</f>
        <v>0.25836634362134242</v>
      </c>
      <c r="L16" s="5">
        <f>_xlfn.STDEV.S([3]D7!E16,[3]D8!E16)</f>
        <v>0.25245247461595727</v>
      </c>
      <c r="M16" s="5">
        <f>_xlfn.STDEV.S([3]D7!F16,[3]D8!F16)</f>
        <v>0.25600410646729582</v>
      </c>
      <c r="N16" s="5">
        <f>_xlfn.STDEV.S([3]D7!G16,[3]D8!G16)</f>
        <v>0.26034898535765988</v>
      </c>
      <c r="O16" s="5">
        <f>_xlfn.STDEV.S([3]D7!H16,[3]D8!H16)</f>
        <v>0.21925769861622185</v>
      </c>
      <c r="P16" s="5">
        <f>_xlfn.STDEV.S([3]D7!I16,[3]D8!I16)</f>
        <v>9.021610011032595E-2</v>
      </c>
      <c r="S16" s="5" t="e">
        <f t="shared" si="1"/>
        <v>#DIV/0!</v>
      </c>
      <c r="T16" s="5">
        <f t="shared" si="0"/>
        <v>0.31402824502917398</v>
      </c>
      <c r="U16" s="5">
        <f t="shared" si="0"/>
        <v>0.21912079742788323</v>
      </c>
      <c r="V16" s="5">
        <f t="shared" si="0"/>
        <v>0.21703964765832959</v>
      </c>
      <c r="W16" s="5">
        <f t="shared" si="0"/>
        <v>0.21117453959081622</v>
      </c>
      <c r="X16" s="5">
        <f t="shared" si="0"/>
        <v>0.18118689888606948</v>
      </c>
      <c r="Y16" s="5">
        <f t="shared" si="0"/>
        <v>9.4028570333630421E-2</v>
      </c>
      <c r="Z16" s="5" t="s">
        <v>103</v>
      </c>
      <c r="AA16" s="5">
        <f t="shared" si="2"/>
        <v>0.21912079742788323</v>
      </c>
      <c r="AB16" s="5">
        <f t="shared" si="3"/>
        <v>0.1845100907793458</v>
      </c>
      <c r="AD16" t="s">
        <v>103</v>
      </c>
      <c r="AE16">
        <v>0.21912079742788323</v>
      </c>
      <c r="AF16">
        <v>0.21703964765832959</v>
      </c>
      <c r="AG16">
        <v>0.21117453959081622</v>
      </c>
      <c r="AH16">
        <v>0.18118689888606948</v>
      </c>
      <c r="AI16">
        <v>9.4028570333630421E-2</v>
      </c>
    </row>
    <row r="17" spans="1:35">
      <c r="A17" s="5" t="s">
        <v>331</v>
      </c>
      <c r="B17" s="5" t="s">
        <v>105</v>
      </c>
      <c r="C17" s="5">
        <v>3.8014514363726409E-2</v>
      </c>
      <c r="D17" s="5">
        <v>9.7022780025307185</v>
      </c>
      <c r="E17" s="5">
        <v>12.796205238184429</v>
      </c>
      <c r="F17" s="5">
        <v>12.788602335311683</v>
      </c>
      <c r="G17" s="5">
        <v>12.79167382904973</v>
      </c>
      <c r="H17" s="5">
        <v>11.764770962708221</v>
      </c>
      <c r="I17" s="5">
        <v>8.400403040570751</v>
      </c>
      <c r="J17" s="5">
        <f>_xlfn.STDEV.S([3]D7!C17,[3]D8!C17)</f>
        <v>5.3760641780208715E-2</v>
      </c>
      <c r="K17" s="5">
        <f>_xlfn.STDEV.S([3]D7!D17,[3]D8!D17)</f>
        <v>3.4149648974750804</v>
      </c>
      <c r="L17" s="5">
        <f>_xlfn.STDEV.S([3]D7!E17,[3]D8!E17)</f>
        <v>2.9979685122544635</v>
      </c>
      <c r="M17" s="5">
        <f>_xlfn.STDEV.S([3]D7!F17,[3]D8!F17)</f>
        <v>2.9872163838984238</v>
      </c>
      <c r="N17" s="5">
        <f>_xlfn.STDEV.S([3]D7!G17,[3]D8!G17)</f>
        <v>2.9928656434746825</v>
      </c>
      <c r="O17" s="5">
        <f>_xlfn.STDEV.S([3]D7!H17,[3]D8!H17)</f>
        <v>2.1687466288754154</v>
      </c>
      <c r="P17" s="5">
        <f>_xlfn.STDEV.S([3]D7!I17,[3]D8!I17)</f>
        <v>0.45713742470667801</v>
      </c>
      <c r="S17" s="5">
        <f t="shared" si="1"/>
        <v>1.4142135623730949</v>
      </c>
      <c r="T17" s="5">
        <f t="shared" si="0"/>
        <v>0.35197557692990544</v>
      </c>
      <c r="U17" s="5">
        <f t="shared" si="0"/>
        <v>0.23428574772373892</v>
      </c>
      <c r="V17" s="5">
        <f t="shared" si="0"/>
        <v>0.23358427336896465</v>
      </c>
      <c r="W17" s="5">
        <f t="shared" si="0"/>
        <v>0.23396982157862112</v>
      </c>
      <c r="X17" s="5">
        <f t="shared" si="0"/>
        <v>0.18434244370331332</v>
      </c>
      <c r="Y17" s="5">
        <f t="shared" si="0"/>
        <v>5.4418510933210963E-2</v>
      </c>
      <c r="Z17" s="5" t="s">
        <v>105</v>
      </c>
      <c r="AA17" s="5">
        <f t="shared" si="2"/>
        <v>0.23428574772373892</v>
      </c>
      <c r="AB17" s="5">
        <f t="shared" si="3"/>
        <v>0.18812015946156979</v>
      </c>
      <c r="AD17" t="s">
        <v>105</v>
      </c>
      <c r="AE17">
        <v>0.23428574772373892</v>
      </c>
      <c r="AF17">
        <v>0.23358427336896465</v>
      </c>
      <c r="AG17">
        <v>0.23396982157862112</v>
      </c>
      <c r="AH17">
        <v>0.18434244370331332</v>
      </c>
      <c r="AI17">
        <v>5.4418510933210963E-2</v>
      </c>
    </row>
    <row r="18" spans="1:35">
      <c r="A18" s="5" t="s">
        <v>332</v>
      </c>
      <c r="B18" s="5" t="s">
        <v>100</v>
      </c>
      <c r="C18" s="5">
        <v>0</v>
      </c>
      <c r="D18" s="5">
        <v>0.14489994048641644</v>
      </c>
      <c r="E18" s="5">
        <v>0.19155522731647628</v>
      </c>
      <c r="F18" s="5">
        <v>0.21713525990862595</v>
      </c>
      <c r="G18" s="5">
        <v>0.23898806091101771</v>
      </c>
      <c r="H18" s="5">
        <v>0.22743250048817903</v>
      </c>
      <c r="I18" s="5">
        <v>0.20511351420314095</v>
      </c>
      <c r="J18" s="5">
        <f>_xlfn.STDEV.S([3]D7!C18,[3]D8!C18)</f>
        <v>0</v>
      </c>
      <c r="K18" s="5">
        <f>_xlfn.STDEV.S([3]D7!D18,[3]D8!D18)</f>
        <v>4.3072345298355366E-2</v>
      </c>
      <c r="L18" s="5">
        <f>_xlfn.STDEV.S([3]D7!E18,[3]D8!E18)</f>
        <v>4.5702112227263177E-2</v>
      </c>
      <c r="M18" s="5">
        <f>_xlfn.STDEV.S([3]D7!F18,[3]D8!F18)</f>
        <v>4.4022796969110767E-2</v>
      </c>
      <c r="N18" s="5">
        <f>_xlfn.STDEV.S([3]D7!G18,[3]D8!G18)</f>
        <v>4.1053368555308854E-2</v>
      </c>
      <c r="O18" s="5">
        <f>_xlfn.STDEV.S([3]D7!H18,[3]D8!H18)</f>
        <v>3.0006585565330042E-2</v>
      </c>
      <c r="P18" s="5">
        <f>_xlfn.STDEV.S([3]D7!I18,[3]D8!I18)</f>
        <v>1.0992487194373707E-2</v>
      </c>
      <c r="S18" s="5" t="e">
        <f t="shared" si="1"/>
        <v>#DIV/0!</v>
      </c>
      <c r="T18" s="5">
        <f t="shared" si="1"/>
        <v>0.29725578322368712</v>
      </c>
      <c r="U18" s="5">
        <f t="shared" si="1"/>
        <v>0.23858452138065037</v>
      </c>
      <c r="V18" s="5">
        <f t="shared" si="1"/>
        <v>0.20274365843500625</v>
      </c>
      <c r="W18" s="5">
        <f t="shared" si="1"/>
        <v>0.17177999770705799</v>
      </c>
      <c r="X18" s="5">
        <f t="shared" si="1"/>
        <v>0.13193622503785318</v>
      </c>
      <c r="Y18" s="5">
        <f t="shared" si="1"/>
        <v>5.3592213253617869E-2</v>
      </c>
      <c r="Z18" s="5" t="s">
        <v>100</v>
      </c>
      <c r="AA18" s="5">
        <f t="shared" si="2"/>
        <v>0.23858452138065037</v>
      </c>
      <c r="AB18" s="5">
        <f t="shared" si="3"/>
        <v>0.15972732316283714</v>
      </c>
      <c r="AD18" t="s">
        <v>100</v>
      </c>
      <c r="AE18">
        <v>0.23858452138065037</v>
      </c>
      <c r="AF18">
        <v>0.20274365843500625</v>
      </c>
      <c r="AG18">
        <v>0.17177999770705799</v>
      </c>
      <c r="AH18">
        <v>0.13193622503785318</v>
      </c>
      <c r="AI18">
        <v>5.3592213253617869E-2</v>
      </c>
    </row>
    <row r="19" spans="1:35">
      <c r="A19" s="5" t="s">
        <v>333</v>
      </c>
      <c r="B19" s="5" t="s">
        <v>102</v>
      </c>
      <c r="C19" s="5">
        <v>0.16121046705834002</v>
      </c>
      <c r="D19" s="5">
        <v>3.3152763931836162</v>
      </c>
      <c r="E19" s="5">
        <v>4.3021930424269632</v>
      </c>
      <c r="F19" s="5">
        <v>5.0937497107648557</v>
      </c>
      <c r="G19" s="5">
        <v>5.848860171189985</v>
      </c>
      <c r="H19" s="5">
        <v>5.9329482273057312</v>
      </c>
      <c r="I19" s="5">
        <v>5.5996484975879168</v>
      </c>
      <c r="J19" s="5">
        <f>_xlfn.STDEV.S([3]D7!C19,[3]D8!C19)</f>
        <v>3.8657020879438245E-2</v>
      </c>
      <c r="K19" s="5">
        <f>_xlfn.STDEV.S([3]D7!D19,[3]D8!D19)</f>
        <v>0.88123764408657257</v>
      </c>
      <c r="L19" s="5">
        <f>_xlfn.STDEV.S([3]D7!E19,[3]D8!E19)</f>
        <v>0.87969370473973429</v>
      </c>
      <c r="M19" s="5">
        <f>_xlfn.STDEV.S([3]D7!F19,[3]D8!F19)</f>
        <v>0.8382902092501564</v>
      </c>
      <c r="N19" s="5">
        <f>_xlfn.STDEV.S([3]D7!G19,[3]D8!G19)</f>
        <v>0.72082152135272415</v>
      </c>
      <c r="O19" s="5">
        <f>_xlfn.STDEV.S([3]D7!H19,[3]D8!H19)</f>
        <v>0.48662096072260536</v>
      </c>
      <c r="P19" s="5">
        <f>_xlfn.STDEV.S([3]D7!I19,[3]D8!I19)</f>
        <v>0.23045545985489391</v>
      </c>
      <c r="S19" s="5">
        <f t="shared" si="1"/>
        <v>0.23979225161260007</v>
      </c>
      <c r="T19" s="5">
        <f t="shared" si="1"/>
        <v>0.26581121438274163</v>
      </c>
      <c r="U19" s="5">
        <f t="shared" si="1"/>
        <v>0.20447564673747867</v>
      </c>
      <c r="V19" s="5">
        <f t="shared" si="1"/>
        <v>0.16457232036324029</v>
      </c>
      <c r="W19" s="5">
        <f t="shared" si="1"/>
        <v>0.12324136673728495</v>
      </c>
      <c r="X19" s="5">
        <f t="shared" si="1"/>
        <v>8.2020092217051005E-2</v>
      </c>
      <c r="Y19" s="5">
        <f t="shared" si="1"/>
        <v>4.1155343938849738E-2</v>
      </c>
      <c r="Z19" s="5" t="s">
        <v>102</v>
      </c>
      <c r="AA19" s="5">
        <f t="shared" si="2"/>
        <v>0.20447564673747867</v>
      </c>
      <c r="AB19" s="5">
        <f t="shared" si="3"/>
        <v>0.12309295399878092</v>
      </c>
      <c r="AD19" t="s">
        <v>102</v>
      </c>
      <c r="AE19">
        <v>0.20447564673747867</v>
      </c>
      <c r="AF19">
        <v>0.16457232036324029</v>
      </c>
      <c r="AG19">
        <v>0.12324136673728495</v>
      </c>
      <c r="AH19">
        <v>8.2020092217051005E-2</v>
      </c>
      <c r="AI19">
        <v>4.1155343938849738E-2</v>
      </c>
    </row>
    <row r="20" spans="1:35">
      <c r="A20" s="5" t="s">
        <v>334</v>
      </c>
      <c r="B20" s="5" t="s">
        <v>104</v>
      </c>
      <c r="C20" s="5">
        <v>1.7914631022434232E-2</v>
      </c>
      <c r="D20" s="5">
        <v>0.40522367704918005</v>
      </c>
      <c r="E20" s="5">
        <v>0.4852954072631574</v>
      </c>
      <c r="F20" s="5">
        <v>0.51409074694095758</v>
      </c>
      <c r="G20" s="5">
        <v>0.55120471144972671</v>
      </c>
      <c r="H20" s="5">
        <v>0.51229956972316859</v>
      </c>
      <c r="I20" s="5">
        <v>0.38434782669144929</v>
      </c>
      <c r="J20" s="5">
        <f>_xlfn.STDEV.S([3]D7!C20,[3]D8!C20)</f>
        <v>2.5335114156836275E-2</v>
      </c>
      <c r="K20" s="5">
        <f>_xlfn.STDEV.S([3]D7!D20,[3]D8!D20)</f>
        <v>0.11086383254036664</v>
      </c>
      <c r="L20" s="5">
        <f>_xlfn.STDEV.S([3]D7!E20,[3]D8!E20)</f>
        <v>9.3565846574309011E-2</v>
      </c>
      <c r="M20" s="5">
        <f>_xlfn.STDEV.S([3]D7!F20,[3]D8!F20)</f>
        <v>8.164264522479861E-2</v>
      </c>
      <c r="N20" s="5">
        <f>_xlfn.STDEV.S([3]D7!G20,[3]D8!G20)</f>
        <v>7.8210526704370384E-2</v>
      </c>
      <c r="O20" s="5">
        <f>_xlfn.STDEV.S([3]D7!H20,[3]D8!H20)</f>
        <v>1.9412016953322255E-2</v>
      </c>
      <c r="P20" s="5">
        <f>_xlfn.STDEV.S([3]D7!I20,[3]D8!I20)</f>
        <v>9.0225274942595801E-3</v>
      </c>
      <c r="S20" s="5">
        <f t="shared" si="1"/>
        <v>1.4142135623730949</v>
      </c>
      <c r="T20" s="5">
        <f t="shared" si="1"/>
        <v>0.27358675916390646</v>
      </c>
      <c r="U20" s="5">
        <f t="shared" si="1"/>
        <v>0.19280183816693691</v>
      </c>
      <c r="V20" s="5">
        <f t="shared" si="1"/>
        <v>0.15880979323320737</v>
      </c>
      <c r="W20" s="5">
        <f t="shared" si="1"/>
        <v>0.14189016363569976</v>
      </c>
      <c r="X20" s="5">
        <f t="shared" si="1"/>
        <v>3.789192515584569E-2</v>
      </c>
      <c r="Y20" s="5">
        <f t="shared" si="1"/>
        <v>2.347490181465961E-2</v>
      </c>
      <c r="Z20" s="5" t="s">
        <v>104</v>
      </c>
      <c r="AA20" s="5">
        <f t="shared" si="2"/>
        <v>0.19280183816693691</v>
      </c>
      <c r="AB20" s="5">
        <f t="shared" si="3"/>
        <v>0.11097372440126987</v>
      </c>
      <c r="AD20" t="s">
        <v>104</v>
      </c>
      <c r="AE20">
        <v>0.19280183816693691</v>
      </c>
      <c r="AF20">
        <v>0.15880979323320737</v>
      </c>
      <c r="AG20">
        <v>0.14189016363569976</v>
      </c>
      <c r="AH20">
        <v>3.789192515584569E-2</v>
      </c>
      <c r="AI20">
        <v>2.347490181465961E-2</v>
      </c>
    </row>
    <row r="21" spans="1:35">
      <c r="A21" s="5" t="s">
        <v>335</v>
      </c>
      <c r="B21" s="5" t="s">
        <v>106</v>
      </c>
      <c r="C21" s="5">
        <v>0.5308299379390351</v>
      </c>
      <c r="D21" s="5">
        <v>10.513853428655455</v>
      </c>
      <c r="E21" s="5">
        <v>13.99305205769015</v>
      </c>
      <c r="F21" s="5">
        <v>15.02782737079113</v>
      </c>
      <c r="G21" s="5">
        <v>16.004386693035439</v>
      </c>
      <c r="H21" s="5">
        <v>15.542981345553914</v>
      </c>
      <c r="I21" s="5">
        <v>13.118724723815186</v>
      </c>
      <c r="J21" s="5">
        <f>_xlfn.STDEV.S([3]D7!C21,[3]D8!C21)</f>
        <v>0.11305659534927813</v>
      </c>
      <c r="K21" s="5">
        <f>_xlfn.STDEV.S([3]D7!D21,[3]D8!D21)</f>
        <v>2.5140956477385448</v>
      </c>
      <c r="L21" s="5">
        <f>_xlfn.STDEV.S([3]D7!E21,[3]D8!E21)</f>
        <v>2.2519924948785612</v>
      </c>
      <c r="M21" s="5">
        <f>_xlfn.STDEV.S([3]D7!F21,[3]D8!F21)</f>
        <v>2.2291739954607293</v>
      </c>
      <c r="N21" s="5">
        <f>_xlfn.STDEV.S([3]D7!G21,[3]D8!G21)</f>
        <v>2.1906911625204732</v>
      </c>
      <c r="O21" s="5">
        <f>_xlfn.STDEV.S([3]D7!H21,[3]D8!H21)</f>
        <v>1.4524324048478694</v>
      </c>
      <c r="P21" s="5">
        <f>_xlfn.STDEV.S([3]D7!I21,[3]D8!I21)</f>
        <v>0.43790969799950197</v>
      </c>
      <c r="S21" s="5">
        <f t="shared" si="1"/>
        <v>0.21298081978613362</v>
      </c>
      <c r="T21" s="5">
        <f t="shared" si="1"/>
        <v>0.23912218910018182</v>
      </c>
      <c r="U21" s="5">
        <f t="shared" si="1"/>
        <v>0.16093647658810328</v>
      </c>
      <c r="V21" s="5">
        <f t="shared" si="1"/>
        <v>0.14833641220775987</v>
      </c>
      <c r="W21" s="5">
        <f t="shared" si="1"/>
        <v>0.1368806693151064</v>
      </c>
      <c r="X21" s="5">
        <f t="shared" si="1"/>
        <v>9.3446191085041694E-2</v>
      </c>
      <c r="Y21" s="5">
        <f t="shared" si="1"/>
        <v>3.3380508183431808E-2</v>
      </c>
      <c r="Z21" s="5" t="s">
        <v>106</v>
      </c>
      <c r="AA21" s="5">
        <f t="shared" si="2"/>
        <v>0.16093647658810328</v>
      </c>
      <c r="AB21" s="5">
        <f t="shared" si="3"/>
        <v>0.11459605147588861</v>
      </c>
      <c r="AD21" t="s">
        <v>106</v>
      </c>
      <c r="AE21">
        <v>0.16093647658810328</v>
      </c>
      <c r="AF21">
        <v>0.14833641220775987</v>
      </c>
      <c r="AG21">
        <v>0.1368806693151064</v>
      </c>
      <c r="AH21">
        <v>9.3446191085041694E-2</v>
      </c>
      <c r="AI21">
        <v>3.3380508183431808E-2</v>
      </c>
    </row>
    <row r="22" spans="1:35">
      <c r="A22" s="5" t="s">
        <v>336</v>
      </c>
      <c r="B22" s="5" t="s">
        <v>107</v>
      </c>
      <c r="C22" s="5">
        <v>0</v>
      </c>
      <c r="D22" s="5">
        <v>7.1730027459315379E-2</v>
      </c>
      <c r="E22" s="5">
        <v>8.7607512973762972E-2</v>
      </c>
      <c r="F22" s="5">
        <v>0.15117942109953911</v>
      </c>
      <c r="G22" s="5">
        <v>0.19931905178305984</v>
      </c>
      <c r="H22" s="5">
        <v>0.21887426659163245</v>
      </c>
      <c r="I22" s="5">
        <v>0.24065475828324337</v>
      </c>
      <c r="J22" s="5">
        <f>_xlfn.STDEV.S([3]D7!C22,[3]D8!C22)</f>
        <v>0</v>
      </c>
      <c r="K22" s="5">
        <f>_xlfn.STDEV.S([3]D7!D22,[3]D8!D22)</f>
        <v>7.9762614607696326E-3</v>
      </c>
      <c r="L22" s="5">
        <f>_xlfn.STDEV.S([3]D7!E22,[3]D8!E22)</f>
        <v>2.0395775007542531E-3</v>
      </c>
      <c r="M22" s="5">
        <f>_xlfn.STDEV.S([3]D7!F22,[3]D8!F22)</f>
        <v>2.2789197216915962E-2</v>
      </c>
      <c r="N22" s="5">
        <f>_xlfn.STDEV.S([3]D7!G22,[3]D8!G22)</f>
        <v>2.1613221860273476E-2</v>
      </c>
      <c r="O22" s="5">
        <f>_xlfn.STDEV.S([3]D7!H22,[3]D8!H22)</f>
        <v>3.5382973473737582E-2</v>
      </c>
      <c r="P22" s="5">
        <f>_xlfn.STDEV.S([3]D7!I22,[3]D8!I22)</f>
        <v>5.2450201160160886E-2</v>
      </c>
      <c r="S22" s="5" t="e">
        <f t="shared" si="1"/>
        <v>#DIV/0!</v>
      </c>
      <c r="T22" s="5">
        <f t="shared" si="1"/>
        <v>0.11119836062092261</v>
      </c>
      <c r="U22" s="5">
        <f t="shared" si="1"/>
        <v>2.3280851510589892E-2</v>
      </c>
      <c r="V22" s="5">
        <f t="shared" si="1"/>
        <v>0.15074272047854426</v>
      </c>
      <c r="W22" s="5">
        <f t="shared" si="1"/>
        <v>0.10843530343400112</v>
      </c>
      <c r="X22" s="5">
        <f t="shared" si="1"/>
        <v>0.16165890136255182</v>
      </c>
      <c r="Y22" s="5">
        <f t="shared" si="1"/>
        <v>0.21794790817486595</v>
      </c>
      <c r="Z22" s="5" t="s">
        <v>107</v>
      </c>
      <c r="AA22" s="5">
        <f t="shared" si="2"/>
        <v>0.21794790817486595</v>
      </c>
      <c r="AB22" s="5">
        <f t="shared" si="3"/>
        <v>0.1324131369921106</v>
      </c>
      <c r="AD22" t="s">
        <v>107</v>
      </c>
      <c r="AE22">
        <v>2.3280851510589892E-2</v>
      </c>
      <c r="AF22">
        <v>0.15074272047854426</v>
      </c>
      <c r="AG22">
        <v>0.10843530343400112</v>
      </c>
      <c r="AH22">
        <v>0.16165890136255182</v>
      </c>
      <c r="AI22">
        <v>0.21794790817486595</v>
      </c>
    </row>
    <row r="23" spans="1:35">
      <c r="A23" s="5" t="s">
        <v>337</v>
      </c>
      <c r="B23" s="5" t="s">
        <v>109</v>
      </c>
      <c r="C23" s="5">
        <v>1.5899410962828552E-2</v>
      </c>
      <c r="D23" s="5">
        <v>9.8169013540469391E-2</v>
      </c>
      <c r="E23" s="5">
        <v>0.11158205659501261</v>
      </c>
      <c r="F23" s="5">
        <v>0.16456935834935865</v>
      </c>
      <c r="G23" s="5">
        <v>0.18383462238104253</v>
      </c>
      <c r="H23" s="5">
        <v>0.18134785432657358</v>
      </c>
      <c r="I23" s="5">
        <v>0.18317661338459665</v>
      </c>
      <c r="J23" s="5">
        <f>_xlfn.STDEV.S([3]D7!C23,[3]D8!C23)</f>
        <v>2.2485162617375608E-2</v>
      </c>
      <c r="K23" s="5">
        <f>_xlfn.STDEV.S([3]D7!D23,[3]D8!D23)</f>
        <v>6.5496906942450325E-3</v>
      </c>
      <c r="L23" s="5">
        <f>_xlfn.STDEV.S([3]D7!E23,[3]D8!E23)</f>
        <v>5.5996581094142756E-4</v>
      </c>
      <c r="M23" s="5">
        <f>_xlfn.STDEV.S([3]D7!F23,[3]D8!F23)</f>
        <v>4.4636929057345603E-3</v>
      </c>
      <c r="N23" s="5">
        <f>_xlfn.STDEV.S([3]D7!G23,[3]D8!G23)</f>
        <v>3.170889058204026E-2</v>
      </c>
      <c r="O23" s="5">
        <f>_xlfn.STDEV.S([3]D7!H23,[3]D8!H23)</f>
        <v>4.3413188640607357E-2</v>
      </c>
      <c r="P23" s="5">
        <f>_xlfn.STDEV.S([3]D7!I23,[3]D8!I23)</f>
        <v>5.4972987799092009E-2</v>
      </c>
      <c r="S23" s="5">
        <f t="shared" si="1"/>
        <v>1.4142135623730951</v>
      </c>
      <c r="T23" s="5">
        <f t="shared" si="1"/>
        <v>6.6718513897921314E-2</v>
      </c>
      <c r="U23" s="5">
        <f t="shared" si="1"/>
        <v>5.0184216712712603E-3</v>
      </c>
      <c r="V23" s="5">
        <f t="shared" si="1"/>
        <v>2.7123475174878786E-2</v>
      </c>
      <c r="W23" s="5">
        <f t="shared" si="1"/>
        <v>0.17248595597142619</v>
      </c>
      <c r="X23" s="5">
        <f t="shared" si="1"/>
        <v>0.23939179651074516</v>
      </c>
      <c r="Y23" s="5">
        <f t="shared" si="1"/>
        <v>0.30010920489981446</v>
      </c>
      <c r="Z23" s="5" t="s">
        <v>109</v>
      </c>
      <c r="AA23" s="5">
        <f t="shared" si="2"/>
        <v>0.30010920489981446</v>
      </c>
      <c r="AB23" s="5">
        <f t="shared" si="3"/>
        <v>0.14882577084562718</v>
      </c>
      <c r="AD23" t="s">
        <v>109</v>
      </c>
      <c r="AE23">
        <v>5.0184216712712603E-3</v>
      </c>
      <c r="AF23">
        <v>2.7123475174878786E-2</v>
      </c>
      <c r="AG23">
        <v>0.17248595597142619</v>
      </c>
      <c r="AH23">
        <v>0.23939179651074516</v>
      </c>
      <c r="AI23">
        <v>0.30010920489981446</v>
      </c>
    </row>
    <row r="24" spans="1:35">
      <c r="A24" s="5" t="s">
        <v>338</v>
      </c>
      <c r="B24" s="5" t="s">
        <v>111</v>
      </c>
      <c r="C24" s="5">
        <v>0.29923342153580001</v>
      </c>
      <c r="D24" s="5">
        <v>5.3323471698342821</v>
      </c>
      <c r="E24" s="5">
        <v>6.9489203716959356</v>
      </c>
      <c r="F24" s="5">
        <v>10.26738943037746</v>
      </c>
      <c r="G24" s="5">
        <v>12.063148276909811</v>
      </c>
      <c r="H24" s="5">
        <v>13.050301544526317</v>
      </c>
      <c r="I24" s="5">
        <v>13.583936626384501</v>
      </c>
      <c r="J24" s="5">
        <f>_xlfn.STDEV.S([3]D7!C24,[3]D8!C24)</f>
        <v>4.4919007147351704E-3</v>
      </c>
      <c r="K24" s="5">
        <f>_xlfn.STDEV.S([3]D7!D24,[3]D8!D24)</f>
        <v>0.68089182181093877</v>
      </c>
      <c r="L24" s="5">
        <f>_xlfn.STDEV.S([3]D7!E24,[3]D8!E24)</f>
        <v>0.86804664476766213</v>
      </c>
      <c r="M24" s="5">
        <f>_xlfn.STDEV.S([3]D7!F24,[3]D8!F24)</f>
        <v>0.47823189591350118</v>
      </c>
      <c r="N24" s="5">
        <f>_xlfn.STDEV.S([3]D7!G24,[3]D8!G24)</f>
        <v>8.831911675862382E-2</v>
      </c>
      <c r="O24" s="5">
        <f>_xlfn.STDEV.S([3]D7!H24,[3]D8!H24)</f>
        <v>0.36393162539967139</v>
      </c>
      <c r="P24" s="5">
        <f>_xlfn.STDEV.S([3]D7!I24,[3]D8!I24)</f>
        <v>0.77223650674962141</v>
      </c>
      <c r="S24" s="5">
        <f t="shared" si="1"/>
        <v>1.5011360334285934E-2</v>
      </c>
      <c r="T24" s="5">
        <f t="shared" si="1"/>
        <v>0.12769082734575576</v>
      </c>
      <c r="U24" s="5">
        <f t="shared" si="1"/>
        <v>0.12491820287700446</v>
      </c>
      <c r="V24" s="5">
        <f t="shared" si="1"/>
        <v>4.6577749792813691E-2</v>
      </c>
      <c r="W24" s="5">
        <f t="shared" si="1"/>
        <v>7.3213985877696869E-3</v>
      </c>
      <c r="X24" s="5">
        <f t="shared" si="1"/>
        <v>2.7886836496304187E-2</v>
      </c>
      <c r="Y24" s="5">
        <f t="shared" si="1"/>
        <v>5.6849242453743676E-2</v>
      </c>
      <c r="Z24" s="5" t="s">
        <v>111</v>
      </c>
      <c r="AA24" s="5">
        <f t="shared" si="2"/>
        <v>0.12491820287700446</v>
      </c>
      <c r="AB24" s="5">
        <f t="shared" si="3"/>
        <v>5.2710686041527142E-2</v>
      </c>
      <c r="AD24" t="s">
        <v>111</v>
      </c>
      <c r="AE24">
        <v>0.12491820287700446</v>
      </c>
      <c r="AF24">
        <v>4.6577749792813691E-2</v>
      </c>
      <c r="AG24">
        <v>7.3213985877696869E-3</v>
      </c>
      <c r="AH24">
        <v>2.7886836496304187E-2</v>
      </c>
      <c r="AI24">
        <v>5.6849242453743676E-2</v>
      </c>
    </row>
    <row r="25" spans="1:35">
      <c r="A25" s="5" t="s">
        <v>339</v>
      </c>
      <c r="B25" s="5" t="s">
        <v>113</v>
      </c>
      <c r="C25" s="5">
        <v>6.2122831531188444E-2</v>
      </c>
      <c r="D25" s="5">
        <v>2.6048561873922353</v>
      </c>
      <c r="E25" s="5">
        <v>3.3952203828088487</v>
      </c>
      <c r="F25" s="5">
        <v>5.4020324282005667</v>
      </c>
      <c r="G25" s="5">
        <v>6.3075821215699275</v>
      </c>
      <c r="H25" s="5">
        <v>6.8815434522992378</v>
      </c>
      <c r="I25" s="5">
        <v>7.1788915196025931</v>
      </c>
      <c r="J25" s="5">
        <f>_xlfn.STDEV.S([3]D7!C25,[3]D8!C25)</f>
        <v>3.0921205122050781E-3</v>
      </c>
      <c r="K25" s="5">
        <f>_xlfn.STDEV.S([3]D7!D25,[3]D8!D25)</f>
        <v>0.42785302382539586</v>
      </c>
      <c r="L25" s="5">
        <f>_xlfn.STDEV.S([3]D7!E25,[3]D8!E25)</f>
        <v>0.44591610590065212</v>
      </c>
      <c r="M25" s="5">
        <f>_xlfn.STDEV.S([3]D7!F25,[3]D8!F25)</f>
        <v>0.11542978925722715</v>
      </c>
      <c r="N25" s="5">
        <f>_xlfn.STDEV.S([3]D7!G25,[3]D8!G25)</f>
        <v>0.16973516589423737</v>
      </c>
      <c r="O25" s="5">
        <f>_xlfn.STDEV.S([3]D7!H25,[3]D8!H25)</f>
        <v>0.4825325100327435</v>
      </c>
      <c r="P25" s="5">
        <f>_xlfn.STDEV.S([3]D7!I25,[3]D8!I25)</f>
        <v>0.83693261661228546</v>
      </c>
      <c r="S25" s="5">
        <f t="shared" si="1"/>
        <v>4.977430094526028E-2</v>
      </c>
      <c r="T25" s="5">
        <f t="shared" si="1"/>
        <v>0.16425207114935839</v>
      </c>
      <c r="U25" s="5">
        <f t="shared" si="1"/>
        <v>0.13133642462753714</v>
      </c>
      <c r="V25" s="5">
        <f t="shared" si="1"/>
        <v>2.1367844564323942E-2</v>
      </c>
      <c r="W25" s="5">
        <f t="shared" si="1"/>
        <v>2.6909703690388274E-2</v>
      </c>
      <c r="X25" s="5">
        <f t="shared" si="1"/>
        <v>7.0119808641406073E-2</v>
      </c>
      <c r="Y25" s="5">
        <f t="shared" si="1"/>
        <v>0.11658242979810567</v>
      </c>
      <c r="Z25" s="5" t="s">
        <v>113</v>
      </c>
      <c r="AA25" s="5">
        <f t="shared" si="2"/>
        <v>0.13133642462753714</v>
      </c>
      <c r="AB25" s="5">
        <f t="shared" si="3"/>
        <v>7.3263242264352227E-2</v>
      </c>
      <c r="AD25" t="s">
        <v>113</v>
      </c>
      <c r="AE25">
        <v>0.13133642462753714</v>
      </c>
      <c r="AF25">
        <v>2.1367844564323942E-2</v>
      </c>
      <c r="AG25">
        <v>2.6909703690388274E-2</v>
      </c>
      <c r="AH25">
        <v>7.0119808641406073E-2</v>
      </c>
      <c r="AI25">
        <v>0.11658242979810567</v>
      </c>
    </row>
    <row r="26" spans="1:35">
      <c r="A26" s="5" t="s">
        <v>340</v>
      </c>
      <c r="B26" s="5" t="s">
        <v>108</v>
      </c>
      <c r="C26" s="5">
        <v>6.2004614049722656E-2</v>
      </c>
      <c r="D26" s="5">
        <v>2.1168338610606137</v>
      </c>
      <c r="E26" s="5">
        <v>2.7780603683549372</v>
      </c>
      <c r="F26" s="5">
        <v>3.0496830509032242</v>
      </c>
      <c r="G26" s="5">
        <v>3.2000306829456546</v>
      </c>
      <c r="H26" s="5">
        <v>3.168335838383614</v>
      </c>
      <c r="I26" s="5">
        <v>2.6001921530104455</v>
      </c>
      <c r="J26" s="5">
        <f>_xlfn.STDEV.S([3]D7!C26,[3]D8!C26)</f>
        <v>2.4899586821205338E-2</v>
      </c>
      <c r="K26" s="5">
        <f>_xlfn.STDEV.S([3]D7!D26,[3]D8!D26)</f>
        <v>0.41255636228171788</v>
      </c>
      <c r="L26" s="5">
        <f>_xlfn.STDEV.S([3]D7!E26,[3]D8!E26)</f>
        <v>0.50912805843543085</v>
      </c>
      <c r="M26" s="5">
        <f>_xlfn.STDEV.S([3]D7!F26,[3]D8!F26)</f>
        <v>0.48911119749788956</v>
      </c>
      <c r="N26" s="5">
        <f>_xlfn.STDEV.S([3]D7!G26,[3]D8!G26)</f>
        <v>0.4966668104416409</v>
      </c>
      <c r="O26" s="5">
        <f>_xlfn.STDEV.S([3]D7!H26,[3]D8!H26)</f>
        <v>0.41263962994692521</v>
      </c>
      <c r="P26" s="5">
        <f>_xlfn.STDEV.S([3]D7!I26,[3]D8!I26)</f>
        <v>0.2889872087220266</v>
      </c>
      <c r="S26" s="5">
        <f t="shared" si="1"/>
        <v>0.40157635367648437</v>
      </c>
      <c r="T26" s="5">
        <f t="shared" si="1"/>
        <v>0.19489312310745613</v>
      </c>
      <c r="U26" s="5">
        <f t="shared" si="1"/>
        <v>0.18326745676045814</v>
      </c>
      <c r="V26" s="5">
        <f t="shared" si="1"/>
        <v>0.16038099347833198</v>
      </c>
      <c r="W26" s="5">
        <f t="shared" si="1"/>
        <v>0.15520689007408361</v>
      </c>
      <c r="X26" s="5">
        <f t="shared" si="1"/>
        <v>0.13023860190195022</v>
      </c>
      <c r="Y26" s="5">
        <f t="shared" si="1"/>
        <v>0.1111407125767392</v>
      </c>
      <c r="Z26" s="5" t="s">
        <v>108</v>
      </c>
      <c r="AA26" s="5">
        <f t="shared" si="2"/>
        <v>0.18326745676045814</v>
      </c>
      <c r="AB26" s="5">
        <f t="shared" si="3"/>
        <v>0.14804693095831262</v>
      </c>
      <c r="AD26" t="s">
        <v>108</v>
      </c>
      <c r="AE26">
        <v>0.18326745676045814</v>
      </c>
      <c r="AF26">
        <v>0.16038099347833198</v>
      </c>
      <c r="AG26">
        <v>0.15520689007408361</v>
      </c>
      <c r="AH26">
        <v>0.13023860190195022</v>
      </c>
      <c r="AI26">
        <v>0.1111407125767392</v>
      </c>
    </row>
    <row r="27" spans="1:35">
      <c r="A27" s="5" t="s">
        <v>341</v>
      </c>
      <c r="B27" s="5" t="s">
        <v>110</v>
      </c>
      <c r="C27" s="5">
        <v>0.26797732546258973</v>
      </c>
      <c r="D27" s="5">
        <v>4.3122225383191806</v>
      </c>
      <c r="E27" s="5">
        <v>5.1593509858331306</v>
      </c>
      <c r="F27" s="5">
        <v>8.3125757338649642</v>
      </c>
      <c r="G27" s="5">
        <v>9.7325481881665805</v>
      </c>
      <c r="H27" s="5">
        <v>10.428123812233924</v>
      </c>
      <c r="I27" s="5">
        <v>11.017440582918104</v>
      </c>
      <c r="J27" s="5">
        <f>_xlfn.STDEV.S([3]D7!C27,[3]D8!C27)</f>
        <v>8.9868660612242982E-2</v>
      </c>
      <c r="K27" s="5">
        <f>_xlfn.STDEV.S([3]D7!D27,[3]D8!D27)</f>
        <v>0.69440596809061172</v>
      </c>
      <c r="L27" s="5">
        <f>_xlfn.STDEV.S([3]D7!E27,[3]D8!E27)</f>
        <v>0.75371273204140377</v>
      </c>
      <c r="M27" s="5">
        <f>_xlfn.STDEV.S([3]D7!F27,[3]D8!F27)</f>
        <v>0.25317775859454733</v>
      </c>
      <c r="N27" s="5">
        <f>_xlfn.STDEV.S([3]D7!G27,[3]D8!G27)</f>
        <v>0.19703596050239799</v>
      </c>
      <c r="O27" s="5">
        <f>_xlfn.STDEV.S([3]D7!H27,[3]D8!H27)</f>
        <v>0.19281093125180118</v>
      </c>
      <c r="P27" s="5">
        <f>_xlfn.STDEV.S([3]D7!I27,[3]D8!I27)</f>
        <v>0.60711205319982542</v>
      </c>
      <c r="S27" s="5">
        <f t="shared" si="1"/>
        <v>0.33535919674214698</v>
      </c>
      <c r="T27" s="5">
        <f t="shared" si="1"/>
        <v>0.16103203439061786</v>
      </c>
      <c r="U27" s="5">
        <f t="shared" si="1"/>
        <v>0.14608673341104247</v>
      </c>
      <c r="V27" s="5">
        <f t="shared" si="1"/>
        <v>3.0457197227462894E-2</v>
      </c>
      <c r="W27" s="5">
        <f t="shared" si="1"/>
        <v>2.0245053678949795E-2</v>
      </c>
      <c r="X27" s="5">
        <f t="shared" si="1"/>
        <v>1.8489513044101173E-2</v>
      </c>
      <c r="Y27" s="5">
        <f t="shared" si="1"/>
        <v>5.5104636020557908E-2</v>
      </c>
      <c r="Z27" s="5" t="s">
        <v>110</v>
      </c>
      <c r="AA27" s="5">
        <f t="shared" si="2"/>
        <v>0.14608673341104247</v>
      </c>
      <c r="AB27" s="5">
        <f t="shared" si="3"/>
        <v>5.4076626676422858E-2</v>
      </c>
      <c r="AD27" t="s">
        <v>110</v>
      </c>
      <c r="AE27">
        <v>0.14608673341104247</v>
      </c>
      <c r="AF27">
        <v>3.0457197227462894E-2</v>
      </c>
      <c r="AG27">
        <v>2.0245053678949795E-2</v>
      </c>
      <c r="AH27">
        <v>1.8489513044101173E-2</v>
      </c>
      <c r="AI27">
        <v>5.5104636020557908E-2</v>
      </c>
    </row>
    <row r="28" spans="1:35">
      <c r="A28" s="5" t="s">
        <v>342</v>
      </c>
      <c r="B28" s="5" t="s">
        <v>112</v>
      </c>
      <c r="C28" s="5">
        <v>0.36100933469310481</v>
      </c>
      <c r="D28" s="5">
        <v>5.1902797279583801</v>
      </c>
      <c r="E28" s="5">
        <v>7.0548180839706234</v>
      </c>
      <c r="F28" s="5">
        <v>8.6477583194201397</v>
      </c>
      <c r="G28" s="5">
        <v>9.5428896314294889</v>
      </c>
      <c r="H28" s="5">
        <v>10.107176598013702</v>
      </c>
      <c r="I28" s="5">
        <v>9.4074336746793872</v>
      </c>
      <c r="J28" s="5">
        <f>_xlfn.STDEV.S([3]D7!C28,[3]D8!C28)</f>
        <v>0.10081327646417985</v>
      </c>
      <c r="K28" s="5">
        <f>_xlfn.STDEV.S([3]D7!D28,[3]D8!D28)</f>
        <v>1.122868018867631</v>
      </c>
      <c r="L28" s="5">
        <f>_xlfn.STDEV.S([3]D7!E28,[3]D8!E28)</f>
        <v>1.2200746916204896</v>
      </c>
      <c r="M28" s="5">
        <f>_xlfn.STDEV.S([3]D7!F28,[3]D8!F28)</f>
        <v>1.0096416364404823</v>
      </c>
      <c r="N28" s="5">
        <f>_xlfn.STDEV.S([3]D7!G28,[3]D8!G28)</f>
        <v>0.85748024955381152</v>
      </c>
      <c r="O28" s="5">
        <f>_xlfn.STDEV.S([3]D7!H28,[3]D8!H28)</f>
        <v>0.42711774404459774</v>
      </c>
      <c r="P28" s="5">
        <f>_xlfn.STDEV.S([3]D7!I28,[3]D8!I28)</f>
        <v>5.1595447238932772E-3</v>
      </c>
      <c r="S28" s="5">
        <f t="shared" si="1"/>
        <v>0.27925393272692395</v>
      </c>
      <c r="T28" s="5">
        <f t="shared" si="1"/>
        <v>0.21634055922248263</v>
      </c>
      <c r="U28" s="5">
        <f t="shared" si="1"/>
        <v>0.17294204855439757</v>
      </c>
      <c r="V28" s="5">
        <f t="shared" si="1"/>
        <v>0.11675183315115842</v>
      </c>
      <c r="W28" s="5">
        <f t="shared" si="1"/>
        <v>8.9855408861661976E-2</v>
      </c>
      <c r="X28" s="5">
        <f t="shared" si="1"/>
        <v>4.2258858337207293E-2</v>
      </c>
      <c r="Y28" s="5">
        <f t="shared" si="1"/>
        <v>5.4845401012823178E-4</v>
      </c>
      <c r="Z28" s="5" t="s">
        <v>112</v>
      </c>
      <c r="AA28" s="5">
        <f t="shared" si="2"/>
        <v>0.17294204855439757</v>
      </c>
      <c r="AB28" s="5">
        <f t="shared" si="3"/>
        <v>8.4471320582910694E-2</v>
      </c>
      <c r="AD28" t="s">
        <v>112</v>
      </c>
      <c r="AE28">
        <v>0.17294204855439757</v>
      </c>
      <c r="AF28">
        <v>0.11675183315115842</v>
      </c>
      <c r="AG28">
        <v>8.9855408861661976E-2</v>
      </c>
      <c r="AH28">
        <v>4.2258858337207293E-2</v>
      </c>
      <c r="AI28">
        <v>5.4845401012823178E-4</v>
      </c>
    </row>
    <row r="29" spans="1:35">
      <c r="A29" s="5" t="s">
        <v>343</v>
      </c>
      <c r="B29" s="5" t="s">
        <v>114</v>
      </c>
      <c r="C29" s="5">
        <v>9.7987549703010295</v>
      </c>
      <c r="D29" s="5">
        <v>79.914141667202614</v>
      </c>
      <c r="E29" s="5">
        <v>98.027893261618601</v>
      </c>
      <c r="F29" s="5">
        <v>153.53074201678265</v>
      </c>
      <c r="G29" s="5">
        <v>184.03074995410003</v>
      </c>
      <c r="H29" s="5">
        <v>199.60393246834178</v>
      </c>
      <c r="I29" s="5">
        <v>212.93419963973736</v>
      </c>
      <c r="J29" s="5">
        <f>_xlfn.STDEV.S([3]D7!C29,[3]D8!C29)</f>
        <v>1.9060427411583667</v>
      </c>
      <c r="K29" s="5">
        <f>_xlfn.STDEV.S([3]D7!D29,[3]D8!D29)</f>
        <v>16.116289076612226</v>
      </c>
      <c r="L29" s="5">
        <f>_xlfn.STDEV.S([3]D7!E29,[3]D8!E29)</f>
        <v>15.989118161533868</v>
      </c>
      <c r="M29" s="5">
        <f>_xlfn.STDEV.S([3]D7!F29,[3]D8!F29)</f>
        <v>8.4292461015754547</v>
      </c>
      <c r="N29" s="5">
        <f>_xlfn.STDEV.S([3]D7!G29,[3]D8!G29)</f>
        <v>4.7284966090147833</v>
      </c>
      <c r="O29" s="5">
        <f>_xlfn.STDEV.S([3]D7!H29,[3]D8!H29)</f>
        <v>1.3044474627687206</v>
      </c>
      <c r="P29" s="5">
        <f>_xlfn.STDEV.S([3]D7!I29,[3]D8!I29)</f>
        <v>13.933727855066484</v>
      </c>
      <c r="S29" s="5">
        <f t="shared" si="1"/>
        <v>0.19451886968654455</v>
      </c>
      <c r="T29" s="5">
        <f t="shared" si="1"/>
        <v>0.20167005163776258</v>
      </c>
      <c r="U29" s="5">
        <f t="shared" si="1"/>
        <v>0.16310784236545636</v>
      </c>
      <c r="V29" s="5">
        <f t="shared" si="1"/>
        <v>5.4902659824662622E-2</v>
      </c>
      <c r="W29" s="5">
        <f t="shared" si="1"/>
        <v>2.5694057162697754E-2</v>
      </c>
      <c r="X29" s="5">
        <f t="shared" si="1"/>
        <v>6.535179175268066E-3</v>
      </c>
      <c r="Y29" s="5">
        <f t="shared" si="1"/>
        <v>6.5436777552130704E-2</v>
      </c>
      <c r="Z29" s="5" t="s">
        <v>114</v>
      </c>
      <c r="AA29" s="5">
        <f t="shared" si="2"/>
        <v>0.16310784236545636</v>
      </c>
      <c r="AB29" s="5">
        <f t="shared" si="3"/>
        <v>6.3135303216043104E-2</v>
      </c>
      <c r="AD29" t="s">
        <v>114</v>
      </c>
      <c r="AE29">
        <v>0.16310784236545636</v>
      </c>
      <c r="AF29">
        <v>5.4902659824662622E-2</v>
      </c>
      <c r="AG29">
        <v>2.5694057162697754E-2</v>
      </c>
      <c r="AH29">
        <v>6.535179175268066E-3</v>
      </c>
      <c r="AI29">
        <v>6.5436777552130704E-2</v>
      </c>
    </row>
    <row r="30" spans="1:35">
      <c r="A30" s="5" t="s">
        <v>344</v>
      </c>
      <c r="B30" s="5" t="s">
        <v>115</v>
      </c>
      <c r="C30" s="5">
        <v>0.21664900901190692</v>
      </c>
      <c r="D30" s="5">
        <v>5.531555631602048</v>
      </c>
      <c r="E30" s="5">
        <v>7.1952295708904703</v>
      </c>
      <c r="F30" s="5">
        <v>8.4923612232262933</v>
      </c>
      <c r="G30" s="5">
        <v>9.3637795824334482</v>
      </c>
      <c r="H30" s="5">
        <v>9.6659039724089979</v>
      </c>
      <c r="I30" s="5">
        <v>8.6995553074285894</v>
      </c>
      <c r="J30" s="5">
        <f>_xlfn.STDEV.S([3]D7!C30,[3]D8!C30)</f>
        <v>5.1048692425814557E-2</v>
      </c>
      <c r="K30" s="5">
        <f>_xlfn.STDEV.S([3]D7!D30,[3]D8!D30)</f>
        <v>1.7303419134703384</v>
      </c>
      <c r="L30" s="5">
        <f>_xlfn.STDEV.S([3]D7!E30,[3]D8!E30)</f>
        <v>2.1464543858952103</v>
      </c>
      <c r="M30" s="5">
        <f>_xlfn.STDEV.S([3]D7!F30,[3]D8!F30)</f>
        <v>2.2179768543924006</v>
      </c>
      <c r="N30" s="5">
        <f>_xlfn.STDEV.S([3]D7!G30,[3]D8!G30)</f>
        <v>1.8556212570097415</v>
      </c>
      <c r="O30" s="5">
        <f>_xlfn.STDEV.S([3]D7!H30,[3]D8!H30)</f>
        <v>1.9120001736862027</v>
      </c>
      <c r="P30" s="5">
        <f>_xlfn.STDEV.S([3]D7!I30,[3]D8!I30)</f>
        <v>0.93767532261286568</v>
      </c>
      <c r="S30" s="5">
        <f t="shared" si="1"/>
        <v>0.23562855264668645</v>
      </c>
      <c r="T30" s="5">
        <f t="shared" si="1"/>
        <v>0.31281289183549205</v>
      </c>
      <c r="U30" s="5">
        <f t="shared" si="1"/>
        <v>0.29831631704693035</v>
      </c>
      <c r="V30" s="5">
        <f t="shared" si="1"/>
        <v>0.26117316445823291</v>
      </c>
      <c r="W30" s="5">
        <f t="shared" si="1"/>
        <v>0.19817011289873879</v>
      </c>
      <c r="X30" s="5">
        <f t="shared" si="1"/>
        <v>0.19780872840698022</v>
      </c>
      <c r="Y30" s="5">
        <f t="shared" si="1"/>
        <v>0.10778428200947013</v>
      </c>
      <c r="Z30" s="5" t="s">
        <v>115</v>
      </c>
      <c r="AA30" s="5">
        <f t="shared" si="2"/>
        <v>0.29831631704693035</v>
      </c>
      <c r="AB30" s="5">
        <f t="shared" si="3"/>
        <v>0.21265052096407047</v>
      </c>
      <c r="AD30" t="s">
        <v>115</v>
      </c>
      <c r="AE30">
        <v>0.29831631704693035</v>
      </c>
      <c r="AF30">
        <v>0.26117316445823291</v>
      </c>
      <c r="AG30">
        <v>0.19817011289873879</v>
      </c>
      <c r="AH30">
        <v>0.19780872840698022</v>
      </c>
      <c r="AI30">
        <v>0.10778428200947013</v>
      </c>
    </row>
    <row r="31" spans="1:35">
      <c r="A31" s="5" t="s">
        <v>345</v>
      </c>
      <c r="B31" s="5" t="s">
        <v>117</v>
      </c>
      <c r="C31" s="5">
        <v>2.5970715634614807</v>
      </c>
      <c r="D31" s="5">
        <v>2.3136606348506401</v>
      </c>
      <c r="E31" s="5">
        <v>2.5275564301205113</v>
      </c>
      <c r="F31" s="5">
        <v>2.1483731217654372</v>
      </c>
      <c r="G31" s="5">
        <v>1.2404670539543194</v>
      </c>
      <c r="H31" s="5">
        <v>1.0657311626593751</v>
      </c>
      <c r="I31" s="5">
        <v>1.3614315442953675</v>
      </c>
      <c r="J31" s="5">
        <f>_xlfn.STDEV.S([3]D7!C31,[3]D8!C31)</f>
        <v>1.5615149094364795</v>
      </c>
      <c r="K31" s="5">
        <f>_xlfn.STDEV.S([3]D7!D31,[3]D8!D31)</f>
        <v>1.473191391028984</v>
      </c>
      <c r="L31" s="5">
        <f>_xlfn.STDEV.S([3]D7!E31,[3]D8!E31)</f>
        <v>1.2245100817162293</v>
      </c>
      <c r="M31" s="5">
        <f>_xlfn.STDEV.S([3]D7!F31,[3]D8!F31)</f>
        <v>0.9378864609801254</v>
      </c>
      <c r="N31" s="5">
        <f>_xlfn.STDEV.S([3]D7!G31,[3]D8!G31)</f>
        <v>0.18386014102049983</v>
      </c>
      <c r="O31" s="5">
        <f>_xlfn.STDEV.S([3]D7!H31,[3]D8!H31)</f>
        <v>0.10678506004037445</v>
      </c>
      <c r="P31" s="5">
        <f>_xlfn.STDEV.S([3]D7!I31,[3]D8!I31)</f>
        <v>0.11939388340705896</v>
      </c>
      <c r="S31" s="5">
        <f t="shared" si="1"/>
        <v>0.60125986954138066</v>
      </c>
      <c r="T31" s="5">
        <f t="shared" si="1"/>
        <v>0.63673616123225729</v>
      </c>
      <c r="U31" s="5">
        <f t="shared" si="1"/>
        <v>0.4844639934143215</v>
      </c>
      <c r="V31" s="5">
        <f t="shared" si="1"/>
        <v>0.4365565978638814</v>
      </c>
      <c r="W31" s="5">
        <f t="shared" si="1"/>
        <v>0.14821847983337938</v>
      </c>
      <c r="X31" s="5">
        <f t="shared" si="1"/>
        <v>0.10019887170598266</v>
      </c>
      <c r="Y31" s="5">
        <f t="shared" si="1"/>
        <v>8.769730942943102E-2</v>
      </c>
      <c r="Z31" s="5" t="s">
        <v>117</v>
      </c>
      <c r="AA31" s="5">
        <f t="shared" si="2"/>
        <v>0.4844639934143215</v>
      </c>
      <c r="AB31" s="5">
        <f t="shared" si="3"/>
        <v>0.25142705044939923</v>
      </c>
      <c r="AD31" t="s">
        <v>117</v>
      </c>
      <c r="AE31">
        <v>0.4844639934143215</v>
      </c>
      <c r="AF31">
        <v>0.4365565978638814</v>
      </c>
      <c r="AG31">
        <v>0.14821847983337938</v>
      </c>
      <c r="AH31">
        <v>0.10019887170598266</v>
      </c>
      <c r="AI31">
        <v>8.769730942943102E-2</v>
      </c>
    </row>
    <row r="32" spans="1:35">
      <c r="A32" s="5" t="s">
        <v>346</v>
      </c>
      <c r="B32" s="5" t="s">
        <v>119</v>
      </c>
      <c r="C32" s="5">
        <v>0.1020323134307445</v>
      </c>
      <c r="D32" s="5">
        <v>4.8231382188863199</v>
      </c>
      <c r="E32" s="5">
        <v>6.2143304711678633</v>
      </c>
      <c r="F32" s="5">
        <v>7.2056325523124443</v>
      </c>
      <c r="G32" s="5">
        <v>7.6248594386689517</v>
      </c>
      <c r="H32" s="5">
        <v>7.7986631177173633</v>
      </c>
      <c r="I32" s="5">
        <v>6.6523923675062884</v>
      </c>
      <c r="J32" s="5">
        <f>_xlfn.STDEV.S([3]D7!C32,[3]D8!C32)</f>
        <v>0.14429548145406138</v>
      </c>
      <c r="K32" s="5">
        <f>_xlfn.STDEV.S([3]D7!D32,[3]D8!D32)</f>
        <v>1.8325017355678586</v>
      </c>
      <c r="L32" s="5">
        <f>_xlfn.STDEV.S([3]D7!E32,[3]D8!E32)</f>
        <v>1.7390727898522185</v>
      </c>
      <c r="M32" s="5">
        <f>_xlfn.STDEV.S([3]D7!F32,[3]D8!F32)</f>
        <v>1.8566715144244512</v>
      </c>
      <c r="N32" s="5">
        <f>_xlfn.STDEV.S([3]D7!G32,[3]D8!G32)</f>
        <v>1.7008567218072144</v>
      </c>
      <c r="O32" s="5">
        <f>_xlfn.STDEV.S([3]D7!H32,[3]D8!H32)</f>
        <v>1.601988098533317</v>
      </c>
      <c r="P32" s="5">
        <f>_xlfn.STDEV.S([3]D7!I32,[3]D8!I32)</f>
        <v>0.53025401835262342</v>
      </c>
      <c r="S32" s="5">
        <f t="shared" si="1"/>
        <v>1.4142135623730951</v>
      </c>
      <c r="T32" s="5">
        <f t="shared" si="1"/>
        <v>0.37993970987441239</v>
      </c>
      <c r="U32" s="5">
        <f t="shared" si="1"/>
        <v>0.27984877822652926</v>
      </c>
      <c r="V32" s="5">
        <f t="shared" si="1"/>
        <v>0.25766946911948835</v>
      </c>
      <c r="W32" s="5">
        <f t="shared" si="1"/>
        <v>0.22306728871373499</v>
      </c>
      <c r="X32" s="5">
        <f t="shared" si="1"/>
        <v>0.20541829725839117</v>
      </c>
      <c r="Y32" s="5">
        <f t="shared" si="1"/>
        <v>7.9708770778864041E-2</v>
      </c>
      <c r="Z32" s="5" t="s">
        <v>119</v>
      </c>
      <c r="AA32" s="5">
        <f t="shared" si="2"/>
        <v>0.27984877822652926</v>
      </c>
      <c r="AB32" s="5">
        <f t="shared" si="3"/>
        <v>0.20914252081940155</v>
      </c>
      <c r="AD32" t="s">
        <v>119</v>
      </c>
      <c r="AE32">
        <v>0.27984877822652926</v>
      </c>
      <c r="AF32">
        <v>0.25766946911948835</v>
      </c>
      <c r="AG32">
        <v>0.22306728871373499</v>
      </c>
      <c r="AH32">
        <v>0.20541829725839117</v>
      </c>
      <c r="AI32">
        <v>7.9708770778864041E-2</v>
      </c>
    </row>
    <row r="33" spans="1:35">
      <c r="A33" s="5" t="s">
        <v>347</v>
      </c>
      <c r="B33" s="5" t="s">
        <v>121</v>
      </c>
      <c r="C33" s="5">
        <v>0.36507969118949085</v>
      </c>
      <c r="D33" s="5">
        <v>1.7192653992237668</v>
      </c>
      <c r="E33" s="5">
        <v>2.9671497877029234</v>
      </c>
      <c r="F33" s="5">
        <v>3.199149210698955</v>
      </c>
      <c r="G33" s="5">
        <v>3.3551490913345772</v>
      </c>
      <c r="H33" s="5">
        <v>3.1162698975875114</v>
      </c>
      <c r="I33" s="5">
        <v>3.619598405597531</v>
      </c>
      <c r="J33" s="5">
        <f>_xlfn.STDEV.S([3]D7!C33,[3]D8!C33)</f>
        <v>4.7928414965350365E-2</v>
      </c>
      <c r="K33" s="5">
        <f>_xlfn.STDEV.S([3]D7!D33,[3]D8!D33)</f>
        <v>1.0709690968770147</v>
      </c>
      <c r="L33" s="5">
        <f>_xlfn.STDEV.S([3]D7!E33,[3]D8!E33)</f>
        <v>1.5636938020122852</v>
      </c>
      <c r="M33" s="5">
        <f>_xlfn.STDEV.S([3]D7!F33,[3]D8!F33)</f>
        <v>1.9611852245206383</v>
      </c>
      <c r="N33" s="5">
        <f>_xlfn.STDEV.S([3]D7!G33,[3]D8!G33)</f>
        <v>2.2478994415173976</v>
      </c>
      <c r="O33" s="5">
        <f>_xlfn.STDEV.S([3]D7!H33,[3]D8!H33)</f>
        <v>2.4225845131779202</v>
      </c>
      <c r="P33" s="5">
        <f>_xlfn.STDEV.S([3]D7!I33,[3]D8!I33)</f>
        <v>2.4729029688662538</v>
      </c>
      <c r="S33" s="5">
        <f t="shared" si="1"/>
        <v>0.13128206285370614</v>
      </c>
      <c r="T33" s="5">
        <f t="shared" si="1"/>
        <v>0.62292249780664921</v>
      </c>
      <c r="U33" s="5">
        <f t="shared" si="1"/>
        <v>0.52700197627125833</v>
      </c>
      <c r="V33" s="5">
        <f t="shared" si="1"/>
        <v>0.61303337086054688</v>
      </c>
      <c r="W33" s="5">
        <f t="shared" si="1"/>
        <v>0.66998496350671888</v>
      </c>
      <c r="X33" s="5">
        <f t="shared" si="1"/>
        <v>0.77739881101228936</v>
      </c>
      <c r="Y33" s="5">
        <f t="shared" si="1"/>
        <v>0.68319815950908558</v>
      </c>
      <c r="Z33" s="5" t="s">
        <v>121</v>
      </c>
      <c r="AA33" s="5">
        <f t="shared" si="2"/>
        <v>0.77739881101228936</v>
      </c>
      <c r="AB33" s="5">
        <f t="shared" si="3"/>
        <v>0.65412345623197976</v>
      </c>
      <c r="AD33" t="s">
        <v>121</v>
      </c>
      <c r="AE33">
        <v>0.52700197627125833</v>
      </c>
      <c r="AF33">
        <v>0.61303337086054688</v>
      </c>
      <c r="AG33">
        <v>0.66998496350671888</v>
      </c>
      <c r="AH33">
        <v>0.77739881101228936</v>
      </c>
      <c r="AI33">
        <v>0.68319815950908558</v>
      </c>
    </row>
    <row r="34" spans="1:35">
      <c r="A34" s="5" t="s">
        <v>348</v>
      </c>
      <c r="B34" s="5" t="s">
        <v>116</v>
      </c>
      <c r="C34" s="5">
        <v>0.9619425708744338</v>
      </c>
      <c r="D34" s="5">
        <v>13.440140479729198</v>
      </c>
      <c r="E34" s="5">
        <v>17.07009163511227</v>
      </c>
      <c r="F34" s="5">
        <v>20.018347435528227</v>
      </c>
      <c r="G34" s="5">
        <v>21.15952612957604</v>
      </c>
      <c r="H34" s="5">
        <v>21.681256865921917</v>
      </c>
      <c r="I34" s="5">
        <v>18.950469556929544</v>
      </c>
      <c r="J34" s="5">
        <f>_xlfn.STDEV.S([3]D7!C34,[3]D8!C34)</f>
        <v>0.51630842484310868</v>
      </c>
      <c r="K34" s="5">
        <f>_xlfn.STDEV.S([3]D7!D34,[3]D8!D34)</f>
        <v>5.0395733269417455</v>
      </c>
      <c r="L34" s="5">
        <f>_xlfn.STDEV.S([3]D7!E34,[3]D8!E34)</f>
        <v>5.086939458722501</v>
      </c>
      <c r="M34" s="5">
        <f>_xlfn.STDEV.S([3]D7!F34,[3]D8!F34)</f>
        <v>5.1650607431168192</v>
      </c>
      <c r="N34" s="5">
        <f>_xlfn.STDEV.S([3]D7!G34,[3]D8!G34)</f>
        <v>4.7114768090748615</v>
      </c>
      <c r="O34" s="5">
        <f>_xlfn.STDEV.S([3]D7!H34,[3]D8!H34)</f>
        <v>4.3080910090325517</v>
      </c>
      <c r="P34" s="5">
        <f>_xlfn.STDEV.S([3]D7!I34,[3]D8!I34)</f>
        <v>1.8682927378214971</v>
      </c>
      <c r="S34" s="5">
        <f t="shared" si="1"/>
        <v>0.53673518614917859</v>
      </c>
      <c r="T34" s="5">
        <f t="shared" si="1"/>
        <v>0.37496433423017961</v>
      </c>
      <c r="U34" s="5">
        <f t="shared" si="1"/>
        <v>0.29800305513644326</v>
      </c>
      <c r="V34" s="5">
        <f t="shared" si="1"/>
        <v>0.25801634024744502</v>
      </c>
      <c r="W34" s="5">
        <f t="shared" si="1"/>
        <v>0.22266457104109366</v>
      </c>
      <c r="X34" s="5">
        <f t="shared" si="1"/>
        <v>0.19870116551240655</v>
      </c>
      <c r="Y34" s="5">
        <f t="shared" si="1"/>
        <v>9.8588202904889274E-2</v>
      </c>
      <c r="Z34" s="5" t="s">
        <v>116</v>
      </c>
      <c r="AA34" s="5">
        <f t="shared" si="2"/>
        <v>0.29800305513644326</v>
      </c>
      <c r="AB34" s="5">
        <f t="shared" si="3"/>
        <v>0.2151946669684556</v>
      </c>
      <c r="AD34" t="s">
        <v>116</v>
      </c>
      <c r="AE34">
        <v>0.29800305513644326</v>
      </c>
      <c r="AF34">
        <v>0.25801634024744502</v>
      </c>
      <c r="AG34">
        <v>0.22266457104109366</v>
      </c>
      <c r="AH34">
        <v>0.19870116551240655</v>
      </c>
      <c r="AI34">
        <v>9.8588202904889274E-2</v>
      </c>
    </row>
    <row r="35" spans="1:35">
      <c r="A35" s="5" t="s">
        <v>349</v>
      </c>
      <c r="B35" s="5" t="s">
        <v>118</v>
      </c>
      <c r="C35" s="5">
        <v>24.412808445495578</v>
      </c>
      <c r="D35" s="5">
        <v>236.66666173285563</v>
      </c>
      <c r="E35" s="5">
        <v>304.12981548657024</v>
      </c>
      <c r="F35" s="5">
        <v>414.4031842491313</v>
      </c>
      <c r="G35" s="5">
        <v>457.67335026052785</v>
      </c>
      <c r="H35" s="5">
        <v>490.33255430226927</v>
      </c>
      <c r="I35" s="5">
        <v>485.70171011557494</v>
      </c>
      <c r="J35" s="5">
        <f>_xlfn.STDEV.S([3]D7!C35,[3]D8!C35)</f>
        <v>8.4083248329057838</v>
      </c>
      <c r="K35" s="5">
        <f>_xlfn.STDEV.S([3]D7!D35,[3]D8!D35)</f>
        <v>87.464739709706151</v>
      </c>
      <c r="L35" s="5">
        <f>_xlfn.STDEV.S([3]D7!E35,[3]D8!E35)</f>
        <v>96.530563839965239</v>
      </c>
      <c r="M35" s="5">
        <f>_xlfn.STDEV.S([3]D7!F35,[3]D8!F35)</f>
        <v>116.8553291497401</v>
      </c>
      <c r="N35" s="5">
        <f>_xlfn.STDEV.S([3]D7!G35,[3]D8!G35)</f>
        <v>102.22137611780948</v>
      </c>
      <c r="O35" s="5">
        <f>_xlfn.STDEV.S([3]D7!H35,[3]D8!H35)</f>
        <v>107.70369814867948</v>
      </c>
      <c r="P35" s="5">
        <f>_xlfn.STDEV.S([3]D7!I35,[3]D8!I35)</f>
        <v>65.541651821089886</v>
      </c>
      <c r="S35" s="5">
        <f t="shared" si="1"/>
        <v>0.34442267679600824</v>
      </c>
      <c r="T35" s="5">
        <f t="shared" si="1"/>
        <v>0.36956933042151291</v>
      </c>
      <c r="U35" s="5">
        <f t="shared" si="1"/>
        <v>0.31739921219341233</v>
      </c>
      <c r="V35" s="5">
        <f t="shared" si="1"/>
        <v>0.28198463137167618</v>
      </c>
      <c r="W35" s="5">
        <f t="shared" si="1"/>
        <v>0.22335007284042335</v>
      </c>
      <c r="X35" s="5">
        <f t="shared" si="1"/>
        <v>0.21965439007397561</v>
      </c>
      <c r="Y35" s="5">
        <f t="shared" si="1"/>
        <v>0.13494218870568511</v>
      </c>
      <c r="Z35" s="5" t="s">
        <v>118</v>
      </c>
      <c r="AA35" s="5">
        <f t="shared" si="2"/>
        <v>0.31739921219341233</v>
      </c>
      <c r="AB35" s="5">
        <f t="shared" si="3"/>
        <v>0.23546609903703453</v>
      </c>
      <c r="AD35" t="s">
        <v>118</v>
      </c>
      <c r="AE35">
        <v>0.31739921219341233</v>
      </c>
      <c r="AF35">
        <v>0.28198463137167618</v>
      </c>
      <c r="AG35">
        <v>0.22335007284042335</v>
      </c>
      <c r="AH35">
        <v>0.21965439007397561</v>
      </c>
      <c r="AI35">
        <v>0.13494218870568511</v>
      </c>
    </row>
    <row r="36" spans="1:35">
      <c r="A36" s="5" t="s">
        <v>350</v>
      </c>
      <c r="B36" s="5" t="s">
        <v>120</v>
      </c>
      <c r="C36" s="5">
        <v>1.104390888477613</v>
      </c>
      <c r="D36" s="5">
        <v>11.855089664342467</v>
      </c>
      <c r="E36" s="5">
        <v>15.991245862230627</v>
      </c>
      <c r="F36" s="5">
        <v>18.968263303667083</v>
      </c>
      <c r="G36" s="5">
        <v>20.197104054334467</v>
      </c>
      <c r="H36" s="5">
        <v>21.221064829934154</v>
      </c>
      <c r="I36" s="5">
        <v>18.90070044579522</v>
      </c>
      <c r="J36" s="5">
        <f>_xlfn.STDEV.S([3]D7!C36,[3]D8!C36)</f>
        <v>0.32899649782363155</v>
      </c>
      <c r="K36" s="5">
        <f>_xlfn.STDEV.S([3]D7!D36,[3]D8!D36)</f>
        <v>3.681979736079299</v>
      </c>
      <c r="L36" s="5">
        <f>_xlfn.STDEV.S([3]D7!E36,[3]D8!E36)</f>
        <v>4.4457467464703555</v>
      </c>
      <c r="M36" s="5">
        <f>_xlfn.STDEV.S([3]D7!F36,[3]D8!F36)</f>
        <v>4.536273229869991</v>
      </c>
      <c r="N36" s="5">
        <f>_xlfn.STDEV.S([3]D7!G36,[3]D8!G36)</f>
        <v>4.0036923651246656</v>
      </c>
      <c r="O36" s="5">
        <f>_xlfn.STDEV.S([3]D7!H36,[3]D8!H36)</f>
        <v>3.914135323243666</v>
      </c>
      <c r="P36" s="5">
        <f>_xlfn.STDEV.S([3]D7!I36,[3]D8!I36)</f>
        <v>2.1614940933502202</v>
      </c>
      <c r="S36" s="5">
        <f t="shared" si="1"/>
        <v>0.29789859845470884</v>
      </c>
      <c r="T36" s="5">
        <f t="shared" si="1"/>
        <v>0.31058219214941019</v>
      </c>
      <c r="U36" s="5">
        <f t="shared" si="1"/>
        <v>0.27801128097033811</v>
      </c>
      <c r="V36" s="5">
        <f t="shared" si="1"/>
        <v>0.23915068856056029</v>
      </c>
      <c r="W36" s="5">
        <f t="shared" si="1"/>
        <v>0.19823101145361677</v>
      </c>
      <c r="X36" s="5">
        <f t="shared" si="1"/>
        <v>0.18444575494262844</v>
      </c>
      <c r="Y36" s="5">
        <f t="shared" si="1"/>
        <v>0.11436052857136737</v>
      </c>
      <c r="Z36" s="5" t="s">
        <v>120</v>
      </c>
      <c r="AA36" s="5">
        <f t="shared" si="2"/>
        <v>0.27801128097033811</v>
      </c>
      <c r="AB36" s="5">
        <f t="shared" si="3"/>
        <v>0.20283985289970219</v>
      </c>
      <c r="AD36" t="s">
        <v>120</v>
      </c>
      <c r="AE36">
        <v>0.27801128097033811</v>
      </c>
      <c r="AF36">
        <v>0.23915068856056029</v>
      </c>
      <c r="AG36">
        <v>0.19823101145361677</v>
      </c>
      <c r="AH36">
        <v>0.18444575494262844</v>
      </c>
      <c r="AI36">
        <v>0.11436052857136737</v>
      </c>
    </row>
    <row r="37" spans="1:35">
      <c r="A37" s="5" t="s">
        <v>351</v>
      </c>
      <c r="B37" s="5" t="s">
        <v>122</v>
      </c>
      <c r="C37" s="5">
        <v>65.384773998012449</v>
      </c>
      <c r="D37" s="5">
        <v>364.69511003561149</v>
      </c>
      <c r="E37" s="5">
        <v>480.36357421028987</v>
      </c>
      <c r="F37" s="5">
        <v>639.88926990527739</v>
      </c>
      <c r="G37" s="5">
        <v>716.57357465277187</v>
      </c>
      <c r="H37" s="5">
        <v>779.04741621831158</v>
      </c>
      <c r="I37" s="5">
        <v>768.66551506195538</v>
      </c>
      <c r="J37" s="5">
        <f>_xlfn.STDEV.S([3]D7!C37,[3]D8!C37)</f>
        <v>22.466006953137121</v>
      </c>
      <c r="K37" s="5">
        <f>_xlfn.STDEV.S([3]D7!D37,[3]D8!D37)</f>
        <v>127.74276273825114</v>
      </c>
      <c r="L37" s="5">
        <f>_xlfn.STDEV.S([3]D7!E37,[3]D8!E37)</f>
        <v>142.528935915055</v>
      </c>
      <c r="M37" s="5">
        <f>_xlfn.STDEV.S([3]D7!F37,[3]D8!F37)</f>
        <v>155.53711251658763</v>
      </c>
      <c r="N37" s="5">
        <f>_xlfn.STDEV.S([3]D7!G37,[3]D8!G37)</f>
        <v>130.5722711443037</v>
      </c>
      <c r="O37" s="5">
        <f>_xlfn.STDEV.S([3]D7!H37,[3]D8!H37)</f>
        <v>133.10390817826413</v>
      </c>
      <c r="P37" s="5">
        <f>_xlfn.STDEV.S([3]D7!I37,[3]D8!I37)</f>
        <v>65.418964474138008</v>
      </c>
      <c r="S37" s="5">
        <f t="shared" si="1"/>
        <v>0.34359691988566082</v>
      </c>
      <c r="T37" s="5">
        <f t="shared" si="1"/>
        <v>0.35027275996592716</v>
      </c>
      <c r="U37" s="5">
        <f t="shared" si="1"/>
        <v>0.29671054086349141</v>
      </c>
      <c r="V37" s="5">
        <f t="shared" si="1"/>
        <v>0.24306879304228954</v>
      </c>
      <c r="W37" s="5">
        <f t="shared" si="1"/>
        <v>0.18221753601167159</v>
      </c>
      <c r="X37" s="5">
        <f t="shared" si="1"/>
        <v>0.1708546943450289</v>
      </c>
      <c r="Y37" s="5">
        <f t="shared" si="1"/>
        <v>8.5107193170836024E-2</v>
      </c>
      <c r="Z37" s="5" t="s">
        <v>122</v>
      </c>
      <c r="AA37" s="5">
        <f t="shared" si="2"/>
        <v>0.29671054086349141</v>
      </c>
      <c r="AB37" s="5">
        <f t="shared" si="3"/>
        <v>0.19559175148666347</v>
      </c>
      <c r="AD37" t="s">
        <v>122</v>
      </c>
      <c r="AE37">
        <v>0.29671054086349141</v>
      </c>
      <c r="AF37">
        <v>0.24306879304228954</v>
      </c>
      <c r="AG37">
        <v>0.18221753601167159</v>
      </c>
      <c r="AH37">
        <v>0.1708546943450289</v>
      </c>
      <c r="AI37">
        <v>8.5107193170836024E-2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A17A-7DB2-4052-9043-C55BE92830F2}">
  <dimension ref="B2:AB47"/>
  <sheetViews>
    <sheetView showGridLines="0" tabSelected="1" zoomScale="70" zoomScaleNormal="70" workbookViewId="0">
      <selection activeCell="T12" sqref="T12"/>
    </sheetView>
  </sheetViews>
  <sheetFormatPr defaultRowHeight="15"/>
  <cols>
    <col min="2" max="2" width="15.5703125" bestFit="1" customWidth="1"/>
    <col min="3" max="3" width="8.140625" customWidth="1"/>
    <col min="4" max="4" width="9.85546875" customWidth="1"/>
    <col min="6" max="6" width="10.85546875" bestFit="1" customWidth="1"/>
    <col min="8" max="8" width="10.85546875" bestFit="1" customWidth="1"/>
    <col min="10" max="10" width="10.85546875" bestFit="1" customWidth="1"/>
    <col min="11" max="11" width="4.28515625" bestFit="1" customWidth="1"/>
  </cols>
  <sheetData>
    <row r="2" spans="2:28" ht="15.75" thickBot="1">
      <c r="C2" s="6"/>
      <c r="D2" s="7">
        <v>4000000</v>
      </c>
      <c r="E2" s="6"/>
      <c r="F2" s="7">
        <v>100000</v>
      </c>
      <c r="G2" s="6"/>
      <c r="H2" s="7">
        <v>10000</v>
      </c>
      <c r="I2" s="6"/>
      <c r="J2" s="7">
        <v>80000</v>
      </c>
    </row>
    <row r="3" spans="2:28" ht="58.5" customHeight="1">
      <c r="B3" s="8"/>
      <c r="C3" s="9" t="s">
        <v>352</v>
      </c>
      <c r="D3" s="10"/>
      <c r="E3" s="11" t="s">
        <v>353</v>
      </c>
      <c r="F3" s="11"/>
      <c r="G3" s="11" t="s">
        <v>354</v>
      </c>
      <c r="H3" s="11"/>
      <c r="I3" s="11" t="s">
        <v>355</v>
      </c>
      <c r="J3" s="11"/>
      <c r="K3" s="12" t="s">
        <v>356</v>
      </c>
      <c r="W3" s="13"/>
      <c r="X3" s="13"/>
      <c r="Y3" s="13"/>
      <c r="Z3" s="13"/>
      <c r="AA3" s="13"/>
      <c r="AB3" s="13"/>
    </row>
    <row r="4" spans="2:28" ht="15" customHeight="1">
      <c r="B4" s="14" t="s">
        <v>245</v>
      </c>
      <c r="C4" s="15" t="s">
        <v>357</v>
      </c>
      <c r="D4" s="15" t="s">
        <v>358</v>
      </c>
      <c r="E4" s="15" t="s">
        <v>357</v>
      </c>
      <c r="F4" s="15" t="s">
        <v>358</v>
      </c>
      <c r="G4" s="15" t="s">
        <v>357</v>
      </c>
      <c r="H4" s="15" t="s">
        <v>358</v>
      </c>
      <c r="I4" s="15" t="s">
        <v>357</v>
      </c>
      <c r="J4" s="15" t="s">
        <v>358</v>
      </c>
      <c r="K4" s="16"/>
      <c r="R4" s="1"/>
      <c r="S4" s="1"/>
      <c r="T4" s="1"/>
      <c r="W4" s="17"/>
      <c r="X4" s="18"/>
      <c r="Y4" s="17"/>
      <c r="Z4" s="18"/>
      <c r="AA4" s="17"/>
      <c r="AB4" s="18"/>
    </row>
    <row r="5" spans="2:28" ht="18.75">
      <c r="B5" s="14" t="s">
        <v>2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20">
        <v>5</v>
      </c>
    </row>
    <row r="6" spans="2:28" ht="18.75">
      <c r="B6" s="14" t="s">
        <v>3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20">
        <v>5</v>
      </c>
    </row>
    <row r="7" spans="2:28" ht="18.75">
      <c r="B7" s="14" t="s">
        <v>7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20">
        <v>5</v>
      </c>
    </row>
    <row r="8" spans="2:28" ht="18.75">
      <c r="B8" s="14" t="s">
        <v>13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20">
        <v>5</v>
      </c>
    </row>
    <row r="9" spans="2:28" ht="18.75">
      <c r="B9" s="14" t="s">
        <v>14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20">
        <v>5</v>
      </c>
    </row>
    <row r="10" spans="2:28" ht="18.75">
      <c r="B10" s="14" t="s">
        <v>12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>
        <v>-1</v>
      </c>
      <c r="I10" s="19">
        <v>1</v>
      </c>
      <c r="J10" s="19">
        <v>1</v>
      </c>
      <c r="K10" s="20"/>
    </row>
    <row r="11" spans="2:28" ht="18.75">
      <c r="B11" s="14" t="s">
        <v>15</v>
      </c>
      <c r="C11" s="19">
        <v>1</v>
      </c>
      <c r="D11" s="19">
        <v>0</v>
      </c>
      <c r="E11" s="19">
        <v>2</v>
      </c>
      <c r="F11" s="19">
        <v>1</v>
      </c>
      <c r="G11" s="19">
        <v>2</v>
      </c>
      <c r="H11" s="19">
        <v>1</v>
      </c>
      <c r="I11" s="19">
        <v>1</v>
      </c>
      <c r="J11" s="19">
        <v>2</v>
      </c>
      <c r="K11" s="20"/>
    </row>
    <row r="12" spans="2:28" ht="18.75">
      <c r="B12" s="14" t="s">
        <v>19</v>
      </c>
      <c r="C12" s="19">
        <v>2</v>
      </c>
      <c r="D12" s="19">
        <v>1</v>
      </c>
      <c r="E12" s="19">
        <v>1</v>
      </c>
      <c r="F12" s="19">
        <v>-1</v>
      </c>
      <c r="G12" s="19">
        <v>2</v>
      </c>
      <c r="H12" s="19">
        <v>1</v>
      </c>
      <c r="I12" s="19">
        <v>1</v>
      </c>
      <c r="J12" s="19">
        <v>0</v>
      </c>
      <c r="K12" s="20"/>
    </row>
    <row r="13" spans="2:28" ht="18.75">
      <c r="B13" s="14" t="s">
        <v>20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20">
        <v>5</v>
      </c>
    </row>
    <row r="14" spans="2:28" ht="18.75">
      <c r="B14" s="14" t="s">
        <v>24</v>
      </c>
      <c r="C14" s="19">
        <v>1</v>
      </c>
      <c r="D14" s="19">
        <v>1</v>
      </c>
      <c r="E14" s="19">
        <v>1</v>
      </c>
      <c r="F14" s="19">
        <v>1</v>
      </c>
      <c r="G14" s="19">
        <v>1</v>
      </c>
      <c r="H14" s="19">
        <v>2</v>
      </c>
      <c r="I14" s="19">
        <v>1</v>
      </c>
      <c r="J14" s="19">
        <v>1</v>
      </c>
      <c r="K14" s="20"/>
    </row>
    <row r="15" spans="2:28" ht="18.75">
      <c r="B15" s="14" t="s">
        <v>25</v>
      </c>
      <c r="C15" s="19">
        <v>1</v>
      </c>
      <c r="D15" s="19">
        <v>0</v>
      </c>
      <c r="E15" s="19">
        <v>2</v>
      </c>
      <c r="F15" s="19">
        <v>1</v>
      </c>
      <c r="G15" s="19">
        <v>1</v>
      </c>
      <c r="H15" s="19">
        <v>1</v>
      </c>
      <c r="I15" s="19">
        <v>1</v>
      </c>
      <c r="J15" s="19">
        <v>2</v>
      </c>
      <c r="K15" s="20"/>
    </row>
    <row r="16" spans="2:28" ht="18.75">
      <c r="B16" s="14" t="s">
        <v>26</v>
      </c>
      <c r="C16" s="19">
        <v>2</v>
      </c>
      <c r="D16" s="19">
        <v>2</v>
      </c>
      <c r="E16" s="19">
        <v>1</v>
      </c>
      <c r="F16" s="19">
        <v>1</v>
      </c>
      <c r="G16" s="19">
        <v>2</v>
      </c>
      <c r="H16" s="19">
        <v>1</v>
      </c>
      <c r="I16" s="19">
        <v>1</v>
      </c>
      <c r="J16" s="19">
        <v>1</v>
      </c>
      <c r="K16" s="20"/>
    </row>
    <row r="17" spans="2:11" ht="18.75">
      <c r="B17" s="14" t="s">
        <v>27</v>
      </c>
      <c r="C17" s="19">
        <v>2</v>
      </c>
      <c r="D17" s="19">
        <v>0</v>
      </c>
      <c r="E17" s="19">
        <v>0</v>
      </c>
      <c r="F17" s="19">
        <v>-1</v>
      </c>
      <c r="G17" s="19">
        <v>0</v>
      </c>
      <c r="H17" s="19">
        <v>0</v>
      </c>
      <c r="I17" s="19">
        <v>0</v>
      </c>
      <c r="J17" s="19">
        <v>0</v>
      </c>
      <c r="K17" s="20">
        <v>3</v>
      </c>
    </row>
    <row r="18" spans="2:11" ht="18.75">
      <c r="B18" s="14" t="s">
        <v>33</v>
      </c>
      <c r="C18" s="19">
        <v>2</v>
      </c>
      <c r="D18" s="19">
        <v>2</v>
      </c>
      <c r="E18" s="19">
        <v>2</v>
      </c>
      <c r="F18" s="19">
        <v>2</v>
      </c>
      <c r="G18" s="19">
        <v>2</v>
      </c>
      <c r="H18" s="19">
        <v>0</v>
      </c>
      <c r="I18" s="19">
        <v>1</v>
      </c>
      <c r="J18" s="19">
        <v>0</v>
      </c>
      <c r="K18" s="20"/>
    </row>
    <row r="19" spans="2:11" ht="18.75">
      <c r="B19" s="14" t="s">
        <v>34</v>
      </c>
      <c r="C19" s="19">
        <v>2</v>
      </c>
      <c r="D19" s="19">
        <v>0</v>
      </c>
      <c r="E19" s="19">
        <v>1</v>
      </c>
      <c r="F19" s="19">
        <v>2</v>
      </c>
      <c r="G19" s="19">
        <v>-1</v>
      </c>
      <c r="H19" s="19">
        <v>1</v>
      </c>
      <c r="I19" s="19">
        <v>2</v>
      </c>
      <c r="J19" s="19">
        <v>2</v>
      </c>
      <c r="K19" s="20"/>
    </row>
    <row r="20" spans="2:11" ht="18.75">
      <c r="B20" s="14" t="s">
        <v>35</v>
      </c>
      <c r="C20" s="19">
        <v>1</v>
      </c>
      <c r="D20" s="19">
        <v>2</v>
      </c>
      <c r="E20" s="19">
        <v>2</v>
      </c>
      <c r="F20" s="19">
        <v>2</v>
      </c>
      <c r="G20" s="19">
        <v>1</v>
      </c>
      <c r="H20" s="19">
        <v>0</v>
      </c>
      <c r="I20" s="19">
        <v>2</v>
      </c>
      <c r="J20" s="19">
        <v>-1</v>
      </c>
      <c r="K20" s="20"/>
    </row>
    <row r="21" spans="2:11" ht="18.75">
      <c r="B21" s="14" t="s">
        <v>36</v>
      </c>
      <c r="C21" s="19">
        <v>-1</v>
      </c>
      <c r="D21" s="19">
        <v>2</v>
      </c>
      <c r="E21" s="19">
        <v>0</v>
      </c>
      <c r="F21" s="19">
        <v>2</v>
      </c>
      <c r="G21" s="19">
        <v>2</v>
      </c>
      <c r="H21" s="19">
        <v>1</v>
      </c>
      <c r="I21" s="19">
        <v>2</v>
      </c>
      <c r="J21" s="19">
        <v>2</v>
      </c>
      <c r="K21" s="20"/>
    </row>
    <row r="22" spans="2:11" ht="18.75">
      <c r="B22" s="14" t="s">
        <v>37</v>
      </c>
      <c r="C22" s="19">
        <v>1</v>
      </c>
      <c r="D22" s="19">
        <v>1</v>
      </c>
      <c r="E22" s="19">
        <v>1</v>
      </c>
      <c r="F22" s="19">
        <v>1</v>
      </c>
      <c r="G22" s="19">
        <v>1</v>
      </c>
      <c r="H22" s="19">
        <v>2</v>
      </c>
      <c r="I22" s="19">
        <v>1</v>
      </c>
      <c r="J22" s="19">
        <v>1</v>
      </c>
      <c r="K22" s="20"/>
    </row>
    <row r="23" spans="2:11" ht="18.75">
      <c r="B23" s="14" t="s">
        <v>38</v>
      </c>
      <c r="C23" s="19">
        <v>1</v>
      </c>
      <c r="D23" s="19">
        <v>0</v>
      </c>
      <c r="E23" s="19">
        <v>2</v>
      </c>
      <c r="F23" s="19">
        <v>1</v>
      </c>
      <c r="G23" s="19">
        <v>1</v>
      </c>
      <c r="H23" s="19">
        <v>1</v>
      </c>
      <c r="I23" s="19">
        <v>1</v>
      </c>
      <c r="J23" s="19">
        <v>2</v>
      </c>
      <c r="K23" s="20"/>
    </row>
    <row r="24" spans="2:11" ht="18.75">
      <c r="B24" s="14" t="s">
        <v>39</v>
      </c>
      <c r="C24" s="19">
        <v>2</v>
      </c>
      <c r="D24" s="19">
        <v>2</v>
      </c>
      <c r="E24" s="19">
        <v>1</v>
      </c>
      <c r="F24" s="19">
        <v>1</v>
      </c>
      <c r="G24" s="19">
        <v>2</v>
      </c>
      <c r="H24" s="19">
        <v>1</v>
      </c>
      <c r="I24" s="19">
        <v>1</v>
      </c>
      <c r="J24" s="19">
        <v>1</v>
      </c>
      <c r="K24" s="20"/>
    </row>
    <row r="25" spans="2:11" ht="18.75">
      <c r="B25" s="14" t="s">
        <v>40</v>
      </c>
      <c r="C25" s="19">
        <v>0</v>
      </c>
      <c r="D25" s="19">
        <v>0</v>
      </c>
      <c r="E25" s="19">
        <v>0</v>
      </c>
      <c r="F25" s="19">
        <v>-1</v>
      </c>
      <c r="G25" s="19">
        <v>0</v>
      </c>
      <c r="H25" s="19">
        <v>0</v>
      </c>
      <c r="I25" s="19">
        <v>0</v>
      </c>
      <c r="J25" s="19">
        <v>0</v>
      </c>
      <c r="K25" s="20">
        <v>5</v>
      </c>
    </row>
    <row r="26" spans="2:11" ht="18.75">
      <c r="B26" s="14" t="s">
        <v>50</v>
      </c>
      <c r="C26" s="19">
        <v>-1</v>
      </c>
      <c r="D26" s="19">
        <v>-1</v>
      </c>
      <c r="E26" s="19">
        <v>-1</v>
      </c>
      <c r="F26" s="19">
        <v>-1</v>
      </c>
      <c r="G26" s="19">
        <v>-1</v>
      </c>
      <c r="H26" s="19">
        <v>-1</v>
      </c>
      <c r="I26" s="19">
        <v>-1</v>
      </c>
      <c r="J26" s="19">
        <v>-1</v>
      </c>
      <c r="K26" s="20">
        <v>2</v>
      </c>
    </row>
    <row r="27" spans="2:11" ht="18.75">
      <c r="B27" s="14" t="s">
        <v>51</v>
      </c>
      <c r="C27" s="19">
        <v>-1</v>
      </c>
      <c r="D27" s="19">
        <v>0</v>
      </c>
      <c r="E27" s="19">
        <v>2</v>
      </c>
      <c r="F27" s="19">
        <v>-1</v>
      </c>
      <c r="G27" s="19">
        <v>2</v>
      </c>
      <c r="H27" s="19">
        <v>1</v>
      </c>
      <c r="I27" s="19">
        <v>1</v>
      </c>
      <c r="J27" s="19">
        <v>2</v>
      </c>
      <c r="K27" s="20"/>
    </row>
    <row r="28" spans="2:11" ht="18.75">
      <c r="B28" s="14" t="s">
        <v>52</v>
      </c>
      <c r="C28" s="19">
        <v>-1</v>
      </c>
      <c r="D28" s="19">
        <v>-1</v>
      </c>
      <c r="E28" s="19">
        <v>-1</v>
      </c>
      <c r="F28" s="19">
        <v>-1</v>
      </c>
      <c r="G28" s="19">
        <v>-1</v>
      </c>
      <c r="H28" s="19">
        <v>-1</v>
      </c>
      <c r="I28" s="19">
        <v>0</v>
      </c>
      <c r="J28" s="19">
        <v>-1</v>
      </c>
      <c r="K28" s="20">
        <v>2</v>
      </c>
    </row>
    <row r="29" spans="2:11" ht="18.75">
      <c r="B29" s="14" t="s">
        <v>53</v>
      </c>
      <c r="C29" s="19">
        <v>1</v>
      </c>
      <c r="D29" s="19">
        <v>1</v>
      </c>
      <c r="E29" s="19">
        <v>1</v>
      </c>
      <c r="F29" s="19">
        <v>1</v>
      </c>
      <c r="G29" s="19">
        <v>2</v>
      </c>
      <c r="H29" s="19">
        <v>-1</v>
      </c>
      <c r="I29" s="19">
        <v>1</v>
      </c>
      <c r="J29" s="19">
        <v>1</v>
      </c>
      <c r="K29" s="20"/>
    </row>
    <row r="30" spans="2:11" ht="18.75">
      <c r="B30" s="14" t="s">
        <v>54</v>
      </c>
      <c r="C30" s="19">
        <v>1</v>
      </c>
      <c r="D30" s="19">
        <v>1</v>
      </c>
      <c r="E30" s="19">
        <v>1</v>
      </c>
      <c r="F30" s="19">
        <v>1</v>
      </c>
      <c r="G30" s="19">
        <v>1</v>
      </c>
      <c r="H30" s="19">
        <v>-1</v>
      </c>
      <c r="I30" s="19">
        <v>1</v>
      </c>
      <c r="J30" s="19">
        <v>1</v>
      </c>
      <c r="K30" s="20"/>
    </row>
    <row r="31" spans="2:11" ht="18.75">
      <c r="B31" s="14" t="s">
        <v>55</v>
      </c>
      <c r="C31" s="19">
        <v>1</v>
      </c>
      <c r="D31" s="19">
        <v>1</v>
      </c>
      <c r="E31" s="19">
        <v>1</v>
      </c>
      <c r="F31" s="19">
        <v>1</v>
      </c>
      <c r="G31" s="19">
        <v>1</v>
      </c>
      <c r="H31" s="19">
        <v>2</v>
      </c>
      <c r="I31" s="19">
        <v>1</v>
      </c>
      <c r="J31" s="19">
        <v>-1</v>
      </c>
      <c r="K31" s="20"/>
    </row>
    <row r="32" spans="2:11" ht="18.75">
      <c r="B32" s="14" t="s">
        <v>56</v>
      </c>
      <c r="C32" s="19">
        <v>-1</v>
      </c>
      <c r="D32" s="19">
        <v>1</v>
      </c>
      <c r="E32" s="19">
        <v>1</v>
      </c>
      <c r="F32" s="19">
        <v>1</v>
      </c>
      <c r="G32" s="19">
        <v>2</v>
      </c>
      <c r="H32" s="19">
        <v>2</v>
      </c>
      <c r="I32" s="19">
        <v>1</v>
      </c>
      <c r="J32" s="19">
        <v>1</v>
      </c>
      <c r="K32" s="20"/>
    </row>
    <row r="33" spans="2:11" ht="18.75">
      <c r="B33" s="14" t="s">
        <v>57</v>
      </c>
      <c r="C33" s="19">
        <v>1</v>
      </c>
      <c r="D33" s="19">
        <v>1</v>
      </c>
      <c r="E33" s="19">
        <v>2</v>
      </c>
      <c r="F33" s="19">
        <v>1</v>
      </c>
      <c r="G33" s="19">
        <v>0</v>
      </c>
      <c r="H33" s="19">
        <v>2</v>
      </c>
      <c r="I33" s="19">
        <v>2</v>
      </c>
      <c r="J33" s="19">
        <v>1</v>
      </c>
      <c r="K33" s="20"/>
    </row>
    <row r="34" spans="2:11" ht="18.75">
      <c r="B34" s="14" t="s">
        <v>67</v>
      </c>
      <c r="C34" s="19">
        <v>2</v>
      </c>
      <c r="D34" s="19">
        <v>2</v>
      </c>
      <c r="E34" s="19">
        <v>2</v>
      </c>
      <c r="F34" s="19">
        <v>2</v>
      </c>
      <c r="G34" s="19">
        <v>2</v>
      </c>
      <c r="H34" s="19">
        <v>0</v>
      </c>
      <c r="I34" s="19">
        <v>1</v>
      </c>
      <c r="J34" s="19">
        <v>0</v>
      </c>
      <c r="K34" s="20"/>
    </row>
    <row r="35" spans="2:11" ht="18.75">
      <c r="B35" s="14" t="s">
        <v>68</v>
      </c>
      <c r="C35" s="19">
        <v>2</v>
      </c>
      <c r="D35" s="19">
        <v>0</v>
      </c>
      <c r="E35" s="19">
        <v>1</v>
      </c>
      <c r="F35" s="19">
        <v>2</v>
      </c>
      <c r="G35" s="19">
        <v>-1</v>
      </c>
      <c r="H35" s="19">
        <v>1</v>
      </c>
      <c r="I35" s="19">
        <v>2</v>
      </c>
      <c r="J35" s="19">
        <v>2</v>
      </c>
      <c r="K35" s="20"/>
    </row>
    <row r="36" spans="2:11" ht="18.75">
      <c r="B36" s="14" t="s">
        <v>69</v>
      </c>
      <c r="C36" s="19">
        <v>1</v>
      </c>
      <c r="D36" s="19">
        <v>2</v>
      </c>
      <c r="E36" s="19">
        <v>2</v>
      </c>
      <c r="F36" s="19">
        <v>2</v>
      </c>
      <c r="G36" s="19">
        <v>1</v>
      </c>
      <c r="H36" s="19">
        <v>0</v>
      </c>
      <c r="I36" s="19">
        <v>2</v>
      </c>
      <c r="J36" s="19">
        <v>-1</v>
      </c>
      <c r="K36" s="20"/>
    </row>
    <row r="37" spans="2:11" ht="18.75">
      <c r="B37" s="14" t="s">
        <v>70</v>
      </c>
      <c r="C37" s="19">
        <v>-1</v>
      </c>
      <c r="D37" s="19">
        <v>2</v>
      </c>
      <c r="E37" s="19">
        <v>0</v>
      </c>
      <c r="F37" s="19">
        <v>2</v>
      </c>
      <c r="G37" s="19">
        <v>2</v>
      </c>
      <c r="H37" s="19">
        <v>1</v>
      </c>
      <c r="I37" s="19">
        <v>2</v>
      </c>
      <c r="J37" s="19">
        <v>2</v>
      </c>
      <c r="K37" s="20"/>
    </row>
    <row r="38" spans="2:11" ht="18.75">
      <c r="B38" s="14" t="s">
        <v>71</v>
      </c>
      <c r="C38" s="19">
        <v>-1</v>
      </c>
      <c r="D38" s="19">
        <v>2</v>
      </c>
      <c r="E38" s="19">
        <v>1</v>
      </c>
      <c r="F38" s="19">
        <v>1</v>
      </c>
      <c r="G38" s="19">
        <v>2</v>
      </c>
      <c r="H38" s="19">
        <v>2</v>
      </c>
      <c r="I38" s="19">
        <v>1</v>
      </c>
      <c r="J38" s="19">
        <v>1</v>
      </c>
      <c r="K38" s="20"/>
    </row>
    <row r="39" spans="2:11" ht="18.75">
      <c r="B39" s="14" t="s">
        <v>72</v>
      </c>
      <c r="C39" s="19">
        <v>1</v>
      </c>
      <c r="D39" s="19">
        <v>0</v>
      </c>
      <c r="E39" s="19">
        <v>2</v>
      </c>
      <c r="F39" s="19">
        <v>1</v>
      </c>
      <c r="G39" s="19">
        <v>1</v>
      </c>
      <c r="H39" s="19">
        <v>1</v>
      </c>
      <c r="I39" s="19">
        <v>1</v>
      </c>
      <c r="J39" s="19">
        <v>2</v>
      </c>
      <c r="K39" s="20"/>
    </row>
    <row r="40" spans="2:11" ht="18.75">
      <c r="B40" s="14" t="s">
        <v>73</v>
      </c>
      <c r="C40" s="19">
        <v>1</v>
      </c>
      <c r="D40" s="19">
        <v>2</v>
      </c>
      <c r="E40" s="19">
        <v>2</v>
      </c>
      <c r="F40" s="19">
        <v>-1</v>
      </c>
      <c r="G40" s="19">
        <v>1</v>
      </c>
      <c r="H40" s="19">
        <v>-1</v>
      </c>
      <c r="I40" s="19">
        <v>2</v>
      </c>
      <c r="J40" s="19">
        <v>0</v>
      </c>
      <c r="K40" s="20"/>
    </row>
    <row r="41" spans="2:11" ht="18.75">
      <c r="B41" s="14" t="s">
        <v>74</v>
      </c>
      <c r="C41" s="19">
        <v>0</v>
      </c>
      <c r="D41" s="19">
        <v>0</v>
      </c>
      <c r="E41" s="19">
        <v>0</v>
      </c>
      <c r="F41" s="19">
        <v>-1</v>
      </c>
      <c r="G41" s="19">
        <v>0</v>
      </c>
      <c r="H41" s="19">
        <v>0</v>
      </c>
      <c r="I41" s="19">
        <v>0</v>
      </c>
      <c r="J41" s="19">
        <v>0</v>
      </c>
      <c r="K41" s="20">
        <v>5</v>
      </c>
    </row>
    <row r="42" spans="2:11" ht="18.75">
      <c r="B42" s="14" t="s">
        <v>198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20">
        <v>5</v>
      </c>
    </row>
    <row r="43" spans="2:11" ht="19.5" thickBot="1">
      <c r="B43" s="21" t="s">
        <v>199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3">
        <v>5</v>
      </c>
    </row>
    <row r="44" spans="2:11" ht="15" customHeight="1">
      <c r="B44" s="24" t="s">
        <v>359</v>
      </c>
      <c r="C44" s="25"/>
      <c r="D44" s="25"/>
      <c r="E44" s="25"/>
      <c r="F44" s="25"/>
      <c r="G44" s="25"/>
      <c r="H44" s="25"/>
      <c r="I44" s="25"/>
      <c r="J44" s="25"/>
      <c r="K44" s="26"/>
    </row>
    <row r="45" spans="2:11" ht="15" customHeight="1">
      <c r="B45" s="27"/>
      <c r="C45" s="28"/>
      <c r="D45" s="28"/>
      <c r="E45" s="28"/>
      <c r="F45" s="28"/>
      <c r="G45" s="28"/>
      <c r="H45" s="28"/>
      <c r="I45" s="28"/>
      <c r="J45" s="28"/>
      <c r="K45" s="29"/>
    </row>
    <row r="46" spans="2:11" ht="15" customHeight="1">
      <c r="B46" s="30" t="s">
        <v>360</v>
      </c>
      <c r="C46" s="31"/>
      <c r="D46" s="31"/>
      <c r="E46" s="31"/>
      <c r="F46" s="31"/>
      <c r="G46" s="31"/>
      <c r="H46" s="31"/>
      <c r="I46" s="31"/>
      <c r="J46" s="31"/>
      <c r="K46" s="32"/>
    </row>
    <row r="47" spans="2:11" ht="15" customHeight="1" thickBot="1">
      <c r="B47" s="33"/>
      <c r="C47" s="34"/>
      <c r="D47" s="34"/>
      <c r="E47" s="34"/>
      <c r="F47" s="34"/>
      <c r="G47" s="34"/>
      <c r="H47" s="34"/>
      <c r="I47" s="34"/>
      <c r="J47" s="34"/>
      <c r="K47" s="35"/>
    </row>
  </sheetData>
  <mergeCells count="9">
    <mergeCell ref="AA3:AB3"/>
    <mergeCell ref="B44:K45"/>
    <mergeCell ref="B46:K47"/>
    <mergeCell ref="C3:D3"/>
    <mergeCell ref="E3:F3"/>
    <mergeCell ref="G3:H3"/>
    <mergeCell ref="I3:J3"/>
    <mergeCell ref="W3:X3"/>
    <mergeCell ref="Y3:Z3"/>
  </mergeCells>
  <conditionalFormatting sqref="C5:C43">
    <cfRule type="colorScale" priority="3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conditionalFormatting sqref="C2:J2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2 F2 H2 J2">
    <cfRule type="iconSet" priority="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5:D43">
    <cfRule type="colorScale" priority="2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conditionalFormatting sqref="E5:J43">
    <cfRule type="colorScale" priority="5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DB765A35-EE19-4F77-8D52-95D230D3640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K5:K43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2895-53F1-4EBF-B7A9-170A1DC18E24}">
  <dimension ref="A1:E40"/>
  <sheetViews>
    <sheetView topLeftCell="A16" workbookViewId="0">
      <selection activeCell="T20" sqref="T20"/>
    </sheetView>
  </sheetViews>
  <sheetFormatPr defaultRowHeight="15"/>
  <sheetData>
    <row r="1" spans="1:5">
      <c r="A1" s="36" t="s">
        <v>361</v>
      </c>
      <c r="B1" s="36" t="s">
        <v>362</v>
      </c>
      <c r="C1" s="36" t="s">
        <v>363</v>
      </c>
      <c r="D1" s="36" t="s">
        <v>364</v>
      </c>
      <c r="E1" s="36" t="s">
        <v>365</v>
      </c>
    </row>
    <row r="2" spans="1:5">
      <c r="A2">
        <v>0.47040238976478582</v>
      </c>
      <c r="B2">
        <v>0.89188414812088013</v>
      </c>
      <c r="C2" t="s">
        <v>2</v>
      </c>
      <c r="D2" t="s">
        <v>2</v>
      </c>
      <c r="E2">
        <v>0</v>
      </c>
    </row>
    <row r="3" spans="1:5">
      <c r="A3">
        <v>0.47040238976478582</v>
      </c>
      <c r="B3">
        <v>0.89188414812088013</v>
      </c>
      <c r="C3" t="s">
        <v>3</v>
      </c>
      <c r="D3" t="s">
        <v>3</v>
      </c>
      <c r="E3">
        <v>0</v>
      </c>
    </row>
    <row r="4" spans="1:5">
      <c r="A4">
        <v>0.47050482034683228</v>
      </c>
      <c r="B4">
        <v>0.89124470949172974</v>
      </c>
      <c r="C4" t="s">
        <v>7</v>
      </c>
      <c r="D4" t="s">
        <v>7</v>
      </c>
      <c r="E4">
        <v>0</v>
      </c>
    </row>
    <row r="5" spans="1:5">
      <c r="A5">
        <v>0.45208540558815002</v>
      </c>
      <c r="B5">
        <v>0.88960069417953491</v>
      </c>
      <c r="C5" t="s">
        <v>6</v>
      </c>
      <c r="D5" t="s">
        <v>13</v>
      </c>
      <c r="E5">
        <v>0</v>
      </c>
    </row>
    <row r="6" spans="1:5">
      <c r="A6">
        <v>0.455354243516922</v>
      </c>
      <c r="B6">
        <v>0.88863092660903931</v>
      </c>
      <c r="C6" t="s">
        <v>6</v>
      </c>
      <c r="D6" t="s">
        <v>14</v>
      </c>
      <c r="E6">
        <v>0</v>
      </c>
    </row>
    <row r="7" spans="1:5">
      <c r="A7">
        <v>0.45436310768127441</v>
      </c>
      <c r="B7">
        <v>0.98499399423599243</v>
      </c>
      <c r="C7" t="s">
        <v>11</v>
      </c>
      <c r="D7" t="s">
        <v>12</v>
      </c>
      <c r="E7">
        <v>1</v>
      </c>
    </row>
    <row r="8" spans="1:5">
      <c r="A8">
        <v>0.41126573085784912</v>
      </c>
      <c r="B8">
        <v>0.96932888031005859</v>
      </c>
      <c r="C8" t="s">
        <v>11</v>
      </c>
      <c r="D8" t="s">
        <v>15</v>
      </c>
      <c r="E8">
        <v>1</v>
      </c>
    </row>
    <row r="9" spans="1:5">
      <c r="A9">
        <v>0.51924806833267212</v>
      </c>
      <c r="B9">
        <v>0.91609859466552734</v>
      </c>
      <c r="C9" t="s">
        <v>18</v>
      </c>
      <c r="D9" t="s">
        <v>19</v>
      </c>
      <c r="E9">
        <v>2</v>
      </c>
    </row>
    <row r="10" spans="1:5">
      <c r="A10">
        <v>0.46234413981437678</v>
      </c>
      <c r="B10">
        <v>0.88972592353820801</v>
      </c>
      <c r="C10" t="s">
        <v>18</v>
      </c>
      <c r="D10" t="s">
        <v>20</v>
      </c>
      <c r="E10">
        <v>0</v>
      </c>
    </row>
    <row r="11" spans="1:5">
      <c r="A11">
        <v>0.46536880731582642</v>
      </c>
      <c r="B11">
        <v>0.98606991767883301</v>
      </c>
      <c r="C11" t="s">
        <v>23</v>
      </c>
      <c r="D11" t="s">
        <v>24</v>
      </c>
      <c r="E11">
        <v>1</v>
      </c>
    </row>
    <row r="12" spans="1:5">
      <c r="A12">
        <v>0.43898236751556402</v>
      </c>
      <c r="B12">
        <v>0.98159855604171753</v>
      </c>
      <c r="C12" t="s">
        <v>23</v>
      </c>
      <c r="D12" t="s">
        <v>25</v>
      </c>
      <c r="E12">
        <v>1</v>
      </c>
    </row>
    <row r="13" spans="1:5">
      <c r="A13">
        <v>0.52040427923202515</v>
      </c>
      <c r="B13">
        <v>0.93636852502822876</v>
      </c>
      <c r="C13" t="s">
        <v>23</v>
      </c>
      <c r="D13" t="s">
        <v>26</v>
      </c>
      <c r="E13">
        <v>2</v>
      </c>
    </row>
    <row r="14" spans="1:5">
      <c r="A14">
        <v>0.5021822452545166</v>
      </c>
      <c r="B14">
        <v>0.90640640258789063</v>
      </c>
      <c r="C14" t="s">
        <v>23</v>
      </c>
      <c r="D14" t="s">
        <v>27</v>
      </c>
      <c r="E14">
        <v>2</v>
      </c>
    </row>
    <row r="15" spans="1:5">
      <c r="A15">
        <v>0.52591496706008911</v>
      </c>
      <c r="B15">
        <v>0.930064857006073</v>
      </c>
      <c r="C15" t="s">
        <v>32</v>
      </c>
      <c r="D15" t="s">
        <v>33</v>
      </c>
      <c r="E15">
        <v>2</v>
      </c>
    </row>
    <row r="16" spans="1:5">
      <c r="A16">
        <v>0.51711404323577881</v>
      </c>
      <c r="B16">
        <v>0.91459935903549194</v>
      </c>
      <c r="C16" t="s">
        <v>32</v>
      </c>
      <c r="D16" t="s">
        <v>34</v>
      </c>
      <c r="E16">
        <v>2</v>
      </c>
    </row>
    <row r="17" spans="1:5">
      <c r="A17">
        <v>0.43173971772193909</v>
      </c>
      <c r="B17">
        <v>0.99520498514175415</v>
      </c>
      <c r="C17" t="s">
        <v>32</v>
      </c>
      <c r="D17" t="s">
        <v>35</v>
      </c>
      <c r="E17">
        <v>1</v>
      </c>
    </row>
    <row r="18" spans="1:5">
      <c r="A18">
        <v>0.41202440857887268</v>
      </c>
      <c r="B18">
        <v>0.91458743810653687</v>
      </c>
      <c r="C18" t="s">
        <v>32</v>
      </c>
      <c r="D18" t="s">
        <v>36</v>
      </c>
      <c r="E18">
        <v>-1</v>
      </c>
    </row>
    <row r="19" spans="1:5">
      <c r="A19">
        <v>0.46460568904876709</v>
      </c>
      <c r="B19">
        <v>0.9859853982925415</v>
      </c>
      <c r="C19" t="s">
        <v>32</v>
      </c>
      <c r="D19" t="s">
        <v>37</v>
      </c>
      <c r="E19">
        <v>1</v>
      </c>
    </row>
    <row r="20" spans="1:5">
      <c r="A20">
        <v>0.43941116333007813</v>
      </c>
      <c r="B20">
        <v>0.98181509971618652</v>
      </c>
      <c r="C20" t="s">
        <v>32</v>
      </c>
      <c r="D20" t="s">
        <v>38</v>
      </c>
      <c r="E20">
        <v>1</v>
      </c>
    </row>
    <row r="21" spans="1:5">
      <c r="A21">
        <v>0.52029478549957275</v>
      </c>
      <c r="B21">
        <v>0.93659436702728271</v>
      </c>
      <c r="C21" t="s">
        <v>32</v>
      </c>
      <c r="D21" t="s">
        <v>39</v>
      </c>
      <c r="E21">
        <v>2</v>
      </c>
    </row>
    <row r="22" spans="1:5">
      <c r="A22">
        <v>0.50033807754516602</v>
      </c>
      <c r="B22">
        <v>0.9043077826499939</v>
      </c>
      <c r="C22" t="s">
        <v>32</v>
      </c>
      <c r="D22" t="s">
        <v>40</v>
      </c>
      <c r="E22">
        <v>0</v>
      </c>
    </row>
    <row r="23" spans="1:5">
      <c r="A23">
        <v>0.3854428231716156</v>
      </c>
      <c r="B23">
        <v>0.86390411853790283</v>
      </c>
      <c r="C23" t="s">
        <v>49</v>
      </c>
      <c r="D23" t="s">
        <v>50</v>
      </c>
      <c r="E23">
        <v>-1</v>
      </c>
    </row>
    <row r="24" spans="1:5">
      <c r="A24">
        <v>0.40415838360786438</v>
      </c>
      <c r="B24">
        <v>0.89423412084579468</v>
      </c>
      <c r="C24" t="s">
        <v>49</v>
      </c>
      <c r="D24" t="s">
        <v>51</v>
      </c>
      <c r="E24">
        <v>-1</v>
      </c>
    </row>
    <row r="25" spans="1:5">
      <c r="A25">
        <v>0.3681216835975647</v>
      </c>
      <c r="B25">
        <v>0.86540275812149048</v>
      </c>
      <c r="C25" t="s">
        <v>49</v>
      </c>
      <c r="D25" t="s">
        <v>52</v>
      </c>
      <c r="E25">
        <v>-1</v>
      </c>
    </row>
    <row r="26" spans="1:5">
      <c r="A26">
        <v>0.4682425856590271</v>
      </c>
      <c r="B26">
        <v>0.98610979318618774</v>
      </c>
      <c r="C26" t="s">
        <v>49</v>
      </c>
      <c r="D26" t="s">
        <v>53</v>
      </c>
      <c r="E26">
        <v>1</v>
      </c>
    </row>
    <row r="27" spans="1:5">
      <c r="A27">
        <v>0.46792694926261902</v>
      </c>
      <c r="B27">
        <v>0.98530244827270508</v>
      </c>
      <c r="C27" t="s">
        <v>49</v>
      </c>
      <c r="D27" t="s">
        <v>54</v>
      </c>
      <c r="E27">
        <v>1</v>
      </c>
    </row>
    <row r="28" spans="1:5">
      <c r="A28">
        <v>0.4562702476978302</v>
      </c>
      <c r="B28">
        <v>0.98676502704620361</v>
      </c>
      <c r="C28" t="s">
        <v>49</v>
      </c>
      <c r="D28" t="s">
        <v>55</v>
      </c>
      <c r="E28">
        <v>1</v>
      </c>
    </row>
    <row r="29" spans="1:5">
      <c r="A29">
        <v>0.510722815990448</v>
      </c>
      <c r="B29">
        <v>0.96198642253875732</v>
      </c>
      <c r="C29" t="s">
        <v>49</v>
      </c>
      <c r="D29" t="s">
        <v>56</v>
      </c>
      <c r="E29">
        <v>-1</v>
      </c>
    </row>
    <row r="30" spans="1:5">
      <c r="A30">
        <v>0.4851614236831665</v>
      </c>
      <c r="B30">
        <v>0.97944092750549316</v>
      </c>
      <c r="C30" t="s">
        <v>49</v>
      </c>
      <c r="D30" t="s">
        <v>57</v>
      </c>
      <c r="E30">
        <v>1</v>
      </c>
    </row>
    <row r="31" spans="1:5">
      <c r="A31">
        <v>0.51925754547119141</v>
      </c>
      <c r="B31">
        <v>0.93706208467483521</v>
      </c>
      <c r="C31" t="s">
        <v>66</v>
      </c>
      <c r="D31" t="s">
        <v>67</v>
      </c>
      <c r="E31">
        <v>2</v>
      </c>
    </row>
    <row r="32" spans="1:5">
      <c r="A32">
        <v>0.5187610387802124</v>
      </c>
      <c r="B32">
        <v>0.91282349824905396</v>
      </c>
      <c r="C32" t="s">
        <v>66</v>
      </c>
      <c r="D32" t="s">
        <v>68</v>
      </c>
      <c r="E32">
        <v>2</v>
      </c>
    </row>
    <row r="33" spans="1:5">
      <c r="A33">
        <v>0.42201316356658941</v>
      </c>
      <c r="B33">
        <v>0.98386114835739136</v>
      </c>
      <c r="C33" t="s">
        <v>66</v>
      </c>
      <c r="D33" t="s">
        <v>69</v>
      </c>
      <c r="E33">
        <v>1</v>
      </c>
    </row>
    <row r="34" spans="1:5">
      <c r="A34">
        <v>0.41289001703262329</v>
      </c>
      <c r="B34">
        <v>0.91239291429519653</v>
      </c>
      <c r="C34" t="s">
        <v>66</v>
      </c>
      <c r="D34" t="s">
        <v>70</v>
      </c>
      <c r="E34">
        <v>-1</v>
      </c>
    </row>
    <row r="35" spans="1:5">
      <c r="A35">
        <v>0.51936030387878418</v>
      </c>
      <c r="B35">
        <v>0.9583393931388855</v>
      </c>
      <c r="C35" t="s">
        <v>66</v>
      </c>
      <c r="D35" t="s">
        <v>71</v>
      </c>
      <c r="E35">
        <v>-1</v>
      </c>
    </row>
    <row r="36" spans="1:5">
      <c r="A36">
        <v>0.427295982837677</v>
      </c>
      <c r="B36">
        <v>0.97857367992401123</v>
      </c>
      <c r="C36" t="s">
        <v>66</v>
      </c>
      <c r="D36" t="s">
        <v>72</v>
      </c>
      <c r="E36">
        <v>1</v>
      </c>
    </row>
    <row r="37" spans="1:5">
      <c r="A37">
        <v>0.40945297479629522</v>
      </c>
      <c r="B37">
        <v>0.97845727205276489</v>
      </c>
      <c r="C37" t="s">
        <v>66</v>
      </c>
      <c r="D37" t="s">
        <v>73</v>
      </c>
      <c r="E37">
        <v>1</v>
      </c>
    </row>
    <row r="38" spans="1:5">
      <c r="A38">
        <v>0.49863547086715698</v>
      </c>
      <c r="B38">
        <v>0.90075701475143433</v>
      </c>
      <c r="C38" t="s">
        <v>66</v>
      </c>
      <c r="D38" t="s">
        <v>74</v>
      </c>
      <c r="E38">
        <v>0</v>
      </c>
    </row>
    <row r="39" spans="1:5">
      <c r="A39">
        <v>0.45499688386917109</v>
      </c>
      <c r="B39">
        <v>0.88894438743591309</v>
      </c>
      <c r="C39" t="s">
        <v>197</v>
      </c>
      <c r="D39" t="s">
        <v>198</v>
      </c>
      <c r="E39">
        <v>0</v>
      </c>
    </row>
    <row r="40" spans="1:5">
      <c r="A40">
        <v>0.45499688386917109</v>
      </c>
      <c r="B40">
        <v>0.88894438743591309</v>
      </c>
      <c r="C40" t="s">
        <v>197</v>
      </c>
      <c r="D40" t="s">
        <v>199</v>
      </c>
      <c r="E40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76FB-4E56-46D8-B83E-98CA3A91C89B}">
  <dimension ref="A1:E40"/>
  <sheetViews>
    <sheetView topLeftCell="A23" workbookViewId="0">
      <selection activeCell="T20" sqref="T20"/>
    </sheetView>
  </sheetViews>
  <sheetFormatPr defaultRowHeight="15"/>
  <sheetData>
    <row r="1" spans="1:5">
      <c r="A1" s="36" t="s">
        <v>361</v>
      </c>
      <c r="B1" s="36" t="s">
        <v>362</v>
      </c>
      <c r="C1" s="36" t="s">
        <v>363</v>
      </c>
      <c r="D1" s="36" t="s">
        <v>364</v>
      </c>
      <c r="E1" s="36" t="s">
        <v>365</v>
      </c>
    </row>
    <row r="2" spans="1:5">
      <c r="A2">
        <v>3.354756355285645</v>
      </c>
      <c r="B2">
        <v>-1.7030075192451481E-2</v>
      </c>
      <c r="C2" t="s">
        <v>2</v>
      </c>
      <c r="D2" t="s">
        <v>2</v>
      </c>
      <c r="E2">
        <v>0</v>
      </c>
    </row>
    <row r="3" spans="1:5">
      <c r="A3">
        <v>3.354756355285645</v>
      </c>
      <c r="B3">
        <v>-1.7030075192451481E-2</v>
      </c>
      <c r="C3" t="s">
        <v>3</v>
      </c>
      <c r="D3" t="s">
        <v>3</v>
      </c>
      <c r="E3">
        <v>0</v>
      </c>
    </row>
    <row r="4" spans="1:5">
      <c r="A4">
        <v>3.3414967060089111</v>
      </c>
      <c r="B4">
        <v>-2.5540884584188461E-2</v>
      </c>
      <c r="C4" t="s">
        <v>7</v>
      </c>
      <c r="D4" t="s">
        <v>7</v>
      </c>
      <c r="E4">
        <v>0</v>
      </c>
    </row>
    <row r="5" spans="1:5">
      <c r="A5">
        <v>3.3413553237915039</v>
      </c>
      <c r="B5">
        <v>-2.5500509887933731E-2</v>
      </c>
      <c r="C5" t="s">
        <v>6</v>
      </c>
      <c r="D5" t="s">
        <v>13</v>
      </c>
      <c r="E5">
        <v>0</v>
      </c>
    </row>
    <row r="6" spans="1:5">
      <c r="A6">
        <v>3.341504812240601</v>
      </c>
      <c r="B6">
        <v>-2.5497786700725559E-2</v>
      </c>
      <c r="C6" t="s">
        <v>6</v>
      </c>
      <c r="D6" t="s">
        <v>14</v>
      </c>
      <c r="E6">
        <v>0</v>
      </c>
    </row>
    <row r="7" spans="1:5">
      <c r="A7">
        <v>3.4023079872131352</v>
      </c>
      <c r="B7">
        <v>-9.8024681210517883E-2</v>
      </c>
      <c r="C7" t="s">
        <v>11</v>
      </c>
      <c r="D7" t="s">
        <v>12</v>
      </c>
      <c r="E7">
        <v>1</v>
      </c>
    </row>
    <row r="8" spans="1:5">
      <c r="A8">
        <v>3.402628898620605</v>
      </c>
      <c r="B8">
        <v>-1.1849694885313509E-2</v>
      </c>
      <c r="C8" t="s">
        <v>11</v>
      </c>
      <c r="D8" t="s">
        <v>15</v>
      </c>
      <c r="E8">
        <v>0</v>
      </c>
    </row>
    <row r="9" spans="1:5">
      <c r="A9">
        <v>3.4250190258026119</v>
      </c>
      <c r="B9">
        <v>-7.9188056290149689E-2</v>
      </c>
      <c r="C9" t="s">
        <v>18</v>
      </c>
      <c r="D9" t="s">
        <v>19</v>
      </c>
      <c r="E9">
        <v>1</v>
      </c>
    </row>
    <row r="10" spans="1:5">
      <c r="A10">
        <v>3.338191032409668</v>
      </c>
      <c r="B10">
        <v>-2.8615795075893399E-2</v>
      </c>
      <c r="C10" t="s">
        <v>18</v>
      </c>
      <c r="D10" t="s">
        <v>20</v>
      </c>
      <c r="E10">
        <v>0</v>
      </c>
    </row>
    <row r="11" spans="1:5">
      <c r="A11">
        <v>3.40208911895752</v>
      </c>
      <c r="B11">
        <v>-9.6399299800395966E-2</v>
      </c>
      <c r="C11" t="s">
        <v>23</v>
      </c>
      <c r="D11" t="s">
        <v>24</v>
      </c>
      <c r="E11">
        <v>1</v>
      </c>
    </row>
    <row r="12" spans="1:5">
      <c r="A12">
        <v>3.4121654033660889</v>
      </c>
      <c r="B12">
        <v>-1.9460266456007961E-2</v>
      </c>
      <c r="C12" t="s">
        <v>23</v>
      </c>
      <c r="D12" t="s">
        <v>25</v>
      </c>
      <c r="E12">
        <v>0</v>
      </c>
    </row>
    <row r="13" spans="1:5">
      <c r="A13">
        <v>3.3917777538299561</v>
      </c>
      <c r="B13">
        <v>-0.1067762300372124</v>
      </c>
      <c r="C13" t="s">
        <v>23</v>
      </c>
      <c r="D13" t="s">
        <v>26</v>
      </c>
      <c r="E13">
        <v>2</v>
      </c>
    </row>
    <row r="14" spans="1:5">
      <c r="A14">
        <v>3.3744122982025151</v>
      </c>
      <c r="B14">
        <v>-4.4490122236311436E-3</v>
      </c>
      <c r="C14" t="s">
        <v>23</v>
      </c>
      <c r="D14" t="s">
        <v>27</v>
      </c>
      <c r="E14">
        <v>0</v>
      </c>
    </row>
    <row r="15" spans="1:5">
      <c r="A15">
        <v>3.3637361526489258</v>
      </c>
      <c r="B15">
        <v>-0.1066813543438911</v>
      </c>
      <c r="C15" t="s">
        <v>32</v>
      </c>
      <c r="D15" t="s">
        <v>33</v>
      </c>
      <c r="E15">
        <v>2</v>
      </c>
    </row>
    <row r="16" spans="1:5">
      <c r="A16">
        <v>3.381072998046875</v>
      </c>
      <c r="B16">
        <v>1.4559200499206779E-3</v>
      </c>
      <c r="C16" t="s">
        <v>32</v>
      </c>
      <c r="D16" t="s">
        <v>34</v>
      </c>
      <c r="E16">
        <v>0</v>
      </c>
    </row>
    <row r="17" spans="1:5">
      <c r="A17">
        <v>3.3050661087036128</v>
      </c>
      <c r="B17">
        <v>-0.10373732447624209</v>
      </c>
      <c r="C17" t="s">
        <v>32</v>
      </c>
      <c r="D17" t="s">
        <v>35</v>
      </c>
      <c r="E17">
        <v>2</v>
      </c>
    </row>
    <row r="18" spans="1:5">
      <c r="A18">
        <v>3.3344488143920898</v>
      </c>
      <c r="B18">
        <v>-9.3969292938709259E-2</v>
      </c>
      <c r="C18" t="s">
        <v>32</v>
      </c>
      <c r="D18" t="s">
        <v>36</v>
      </c>
      <c r="E18">
        <v>2</v>
      </c>
    </row>
    <row r="19" spans="1:5">
      <c r="A19">
        <v>3.402346134185791</v>
      </c>
      <c r="B19">
        <v>-9.6309781074523926E-2</v>
      </c>
      <c r="C19" t="s">
        <v>32</v>
      </c>
      <c r="D19" t="s">
        <v>37</v>
      </c>
      <c r="E19">
        <v>1</v>
      </c>
    </row>
    <row r="20" spans="1:5">
      <c r="A20">
        <v>3.4120607376098628</v>
      </c>
      <c r="B20">
        <v>-1.9494270905852321E-2</v>
      </c>
      <c r="C20" t="s">
        <v>32</v>
      </c>
      <c r="D20" t="s">
        <v>38</v>
      </c>
      <c r="E20">
        <v>0</v>
      </c>
    </row>
    <row r="21" spans="1:5">
      <c r="A21">
        <v>3.391818523406982</v>
      </c>
      <c r="B21">
        <v>-0.1068118065595627</v>
      </c>
      <c r="C21" t="s">
        <v>32</v>
      </c>
      <c r="D21" t="s">
        <v>39</v>
      </c>
      <c r="E21">
        <v>2</v>
      </c>
    </row>
    <row r="22" spans="1:5">
      <c r="A22">
        <v>3.373876810073853</v>
      </c>
      <c r="B22">
        <v>-4.2939786799252033E-3</v>
      </c>
      <c r="C22" t="s">
        <v>32</v>
      </c>
      <c r="D22" t="s">
        <v>40</v>
      </c>
      <c r="E22">
        <v>0</v>
      </c>
    </row>
    <row r="23" spans="1:5">
      <c r="A23">
        <v>3.2741916179656978</v>
      </c>
      <c r="B23">
        <v>-7.501722127199173E-2</v>
      </c>
      <c r="C23" t="s">
        <v>49</v>
      </c>
      <c r="D23" t="s">
        <v>50</v>
      </c>
      <c r="E23">
        <v>-1</v>
      </c>
    </row>
    <row r="24" spans="1:5">
      <c r="A24">
        <v>3.4046916961669922</v>
      </c>
      <c r="B24">
        <v>-6.5765902400016776E-3</v>
      </c>
      <c r="C24" t="s">
        <v>49</v>
      </c>
      <c r="D24" t="s">
        <v>51</v>
      </c>
      <c r="E24">
        <v>0</v>
      </c>
    </row>
    <row r="25" spans="1:5">
      <c r="A25">
        <v>3.2691361904144292</v>
      </c>
      <c r="B25">
        <v>-4.5038782991468906E-3</v>
      </c>
      <c r="C25" t="s">
        <v>49</v>
      </c>
      <c r="D25" t="s">
        <v>52</v>
      </c>
      <c r="E25">
        <v>-1</v>
      </c>
    </row>
    <row r="26" spans="1:5">
      <c r="A26">
        <v>3.419852495193481</v>
      </c>
      <c r="B26">
        <v>-6.1486877501010888E-2</v>
      </c>
      <c r="C26" t="s">
        <v>49</v>
      </c>
      <c r="D26" t="s">
        <v>53</v>
      </c>
      <c r="E26">
        <v>1</v>
      </c>
    </row>
    <row r="27" spans="1:5">
      <c r="A27">
        <v>3.4190020561218262</v>
      </c>
      <c r="B27">
        <v>-6.6520705819129944E-2</v>
      </c>
      <c r="C27" t="s">
        <v>49</v>
      </c>
      <c r="D27" t="s">
        <v>54</v>
      </c>
      <c r="E27">
        <v>1</v>
      </c>
    </row>
    <row r="28" spans="1:5">
      <c r="A28">
        <v>3.4266514778137211</v>
      </c>
      <c r="B28">
        <v>-5.0671666860580437E-2</v>
      </c>
      <c r="C28" t="s">
        <v>49</v>
      </c>
      <c r="D28" t="s">
        <v>55</v>
      </c>
      <c r="E28">
        <v>1</v>
      </c>
    </row>
    <row r="29" spans="1:5">
      <c r="A29">
        <v>3.4190711975097661</v>
      </c>
      <c r="B29">
        <v>-6.6169850528240204E-2</v>
      </c>
      <c r="C29" t="s">
        <v>49</v>
      </c>
      <c r="D29" t="s">
        <v>56</v>
      </c>
      <c r="E29">
        <v>1</v>
      </c>
    </row>
    <row r="30" spans="1:5">
      <c r="A30">
        <v>3.4203033447265621</v>
      </c>
      <c r="B30">
        <v>-6.0815237462520599E-2</v>
      </c>
      <c r="C30" t="s">
        <v>49</v>
      </c>
      <c r="D30" t="s">
        <v>57</v>
      </c>
      <c r="E30">
        <v>1</v>
      </c>
    </row>
    <row r="31" spans="1:5">
      <c r="A31">
        <v>3.367388248443604</v>
      </c>
      <c r="B31">
        <v>-0.1074023693799973</v>
      </c>
      <c r="C31" t="s">
        <v>66</v>
      </c>
      <c r="D31" t="s">
        <v>67</v>
      </c>
      <c r="E31">
        <v>2</v>
      </c>
    </row>
    <row r="32" spans="1:5">
      <c r="A32">
        <v>3.372672319412231</v>
      </c>
      <c r="B32">
        <v>3.7298814859241252E-3</v>
      </c>
      <c r="C32" t="s">
        <v>66</v>
      </c>
      <c r="D32" t="s">
        <v>68</v>
      </c>
      <c r="E32">
        <v>0</v>
      </c>
    </row>
    <row r="33" spans="1:5">
      <c r="A33">
        <v>3.316541194915771</v>
      </c>
      <c r="B33">
        <v>-9.2667557299137115E-2</v>
      </c>
      <c r="C33" t="s">
        <v>66</v>
      </c>
      <c r="D33" t="s">
        <v>69</v>
      </c>
      <c r="E33">
        <v>2</v>
      </c>
    </row>
    <row r="34" spans="1:5">
      <c r="A34">
        <v>3.333699226379395</v>
      </c>
      <c r="B34">
        <v>-9.3716040253639221E-2</v>
      </c>
      <c r="C34" t="s">
        <v>66</v>
      </c>
      <c r="D34" t="s">
        <v>70</v>
      </c>
      <c r="E34">
        <v>2</v>
      </c>
    </row>
    <row r="35" spans="1:5">
      <c r="A35">
        <v>3.3594663143157959</v>
      </c>
      <c r="B35">
        <v>-0.10690354555845261</v>
      </c>
      <c r="C35" t="s">
        <v>66</v>
      </c>
      <c r="D35" t="s">
        <v>71</v>
      </c>
      <c r="E35">
        <v>2</v>
      </c>
    </row>
    <row r="36" spans="1:5">
      <c r="A36">
        <v>3.4078867435455318</v>
      </c>
      <c r="B36">
        <v>-1.190093159675598E-2</v>
      </c>
      <c r="C36" t="s">
        <v>66</v>
      </c>
      <c r="D36" t="s">
        <v>72</v>
      </c>
      <c r="E36">
        <v>0</v>
      </c>
    </row>
    <row r="37" spans="1:5">
      <c r="A37">
        <v>3.3330333232879639</v>
      </c>
      <c r="B37">
        <v>-0.1095315366983414</v>
      </c>
      <c r="C37" t="s">
        <v>66</v>
      </c>
      <c r="D37" t="s">
        <v>73</v>
      </c>
      <c r="E37">
        <v>2</v>
      </c>
    </row>
    <row r="38" spans="1:5">
      <c r="A38">
        <v>3.3628828525543208</v>
      </c>
      <c r="B38">
        <v>-1.936154440045357E-3</v>
      </c>
      <c r="C38" t="s">
        <v>66</v>
      </c>
      <c r="D38" t="s">
        <v>74</v>
      </c>
      <c r="E38">
        <v>0</v>
      </c>
    </row>
    <row r="39" spans="1:5">
      <c r="A39">
        <v>3.3413712978363042</v>
      </c>
      <c r="B39">
        <v>-2.5598011910915371E-2</v>
      </c>
      <c r="C39" t="s">
        <v>197</v>
      </c>
      <c r="D39" t="s">
        <v>198</v>
      </c>
      <c r="E39">
        <v>0</v>
      </c>
    </row>
    <row r="40" spans="1:5">
      <c r="A40">
        <v>3.3413712978363042</v>
      </c>
      <c r="B40">
        <v>-2.5598011910915371E-2</v>
      </c>
      <c r="C40" t="s">
        <v>197</v>
      </c>
      <c r="D40" t="s">
        <v>199</v>
      </c>
      <c r="E4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ModelCompounds</vt:lpstr>
      <vt:lpstr>ModelReactions_WT</vt:lpstr>
      <vt:lpstr>WT growth rate</vt:lpstr>
      <vt:lpstr>Growth_Profile Supp Fig. 1</vt:lpstr>
      <vt:lpstr>CV_C Supp Fig. 6</vt:lpstr>
      <vt:lpstr>CV_D Supp Fig. 6</vt:lpstr>
      <vt:lpstr>Supp Fig.5A</vt:lpstr>
      <vt:lpstr>C_n_1E6</vt:lpstr>
      <vt:lpstr>D_n_1E6</vt:lpstr>
      <vt:lpstr>C_n_1E5_</vt:lpstr>
      <vt:lpstr>D_n_1E5_</vt:lpstr>
      <vt:lpstr>C_n_1E5_NoOutlier</vt:lpstr>
      <vt:lpstr>D_n_1E5_NoOutlier</vt:lpstr>
      <vt:lpstr>C_n_1E5_Outlier</vt:lpstr>
      <vt:lpstr>D_n_1E5_Outlier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Al-Siyabi</dc:creator>
  <cp:lastModifiedBy>Abraham Osinuga</cp:lastModifiedBy>
  <dcterms:created xsi:type="dcterms:W3CDTF">2019-11-25T21:21:29Z</dcterms:created>
  <dcterms:modified xsi:type="dcterms:W3CDTF">2024-02-27T01:09:40Z</dcterms:modified>
</cp:coreProperties>
</file>