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hmidt\Google Drive\PhD\SIB_otree\SIB\signals_simulation\"/>
    </mc:Choice>
  </mc:AlternateContent>
  <bookViews>
    <workbookView xWindow="0" yWindow="0" windowWidth="28800" windowHeight="118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3" i="1"/>
  <c r="Q4" i="1"/>
  <c r="P12" i="1" l="1"/>
  <c r="P11" i="1"/>
  <c r="P9" i="1"/>
  <c r="P8" i="1"/>
  <c r="P7" i="1"/>
  <c r="P6" i="1"/>
  <c r="P5" i="1"/>
  <c r="P4" i="1"/>
  <c r="P3" i="1"/>
  <c r="M8" i="1"/>
  <c r="P10" i="1"/>
  <c r="N12" i="1"/>
  <c r="M3" i="1"/>
  <c r="O12" i="1"/>
  <c r="O11" i="1"/>
  <c r="O10" i="1"/>
  <c r="O9" i="1"/>
  <c r="O8" i="1"/>
  <c r="O7" i="1"/>
  <c r="O6" i="1"/>
  <c r="O5" i="1"/>
  <c r="O4" i="1"/>
  <c r="O3" i="1"/>
  <c r="N11" i="1"/>
  <c r="N10" i="1"/>
  <c r="N9" i="1"/>
  <c r="N8" i="1"/>
  <c r="N7" i="1"/>
  <c r="N6" i="1"/>
  <c r="N5" i="1"/>
  <c r="N4" i="1"/>
  <c r="N3" i="1"/>
  <c r="M12" i="1"/>
  <c r="M11" i="1"/>
  <c r="M10" i="1"/>
  <c r="M9" i="1"/>
  <c r="M7" i="1"/>
  <c r="M5" i="1"/>
  <c r="M6" i="1"/>
  <c r="M4" i="1"/>
  <c r="O13" i="1" l="1"/>
  <c r="Q13" i="1"/>
  <c r="N13" i="1"/>
  <c r="P13" i="1"/>
</calcChain>
</file>

<file path=xl/sharedStrings.xml><?xml version="1.0" encoding="utf-8"?>
<sst xmlns="http://schemas.openxmlformats.org/spreadsheetml/2006/main" count="93" uniqueCount="30">
  <si>
    <t>round</t>
  </si>
  <si>
    <t>sender</t>
  </si>
  <si>
    <t>estimate</t>
  </si>
  <si>
    <t>mean</t>
  </si>
  <si>
    <t>avABC-avDEF</t>
  </si>
  <si>
    <t>avEF-D</t>
  </si>
  <si>
    <t>avDE</t>
  </si>
  <si>
    <t>avDF</t>
  </si>
  <si>
    <t>2nd_lowest-lowest_DEF</t>
  </si>
  <si>
    <t>A</t>
  </si>
  <si>
    <t>B</t>
  </si>
  <si>
    <t>C</t>
  </si>
  <si>
    <t>D</t>
  </si>
  <si>
    <t>E</t>
  </si>
  <si>
    <t>F</t>
  </si>
  <si>
    <t>signal_7</t>
  </si>
  <si>
    <t>Round/Treatment</t>
  </si>
  <si>
    <t>Control</t>
  </si>
  <si>
    <t>Control_SB</t>
  </si>
  <si>
    <t>Control_CN</t>
  </si>
  <si>
    <t>Avg. Bias (control - treatment):</t>
  </si>
  <si>
    <t>Posterior under SB</t>
  </si>
  <si>
    <t>Posterior under CN</t>
  </si>
  <si>
    <t>Posterior under CB</t>
  </si>
  <si>
    <t>Control_CB</t>
  </si>
  <si>
    <t>CB-factor on prior:</t>
  </si>
  <si>
    <t>Bayesian posterior</t>
  </si>
  <si>
    <t>Posterior under SI</t>
  </si>
  <si>
    <t>SI</t>
  </si>
  <si>
    <t>SI-factor on ingroup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</si>
</sst>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2" fillId="3" borderId="3" applyNumberFormat="0" applyFon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3" fillId="2" borderId="2" xfId="1" applyNumberFormat="1"/>
    <xf numFmtId="0" fontId="0" fillId="3" borderId="3" xfId="2" applyFont="1" applyAlignment="1">
      <alignment horizontal="center"/>
    </xf>
    <xf numFmtId="0" fontId="4" fillId="0" borderId="0" xfId="0" applyFont="1"/>
    <xf numFmtId="0" fontId="0" fillId="0" borderId="0" xfId="0" applyNumberFormat="1" applyAlignment="1">
      <alignment horizontal="center"/>
    </xf>
    <xf numFmtId="0" fontId="6" fillId="3" borderId="3" xfId="2" applyFont="1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selection activeCell="O20" sqref="O20"/>
    </sheetView>
  </sheetViews>
  <sheetFormatPr defaultRowHeight="14.5" x14ac:dyDescent="0.35"/>
  <cols>
    <col min="12" max="12" width="27" customWidth="1"/>
    <col min="13" max="17" width="20.6328125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9" t="s">
        <v>26</v>
      </c>
      <c r="N1" s="9" t="s">
        <v>21</v>
      </c>
      <c r="O1" s="9" t="s">
        <v>22</v>
      </c>
      <c r="P1" s="9" t="s">
        <v>23</v>
      </c>
      <c r="Q1" s="9" t="s">
        <v>27</v>
      </c>
    </row>
    <row r="2" spans="1:17" x14ac:dyDescent="0.35">
      <c r="A2" s="1">
        <v>0</v>
      </c>
      <c r="B2">
        <v>1</v>
      </c>
      <c r="C2" t="s">
        <v>9</v>
      </c>
      <c r="D2">
        <v>617</v>
      </c>
      <c r="E2">
        <v>652</v>
      </c>
      <c r="F2">
        <v>65.666666669999998</v>
      </c>
      <c r="G2">
        <v>-44</v>
      </c>
      <c r="H2">
        <v>586</v>
      </c>
      <c r="I2">
        <v>576</v>
      </c>
      <c r="J2">
        <v>62.6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24</v>
      </c>
      <c r="Q2" s="4" t="s">
        <v>28</v>
      </c>
    </row>
    <row r="3" spans="1:17" x14ac:dyDescent="0.35">
      <c r="A3" s="1">
        <v>1</v>
      </c>
      <c r="B3">
        <v>1</v>
      </c>
      <c r="C3" t="s">
        <v>10</v>
      </c>
      <c r="D3">
        <v>755</v>
      </c>
      <c r="E3">
        <v>652</v>
      </c>
      <c r="F3">
        <v>65.666666669999998</v>
      </c>
      <c r="G3">
        <v>-44</v>
      </c>
      <c r="H3">
        <v>586</v>
      </c>
      <c r="I3">
        <v>576</v>
      </c>
      <c r="J3">
        <v>62.6</v>
      </c>
      <c r="L3" s="5">
        <v>1</v>
      </c>
      <c r="M3" s="2">
        <f>SUM(D2:D7)/6</f>
        <v>606.5</v>
      </c>
      <c r="N3" s="2">
        <f>(SUM(D2:D4)+MAX(D5:D7))/4</f>
        <v>630.25</v>
      </c>
      <c r="O3" s="2">
        <f>(SUM(D2:D5)+AVERAGE(D5,D6)+AVERAGE(D5,D7))/6</f>
        <v>613.83333333333337</v>
      </c>
      <c r="P3" s="2">
        <f>(SUM(D2:D7) + P15*D8)/7</f>
        <v>624.82857142857142</v>
      </c>
      <c r="Q3" s="2">
        <f>(SUM(D2:D4)*Q15 + SUM(D5:D7)*(1/Q15))/6</f>
        <v>612.39090909090908</v>
      </c>
    </row>
    <row r="4" spans="1:17" x14ac:dyDescent="0.35">
      <c r="A4" s="1">
        <v>2</v>
      </c>
      <c r="B4">
        <v>1</v>
      </c>
      <c r="C4" t="s">
        <v>11</v>
      </c>
      <c r="D4">
        <v>546</v>
      </c>
      <c r="E4">
        <v>652</v>
      </c>
      <c r="F4">
        <v>65.666666669999998</v>
      </c>
      <c r="G4">
        <v>-44</v>
      </c>
      <c r="H4">
        <v>586</v>
      </c>
      <c r="I4">
        <v>576</v>
      </c>
      <c r="J4">
        <v>62.6</v>
      </c>
      <c r="L4" s="6">
        <v>2</v>
      </c>
      <c r="M4" s="2">
        <f>SUM(D9:D14)/6</f>
        <v>620.16666666666663</v>
      </c>
      <c r="N4" s="2">
        <f>(SUM(D9:D11)+MAX(D12:D14))/4</f>
        <v>648.75</v>
      </c>
      <c r="O4" s="2">
        <f>(SUM(D9:D12)+AVERAGE(D12,D13)+AVERAGE(D12,D14))/6</f>
        <v>624.33333333333337</v>
      </c>
      <c r="P4" s="2">
        <f>(SUM(D9:D14) + P15*D15)/7</f>
        <v>615.17142857142858</v>
      </c>
      <c r="Q4" s="2">
        <f>(SUM(D9:D11)*Q15 + SUM(D12:D14)*(1/Q15))/6</f>
        <v>626.21515151515155</v>
      </c>
    </row>
    <row r="5" spans="1:17" x14ac:dyDescent="0.35">
      <c r="A5" s="1">
        <v>3</v>
      </c>
      <c r="B5">
        <v>1</v>
      </c>
      <c r="C5" t="s">
        <v>12</v>
      </c>
      <c r="D5">
        <v>603</v>
      </c>
      <c r="E5">
        <v>652</v>
      </c>
      <c r="F5">
        <v>65.666666669999998</v>
      </c>
      <c r="G5">
        <v>-44</v>
      </c>
      <c r="H5">
        <v>586</v>
      </c>
      <c r="I5">
        <v>576</v>
      </c>
      <c r="J5">
        <v>62.6</v>
      </c>
      <c r="L5" s="6">
        <v>3</v>
      </c>
      <c r="M5" s="2">
        <f>SUM(D16:D21)/6</f>
        <v>354.5</v>
      </c>
      <c r="N5" s="2">
        <f>(SUM(D16:D18)+MAX(D19:D21))/4</f>
        <v>345.25</v>
      </c>
      <c r="O5" s="2">
        <f>(SUM(D16:D19)+AVERAGE(D19,D20)+AVERAGE(D19,D21))/6</f>
        <v>359.66666666666669</v>
      </c>
      <c r="P5" s="2">
        <f>(SUM(D16:D21) + P15*D22)/7</f>
        <v>338.2714285714286</v>
      </c>
      <c r="Q5" s="2">
        <f>(SUM(D16:D18)*Q15 + SUM(D19:D21)*(1/Q15))/6</f>
        <v>353.35909090909098</v>
      </c>
    </row>
    <row r="6" spans="1:17" x14ac:dyDescent="0.35">
      <c r="A6" s="1">
        <v>4</v>
      </c>
      <c r="B6">
        <v>1</v>
      </c>
      <c r="C6" t="s">
        <v>13</v>
      </c>
      <c r="D6">
        <v>569</v>
      </c>
      <c r="E6">
        <v>652</v>
      </c>
      <c r="F6">
        <v>65.666666669999998</v>
      </c>
      <c r="G6">
        <v>-44</v>
      </c>
      <c r="H6">
        <v>586</v>
      </c>
      <c r="I6">
        <v>576</v>
      </c>
      <c r="J6">
        <v>62.6</v>
      </c>
      <c r="L6" s="6">
        <v>4</v>
      </c>
      <c r="M6" s="2">
        <f>SUM(D23:D28)/6</f>
        <v>100</v>
      </c>
      <c r="N6" s="2">
        <f>(SUM(D23:D25)+MAX(D26:D28))/4</f>
        <v>132.5</v>
      </c>
      <c r="O6" s="2">
        <f>(SUM(D23:D26)+AVERAGE(D26,D27)+AVERAGE(D26,D28))/6</f>
        <v>118</v>
      </c>
      <c r="P6" s="2">
        <f>(SUM(D23:D28) + P15*D29)/7</f>
        <v>120.12857142857142</v>
      </c>
      <c r="Q6" s="2">
        <f>(SUM(D23:D25)*Q15 + SUM(D26:D28)*(1/Q15))/6</f>
        <v>103.22272727272728</v>
      </c>
    </row>
    <row r="7" spans="1:17" x14ac:dyDescent="0.35">
      <c r="A7" s="1">
        <v>5</v>
      </c>
      <c r="B7">
        <v>1</v>
      </c>
      <c r="C7" t="s">
        <v>14</v>
      </c>
      <c r="D7">
        <v>549</v>
      </c>
      <c r="E7">
        <v>652</v>
      </c>
      <c r="F7">
        <v>65.666666669999998</v>
      </c>
      <c r="G7">
        <v>-44</v>
      </c>
      <c r="H7">
        <v>586</v>
      </c>
      <c r="I7">
        <v>576</v>
      </c>
      <c r="J7">
        <v>62.6</v>
      </c>
      <c r="L7" s="6">
        <v>5</v>
      </c>
      <c r="M7" s="2">
        <f>SUM(D30:D35)/6</f>
        <v>190.5</v>
      </c>
      <c r="N7" s="2">
        <f>(SUM(D30:D32)+MAX(D33:D35))/4</f>
        <v>190.75</v>
      </c>
      <c r="O7" s="2">
        <f>(SUM(D30:D33)+AVERAGE(D33,D34)+AVERAGE(D33,D35))/6</f>
        <v>173</v>
      </c>
      <c r="P7" s="2">
        <f>(SUM(D30:D35) + P15*D36)/7</f>
        <v>180.72857142857143</v>
      </c>
      <c r="Q7" s="2">
        <f>(SUM(D30:D32)*Q15 + SUM(D33:D35)*(1/Q15))/6</f>
        <v>187.5</v>
      </c>
    </row>
    <row r="8" spans="1:17" x14ac:dyDescent="0.35">
      <c r="A8" s="1">
        <v>6</v>
      </c>
      <c r="B8">
        <v>1</v>
      </c>
      <c r="C8" t="s">
        <v>15</v>
      </c>
      <c r="D8">
        <v>668</v>
      </c>
      <c r="E8">
        <v>652</v>
      </c>
      <c r="F8">
        <v>65.666666669999998</v>
      </c>
      <c r="G8">
        <v>-44</v>
      </c>
      <c r="H8">
        <v>586</v>
      </c>
      <c r="I8">
        <v>576</v>
      </c>
      <c r="J8">
        <v>62.6</v>
      </c>
      <c r="L8" s="6">
        <v>6</v>
      </c>
      <c r="M8" s="2">
        <f>SUM(D37:D42)/6</f>
        <v>559</v>
      </c>
      <c r="N8" s="2">
        <f>(SUM(D37:D39)+MAX(D40:D42))/4</f>
        <v>573.5</v>
      </c>
      <c r="O8" s="2">
        <f>(SUM(D37:D40)+AVERAGE(D40,D41)+AVERAGE(D40,D42))/6</f>
        <v>540.66666666666663</v>
      </c>
      <c r="P8" s="2">
        <f>(SUM(D37:D42) + P15*D43)/7</f>
        <v>552.21428571428567</v>
      </c>
      <c r="Q8" s="2">
        <f>(SUM(D37:D39)*Q15 + SUM(D40:D42)*(1/Q15))/6</f>
        <v>559.88636363636363</v>
      </c>
    </row>
    <row r="9" spans="1:17" x14ac:dyDescent="0.35">
      <c r="A9" s="1">
        <v>0</v>
      </c>
      <c r="B9">
        <v>2</v>
      </c>
      <c r="C9" t="s">
        <v>9</v>
      </c>
      <c r="D9">
        <v>685</v>
      </c>
      <c r="E9">
        <v>612</v>
      </c>
      <c r="F9">
        <v>67.666666669999998</v>
      </c>
      <c r="G9">
        <v>-25</v>
      </c>
      <c r="H9">
        <v>563</v>
      </c>
      <c r="I9">
        <v>618</v>
      </c>
      <c r="J9">
        <v>62.6</v>
      </c>
      <c r="L9" s="6">
        <v>7</v>
      </c>
      <c r="M9" s="2">
        <f>SUM(D44:D49)/6</f>
        <v>182.66666666666666</v>
      </c>
      <c r="N9" s="2">
        <f>(SUM(D44:D46)+MAX(D47:D49))/4</f>
        <v>190.5</v>
      </c>
      <c r="O9" s="2">
        <f>(SUM(D44:D47)+AVERAGE(D47,D48)+AVERAGE(D47,D49))/6</f>
        <v>151.33333333333334</v>
      </c>
      <c r="P9" s="2">
        <f>(SUM(D44:D49) + P15*D50)/7</f>
        <v>192.55714285714288</v>
      </c>
      <c r="Q9" s="2">
        <f>(SUM(D44:D46)*Q15 + SUM(D47:D49)*(1/Q15))/6</f>
        <v>180.85606060606062</v>
      </c>
    </row>
    <row r="10" spans="1:17" x14ac:dyDescent="0.35">
      <c r="A10" s="1">
        <v>1</v>
      </c>
      <c r="B10">
        <v>2</v>
      </c>
      <c r="C10" t="s">
        <v>10</v>
      </c>
      <c r="D10">
        <v>712</v>
      </c>
      <c r="E10">
        <v>612</v>
      </c>
      <c r="F10">
        <v>67.666666669999998</v>
      </c>
      <c r="G10">
        <v>-25</v>
      </c>
      <c r="H10">
        <v>563</v>
      </c>
      <c r="I10">
        <v>618</v>
      </c>
      <c r="J10">
        <v>62.6</v>
      </c>
      <c r="L10" s="6">
        <v>8</v>
      </c>
      <c r="M10" s="2">
        <f>SUM(D51:D56)/6</f>
        <v>100.16666666666667</v>
      </c>
      <c r="N10" s="2">
        <f>(SUM(D51:D53)+MAX(D54:D56))/4</f>
        <v>136.25</v>
      </c>
      <c r="O10" s="2">
        <f>(SUM(D51:D54)+AVERAGE(D54,D55)+AVERAGE(D54,D56))/6</f>
        <v>94.166666666666671</v>
      </c>
      <c r="P10" s="2">
        <f>(SUM(E51:E54)+AVERAGE(E54,E55)+AVERAGE(E54,E56))/6</f>
        <v>136</v>
      </c>
      <c r="Q10" s="2">
        <f>(SUM(D51:D53)*Q15 + SUM(D54:D56)*(1/Q15))/6</f>
        <v>104.64696969696972</v>
      </c>
    </row>
    <row r="11" spans="1:17" x14ac:dyDescent="0.35">
      <c r="A11" s="1">
        <v>2</v>
      </c>
      <c r="B11">
        <v>2</v>
      </c>
      <c r="C11" t="s">
        <v>11</v>
      </c>
      <c r="D11">
        <v>565</v>
      </c>
      <c r="E11">
        <v>612</v>
      </c>
      <c r="F11">
        <v>67.666666669999998</v>
      </c>
      <c r="G11">
        <v>-25</v>
      </c>
      <c r="H11">
        <v>563</v>
      </c>
      <c r="I11">
        <v>618</v>
      </c>
      <c r="J11">
        <v>62.6</v>
      </c>
      <c r="L11" s="6">
        <v>9</v>
      </c>
      <c r="M11" s="2">
        <f>SUM(D58:D63)/6</f>
        <v>399.5</v>
      </c>
      <c r="N11" s="2">
        <f>(SUM(D58:D60)+MAX(D61:D63))/4</f>
        <v>430.25</v>
      </c>
      <c r="O11" s="2">
        <f>(SUM(D58:D61)+AVERAGE(D61,D62)+AVERAGE(D61,D63))/6</f>
        <v>389.5</v>
      </c>
      <c r="P11" s="2">
        <f>(SUM(D58:D63) + P15*D64)/7</f>
        <v>401.67142857142852</v>
      </c>
      <c r="Q11" s="2">
        <f>(SUM(D58:D60)*Q15 + SUM(D61:D63)*(1/Q15))/6</f>
        <v>403.55909090909091</v>
      </c>
    </row>
    <row r="12" spans="1:17" x14ac:dyDescent="0.35">
      <c r="A12" s="1">
        <v>3</v>
      </c>
      <c r="B12">
        <v>2</v>
      </c>
      <c r="C12" t="s">
        <v>12</v>
      </c>
      <c r="D12">
        <v>603</v>
      </c>
      <c r="E12">
        <v>612</v>
      </c>
      <c r="F12">
        <v>67.666666669999998</v>
      </c>
      <c r="G12">
        <v>-25</v>
      </c>
      <c r="H12">
        <v>563</v>
      </c>
      <c r="I12">
        <v>618</v>
      </c>
      <c r="J12">
        <v>62.6</v>
      </c>
      <c r="L12" s="7">
        <v>10</v>
      </c>
      <c r="M12" s="3">
        <f>SUM(D65:D70)/6</f>
        <v>894.66666666666663</v>
      </c>
      <c r="N12" s="3">
        <f>(SUM(D65:D67)+MAX(D68:D70))/4</f>
        <v>870.5</v>
      </c>
      <c r="O12" s="3">
        <f>(SUM(D65:D68)+AVERAGE(D68,D69)+AVERAGE(D68,D70))/6</f>
        <v>872.83333333333337</v>
      </c>
      <c r="P12" s="3">
        <f>(SUM(D65:D70) + P15*D71)/7</f>
        <v>921.48571428571427</v>
      </c>
      <c r="Q12" s="2">
        <f>(SUM(D65:D67)*Q15 + SUM(D68:D70)*(1/Q15))/6</f>
        <v>891.9878787878788</v>
      </c>
    </row>
    <row r="13" spans="1:17" ht="15.5" x14ac:dyDescent="0.35">
      <c r="A13" s="1">
        <v>4</v>
      </c>
      <c r="B13">
        <v>2</v>
      </c>
      <c r="C13" t="s">
        <v>13</v>
      </c>
      <c r="D13">
        <v>523</v>
      </c>
      <c r="E13">
        <v>612</v>
      </c>
      <c r="F13">
        <v>67.666666669999998</v>
      </c>
      <c r="G13">
        <v>-25</v>
      </c>
      <c r="H13">
        <v>563</v>
      </c>
      <c r="I13">
        <v>618</v>
      </c>
      <c r="J13">
        <v>62.6</v>
      </c>
      <c r="L13" s="12" t="s">
        <v>20</v>
      </c>
      <c r="M13" s="12"/>
      <c r="N13" s="8">
        <f>(SUM(M3:M12) - SUM(N3:N12)) / COUNT(L3:L12)</f>
        <v>-14.083333333333394</v>
      </c>
      <c r="O13" s="8">
        <f>(SUM(M3:M12) - SUM(O3:O12)) / COUNT(L3:L12)</f>
        <v>7.0333333333332577</v>
      </c>
      <c r="P13" s="8">
        <f>(SUM(M3:M12) - SUM(P3:P12)) / COUNT(L3:L12)</f>
        <v>-7.5390476190476878</v>
      </c>
      <c r="Q13" s="8">
        <f>(SUM(M3:M12) - SUM(Q3:Q12)) / COUNT(L3:L12)</f>
        <v>-1.5957575757576705</v>
      </c>
    </row>
    <row r="14" spans="1:17" x14ac:dyDescent="0.35">
      <c r="A14" s="1">
        <v>5</v>
      </c>
      <c r="B14">
        <v>2</v>
      </c>
      <c r="C14" t="s">
        <v>14</v>
      </c>
      <c r="D14">
        <v>633</v>
      </c>
      <c r="E14">
        <v>612</v>
      </c>
      <c r="F14">
        <v>67.666666669999998</v>
      </c>
      <c r="G14">
        <v>-25</v>
      </c>
      <c r="H14">
        <v>563</v>
      </c>
      <c r="I14">
        <v>618</v>
      </c>
      <c r="J14">
        <v>62.6</v>
      </c>
      <c r="P14" s="10" t="s">
        <v>25</v>
      </c>
      <c r="Q14" s="10" t="s">
        <v>29</v>
      </c>
    </row>
    <row r="15" spans="1:17" x14ac:dyDescent="0.35">
      <c r="A15" s="1">
        <v>6</v>
      </c>
      <c r="B15">
        <v>2</v>
      </c>
      <c r="C15" t="s">
        <v>15</v>
      </c>
      <c r="D15">
        <v>532</v>
      </c>
      <c r="E15">
        <v>612</v>
      </c>
      <c r="F15">
        <v>67.666666669999998</v>
      </c>
      <c r="G15">
        <v>-25</v>
      </c>
      <c r="H15">
        <v>563</v>
      </c>
      <c r="I15">
        <v>618</v>
      </c>
      <c r="J15">
        <v>62.6</v>
      </c>
      <c r="P15" s="11">
        <v>1.1000000000000001</v>
      </c>
      <c r="Q15" s="11">
        <v>1.1000000000000001</v>
      </c>
    </row>
    <row r="16" spans="1:17" x14ac:dyDescent="0.35">
      <c r="A16" s="1">
        <v>0</v>
      </c>
      <c r="B16">
        <v>3</v>
      </c>
      <c r="C16" t="s">
        <v>9</v>
      </c>
      <c r="D16">
        <v>232</v>
      </c>
      <c r="E16">
        <v>327</v>
      </c>
      <c r="F16">
        <v>-57.666666669999998</v>
      </c>
      <c r="G16">
        <v>-31</v>
      </c>
      <c r="H16">
        <v>375</v>
      </c>
      <c r="I16">
        <v>402</v>
      </c>
      <c r="J16">
        <v>62.6</v>
      </c>
    </row>
    <row r="17" spans="1:10" x14ac:dyDescent="0.35">
      <c r="A17" s="1">
        <v>1</v>
      </c>
      <c r="B17">
        <v>3</v>
      </c>
      <c r="C17" t="s">
        <v>10</v>
      </c>
      <c r="D17">
        <v>301</v>
      </c>
      <c r="E17">
        <v>327</v>
      </c>
      <c r="F17">
        <v>-57.666666669999998</v>
      </c>
      <c r="G17">
        <v>-31</v>
      </c>
      <c r="H17">
        <v>375</v>
      </c>
      <c r="I17">
        <v>402</v>
      </c>
      <c r="J17">
        <v>62.6</v>
      </c>
    </row>
    <row r="18" spans="1:10" x14ac:dyDescent="0.35">
      <c r="A18" s="1">
        <v>2</v>
      </c>
      <c r="B18">
        <v>3</v>
      </c>
      <c r="C18" t="s">
        <v>11</v>
      </c>
      <c r="D18">
        <v>444</v>
      </c>
      <c r="E18">
        <v>327</v>
      </c>
      <c r="F18">
        <v>-57.666666669999998</v>
      </c>
      <c r="G18">
        <v>-31</v>
      </c>
      <c r="H18">
        <v>375</v>
      </c>
      <c r="I18">
        <v>402</v>
      </c>
      <c r="J18">
        <v>62.6</v>
      </c>
    </row>
    <row r="19" spans="1:10" x14ac:dyDescent="0.35">
      <c r="A19" s="1">
        <v>3</v>
      </c>
      <c r="B19">
        <v>3</v>
      </c>
      <c r="C19" t="s">
        <v>12</v>
      </c>
      <c r="D19">
        <v>404</v>
      </c>
      <c r="E19">
        <v>327</v>
      </c>
      <c r="F19">
        <v>-57.666666669999998</v>
      </c>
      <c r="G19">
        <v>-31</v>
      </c>
      <c r="H19">
        <v>375</v>
      </c>
      <c r="I19">
        <v>402</v>
      </c>
      <c r="J19">
        <v>62.6</v>
      </c>
    </row>
    <row r="20" spans="1:10" x14ac:dyDescent="0.35">
      <c r="A20" s="1">
        <v>4</v>
      </c>
      <c r="B20">
        <v>3</v>
      </c>
      <c r="C20" t="s">
        <v>13</v>
      </c>
      <c r="D20">
        <v>346</v>
      </c>
      <c r="E20">
        <v>327</v>
      </c>
      <c r="F20">
        <v>-57.666666669999998</v>
      </c>
      <c r="G20">
        <v>-31</v>
      </c>
      <c r="H20">
        <v>375</v>
      </c>
      <c r="I20">
        <v>402</v>
      </c>
      <c r="J20">
        <v>62.6</v>
      </c>
    </row>
    <row r="21" spans="1:10" x14ac:dyDescent="0.35">
      <c r="A21" s="1">
        <v>5</v>
      </c>
      <c r="B21">
        <v>3</v>
      </c>
      <c r="C21" t="s">
        <v>14</v>
      </c>
      <c r="D21">
        <v>400</v>
      </c>
      <c r="E21">
        <v>327</v>
      </c>
      <c r="F21">
        <v>-57.666666669999998</v>
      </c>
      <c r="G21">
        <v>-31</v>
      </c>
      <c r="H21">
        <v>375</v>
      </c>
      <c r="I21">
        <v>402</v>
      </c>
      <c r="J21">
        <v>62.6</v>
      </c>
    </row>
    <row r="22" spans="1:10" x14ac:dyDescent="0.35">
      <c r="A22" s="1">
        <v>6</v>
      </c>
      <c r="B22">
        <v>3</v>
      </c>
      <c r="C22" t="s">
        <v>15</v>
      </c>
      <c r="D22">
        <v>219</v>
      </c>
      <c r="E22">
        <v>327</v>
      </c>
      <c r="F22">
        <v>-57.666666669999998</v>
      </c>
      <c r="G22">
        <v>-31</v>
      </c>
      <c r="H22">
        <v>375</v>
      </c>
      <c r="I22">
        <v>402</v>
      </c>
      <c r="J22">
        <v>62.6</v>
      </c>
    </row>
    <row r="23" spans="1:10" x14ac:dyDescent="0.35">
      <c r="A23" s="1">
        <v>0</v>
      </c>
      <c r="B23">
        <v>4</v>
      </c>
      <c r="C23" t="s">
        <v>9</v>
      </c>
      <c r="D23">
        <v>112</v>
      </c>
      <c r="E23">
        <v>120</v>
      </c>
      <c r="F23">
        <v>58</v>
      </c>
      <c r="G23">
        <v>-108</v>
      </c>
      <c r="H23">
        <v>90</v>
      </c>
      <c r="I23">
        <v>88</v>
      </c>
      <c r="J23">
        <v>62.6</v>
      </c>
    </row>
    <row r="24" spans="1:10" x14ac:dyDescent="0.35">
      <c r="A24" s="1">
        <v>1</v>
      </c>
      <c r="B24">
        <v>4</v>
      </c>
      <c r="C24" t="s">
        <v>10</v>
      </c>
      <c r="D24">
        <v>47</v>
      </c>
      <c r="E24">
        <v>120</v>
      </c>
      <c r="F24">
        <v>58</v>
      </c>
      <c r="G24">
        <v>-108</v>
      </c>
      <c r="H24">
        <v>90</v>
      </c>
      <c r="I24">
        <v>88</v>
      </c>
      <c r="J24">
        <v>62.6</v>
      </c>
    </row>
    <row r="25" spans="1:10" x14ac:dyDescent="0.35">
      <c r="A25" s="1">
        <v>2</v>
      </c>
      <c r="B25">
        <v>4</v>
      </c>
      <c r="C25" t="s">
        <v>11</v>
      </c>
      <c r="D25">
        <v>228</v>
      </c>
      <c r="E25">
        <v>120</v>
      </c>
      <c r="F25">
        <v>58</v>
      </c>
      <c r="G25">
        <v>-108</v>
      </c>
      <c r="H25">
        <v>90</v>
      </c>
      <c r="I25">
        <v>88</v>
      </c>
      <c r="J25">
        <v>62.6</v>
      </c>
    </row>
    <row r="26" spans="1:10" x14ac:dyDescent="0.35">
      <c r="A26" s="1">
        <v>3</v>
      </c>
      <c r="B26">
        <v>4</v>
      </c>
      <c r="C26" t="s">
        <v>12</v>
      </c>
      <c r="D26">
        <v>143</v>
      </c>
      <c r="E26">
        <v>120</v>
      </c>
      <c r="F26">
        <v>58</v>
      </c>
      <c r="G26">
        <v>-108</v>
      </c>
      <c r="H26">
        <v>90</v>
      </c>
      <c r="I26">
        <v>88</v>
      </c>
      <c r="J26">
        <v>62.6</v>
      </c>
    </row>
    <row r="27" spans="1:10" x14ac:dyDescent="0.35">
      <c r="A27" s="1">
        <v>4</v>
      </c>
      <c r="B27">
        <v>4</v>
      </c>
      <c r="C27" t="s">
        <v>13</v>
      </c>
      <c r="D27">
        <v>37</v>
      </c>
      <c r="E27">
        <v>120</v>
      </c>
      <c r="F27">
        <v>58</v>
      </c>
      <c r="G27">
        <v>-108</v>
      </c>
      <c r="H27">
        <v>90</v>
      </c>
      <c r="I27">
        <v>88</v>
      </c>
      <c r="J27">
        <v>62.6</v>
      </c>
    </row>
    <row r="28" spans="1:10" x14ac:dyDescent="0.35">
      <c r="A28" s="1">
        <v>5</v>
      </c>
      <c r="B28">
        <v>4</v>
      </c>
      <c r="C28" t="s">
        <v>14</v>
      </c>
      <c r="D28">
        <v>33</v>
      </c>
      <c r="E28">
        <v>120</v>
      </c>
      <c r="F28">
        <v>58</v>
      </c>
      <c r="G28">
        <v>-108</v>
      </c>
      <c r="H28">
        <v>90</v>
      </c>
      <c r="I28">
        <v>88</v>
      </c>
      <c r="J28">
        <v>62.6</v>
      </c>
    </row>
    <row r="29" spans="1:10" x14ac:dyDescent="0.35">
      <c r="A29" s="1">
        <v>6</v>
      </c>
      <c r="B29">
        <v>4</v>
      </c>
      <c r="C29" t="s">
        <v>15</v>
      </c>
      <c r="D29">
        <v>219</v>
      </c>
      <c r="E29">
        <v>120</v>
      </c>
      <c r="F29">
        <v>58</v>
      </c>
      <c r="G29">
        <v>-108</v>
      </c>
      <c r="H29">
        <v>90</v>
      </c>
      <c r="I29">
        <v>88</v>
      </c>
      <c r="J29">
        <v>62.6</v>
      </c>
    </row>
    <row r="30" spans="1:10" x14ac:dyDescent="0.35">
      <c r="A30" s="1">
        <v>0</v>
      </c>
      <c r="B30">
        <v>5</v>
      </c>
      <c r="C30" t="s">
        <v>9</v>
      </c>
      <c r="D30">
        <v>82</v>
      </c>
      <c r="E30">
        <v>204</v>
      </c>
      <c r="F30">
        <v>-81</v>
      </c>
      <c r="G30">
        <v>105</v>
      </c>
      <c r="H30">
        <v>190</v>
      </c>
      <c r="I30">
        <v>237</v>
      </c>
      <c r="J30">
        <v>62.6</v>
      </c>
    </row>
    <row r="31" spans="1:10" x14ac:dyDescent="0.35">
      <c r="A31" s="1">
        <v>1</v>
      </c>
      <c r="B31">
        <v>5</v>
      </c>
      <c r="C31" t="s">
        <v>10</v>
      </c>
      <c r="D31">
        <v>84</v>
      </c>
      <c r="E31">
        <v>204</v>
      </c>
      <c r="F31">
        <v>-81</v>
      </c>
      <c r="G31">
        <v>105</v>
      </c>
      <c r="H31">
        <v>190</v>
      </c>
      <c r="I31">
        <v>237</v>
      </c>
      <c r="J31">
        <v>62.6</v>
      </c>
    </row>
    <row r="32" spans="1:10" x14ac:dyDescent="0.35">
      <c r="A32" s="1">
        <v>2</v>
      </c>
      <c r="B32">
        <v>5</v>
      </c>
      <c r="C32" t="s">
        <v>11</v>
      </c>
      <c r="D32">
        <v>284</v>
      </c>
      <c r="E32">
        <v>204</v>
      </c>
      <c r="F32">
        <v>-81</v>
      </c>
      <c r="G32">
        <v>105</v>
      </c>
      <c r="H32">
        <v>190</v>
      </c>
      <c r="I32">
        <v>237</v>
      </c>
      <c r="J32">
        <v>62.6</v>
      </c>
    </row>
    <row r="33" spans="1:10" x14ac:dyDescent="0.35">
      <c r="A33" s="1">
        <v>3</v>
      </c>
      <c r="B33">
        <v>5</v>
      </c>
      <c r="C33" t="s">
        <v>12</v>
      </c>
      <c r="D33">
        <v>161</v>
      </c>
      <c r="E33">
        <v>204</v>
      </c>
      <c r="F33">
        <v>-81</v>
      </c>
      <c r="G33">
        <v>105</v>
      </c>
      <c r="H33">
        <v>190</v>
      </c>
      <c r="I33">
        <v>237</v>
      </c>
      <c r="J33">
        <v>62.6</v>
      </c>
    </row>
    <row r="34" spans="1:10" x14ac:dyDescent="0.35">
      <c r="A34" s="1">
        <v>4</v>
      </c>
      <c r="B34">
        <v>5</v>
      </c>
      <c r="C34" t="s">
        <v>13</v>
      </c>
      <c r="D34">
        <v>219</v>
      </c>
      <c r="E34">
        <v>204</v>
      </c>
      <c r="F34">
        <v>-81</v>
      </c>
      <c r="G34">
        <v>105</v>
      </c>
      <c r="H34">
        <v>190</v>
      </c>
      <c r="I34">
        <v>237</v>
      </c>
      <c r="J34">
        <v>62.6</v>
      </c>
    </row>
    <row r="35" spans="1:10" x14ac:dyDescent="0.35">
      <c r="A35" s="1">
        <v>5</v>
      </c>
      <c r="B35">
        <v>5</v>
      </c>
      <c r="C35" t="s">
        <v>14</v>
      </c>
      <c r="D35">
        <v>313</v>
      </c>
      <c r="E35">
        <v>204</v>
      </c>
      <c r="F35">
        <v>-81</v>
      </c>
      <c r="G35">
        <v>105</v>
      </c>
      <c r="H35">
        <v>190</v>
      </c>
      <c r="I35">
        <v>237</v>
      </c>
      <c r="J35">
        <v>62.6</v>
      </c>
    </row>
    <row r="36" spans="1:10" x14ac:dyDescent="0.35">
      <c r="A36" s="1">
        <v>6</v>
      </c>
      <c r="B36">
        <v>5</v>
      </c>
      <c r="C36" t="s">
        <v>15</v>
      </c>
      <c r="D36">
        <v>111</v>
      </c>
      <c r="E36">
        <v>204</v>
      </c>
      <c r="F36">
        <v>-81</v>
      </c>
      <c r="G36">
        <v>105</v>
      </c>
      <c r="H36">
        <v>190</v>
      </c>
      <c r="I36">
        <v>237</v>
      </c>
      <c r="J36">
        <v>62.6</v>
      </c>
    </row>
    <row r="37" spans="1:10" x14ac:dyDescent="0.35">
      <c r="A37" s="1">
        <v>0</v>
      </c>
      <c r="B37">
        <v>6</v>
      </c>
      <c r="C37" t="s">
        <v>9</v>
      </c>
      <c r="D37">
        <v>454</v>
      </c>
      <c r="E37">
        <v>545</v>
      </c>
      <c r="F37">
        <v>-34.666666669999998</v>
      </c>
      <c r="G37">
        <v>110</v>
      </c>
      <c r="H37">
        <v>586</v>
      </c>
      <c r="I37">
        <v>530</v>
      </c>
      <c r="J37">
        <v>62.6</v>
      </c>
    </row>
    <row r="38" spans="1:10" x14ac:dyDescent="0.35">
      <c r="A38" s="1">
        <v>1</v>
      </c>
      <c r="B38">
        <v>6</v>
      </c>
      <c r="C38" t="s">
        <v>10</v>
      </c>
      <c r="D38">
        <v>586</v>
      </c>
      <c r="E38">
        <v>545</v>
      </c>
      <c r="F38">
        <v>-34.666666669999998</v>
      </c>
      <c r="G38">
        <v>110</v>
      </c>
      <c r="H38">
        <v>586</v>
      </c>
      <c r="I38">
        <v>530</v>
      </c>
      <c r="J38">
        <v>62.6</v>
      </c>
    </row>
    <row r="39" spans="1:10" x14ac:dyDescent="0.35">
      <c r="A39" s="1">
        <v>2</v>
      </c>
      <c r="B39">
        <v>6</v>
      </c>
      <c r="C39" t="s">
        <v>11</v>
      </c>
      <c r="D39">
        <v>585</v>
      </c>
      <c r="E39">
        <v>545</v>
      </c>
      <c r="F39">
        <v>-34.666666669999998</v>
      </c>
      <c r="G39">
        <v>110</v>
      </c>
      <c r="H39">
        <v>586</v>
      </c>
      <c r="I39">
        <v>530</v>
      </c>
      <c r="J39">
        <v>62.6</v>
      </c>
    </row>
    <row r="40" spans="1:10" x14ac:dyDescent="0.35">
      <c r="A40" s="1">
        <v>3</v>
      </c>
      <c r="B40">
        <v>6</v>
      </c>
      <c r="C40" t="s">
        <v>12</v>
      </c>
      <c r="D40">
        <v>503</v>
      </c>
      <c r="E40">
        <v>545</v>
      </c>
      <c r="F40">
        <v>-34.666666669999998</v>
      </c>
      <c r="G40">
        <v>110</v>
      </c>
      <c r="H40">
        <v>586</v>
      </c>
      <c r="I40">
        <v>530</v>
      </c>
      <c r="J40">
        <v>62.6</v>
      </c>
    </row>
    <row r="41" spans="1:10" x14ac:dyDescent="0.35">
      <c r="A41" s="1">
        <v>4</v>
      </c>
      <c r="B41">
        <v>6</v>
      </c>
      <c r="C41" t="s">
        <v>13</v>
      </c>
      <c r="D41">
        <v>669</v>
      </c>
      <c r="E41">
        <v>545</v>
      </c>
      <c r="F41">
        <v>-34.666666669999998</v>
      </c>
      <c r="G41">
        <v>110</v>
      </c>
      <c r="H41">
        <v>586</v>
      </c>
      <c r="I41">
        <v>530</v>
      </c>
      <c r="J41">
        <v>62.6</v>
      </c>
    </row>
    <row r="42" spans="1:10" x14ac:dyDescent="0.35">
      <c r="A42" s="1">
        <v>5</v>
      </c>
      <c r="B42">
        <v>6</v>
      </c>
      <c r="C42" t="s">
        <v>14</v>
      </c>
      <c r="D42">
        <v>557</v>
      </c>
      <c r="E42">
        <v>545</v>
      </c>
      <c r="F42">
        <v>-34.666666669999998</v>
      </c>
      <c r="G42">
        <v>110</v>
      </c>
      <c r="H42">
        <v>586</v>
      </c>
      <c r="I42">
        <v>530</v>
      </c>
      <c r="J42">
        <v>62.6</v>
      </c>
    </row>
    <row r="43" spans="1:10" x14ac:dyDescent="0.35">
      <c r="A43" s="1">
        <v>6</v>
      </c>
      <c r="B43">
        <v>6</v>
      </c>
      <c r="C43" t="s">
        <v>15</v>
      </c>
      <c r="D43">
        <v>465</v>
      </c>
      <c r="E43">
        <v>545</v>
      </c>
      <c r="F43">
        <v>-34.666666669999998</v>
      </c>
      <c r="G43">
        <v>110</v>
      </c>
      <c r="H43">
        <v>586</v>
      </c>
      <c r="I43">
        <v>530</v>
      </c>
      <c r="J43">
        <v>62.6</v>
      </c>
    </row>
    <row r="44" spans="1:10" x14ac:dyDescent="0.35">
      <c r="A44" s="1">
        <v>0</v>
      </c>
      <c r="B44">
        <v>7</v>
      </c>
      <c r="C44" t="s">
        <v>9</v>
      </c>
      <c r="D44">
        <v>198</v>
      </c>
      <c r="E44">
        <v>175</v>
      </c>
      <c r="F44">
        <v>-55.333333330000002</v>
      </c>
      <c r="G44">
        <v>188</v>
      </c>
      <c r="H44">
        <v>191</v>
      </c>
      <c r="I44">
        <v>167</v>
      </c>
      <c r="J44">
        <v>62.6</v>
      </c>
    </row>
    <row r="45" spans="1:10" x14ac:dyDescent="0.35">
      <c r="A45" s="1">
        <v>1</v>
      </c>
      <c r="B45">
        <v>7</v>
      </c>
      <c r="C45" t="s">
        <v>10</v>
      </c>
      <c r="D45">
        <v>217</v>
      </c>
      <c r="E45">
        <v>175</v>
      </c>
      <c r="F45">
        <v>-55.333333330000002</v>
      </c>
      <c r="G45">
        <v>188</v>
      </c>
      <c r="H45">
        <v>191</v>
      </c>
      <c r="I45">
        <v>167</v>
      </c>
      <c r="J45">
        <v>62.6</v>
      </c>
    </row>
    <row r="46" spans="1:10" x14ac:dyDescent="0.35">
      <c r="A46" s="1">
        <v>2</v>
      </c>
      <c r="B46">
        <v>7</v>
      </c>
      <c r="C46" t="s">
        <v>11</v>
      </c>
      <c r="D46">
        <v>50</v>
      </c>
      <c r="E46">
        <v>175</v>
      </c>
      <c r="F46">
        <v>-55.333333330000002</v>
      </c>
      <c r="G46">
        <v>188</v>
      </c>
      <c r="H46">
        <v>191</v>
      </c>
      <c r="I46">
        <v>167</v>
      </c>
      <c r="J46">
        <v>62.6</v>
      </c>
    </row>
    <row r="47" spans="1:10" x14ac:dyDescent="0.35">
      <c r="A47" s="1">
        <v>3</v>
      </c>
      <c r="B47">
        <v>7</v>
      </c>
      <c r="C47" t="s">
        <v>12</v>
      </c>
      <c r="D47">
        <v>85</v>
      </c>
      <c r="E47">
        <v>175</v>
      </c>
      <c r="F47">
        <v>-55.333333330000002</v>
      </c>
      <c r="G47">
        <v>188</v>
      </c>
      <c r="H47">
        <v>191</v>
      </c>
      <c r="I47">
        <v>167</v>
      </c>
      <c r="J47">
        <v>62.6</v>
      </c>
    </row>
    <row r="48" spans="1:10" x14ac:dyDescent="0.35">
      <c r="A48" s="1">
        <v>4</v>
      </c>
      <c r="B48">
        <v>7</v>
      </c>
      <c r="C48" t="s">
        <v>13</v>
      </c>
      <c r="D48">
        <v>297</v>
      </c>
      <c r="E48">
        <v>175</v>
      </c>
      <c r="F48">
        <v>-55.333333330000002</v>
      </c>
      <c r="G48">
        <v>188</v>
      </c>
      <c r="H48">
        <v>191</v>
      </c>
      <c r="I48">
        <v>167</v>
      </c>
      <c r="J48">
        <v>62.6</v>
      </c>
    </row>
    <row r="49" spans="1:10" x14ac:dyDescent="0.35">
      <c r="A49" s="1">
        <v>5</v>
      </c>
      <c r="B49">
        <v>7</v>
      </c>
      <c r="C49" t="s">
        <v>14</v>
      </c>
      <c r="D49">
        <v>249</v>
      </c>
      <c r="E49">
        <v>175</v>
      </c>
      <c r="F49">
        <v>-55.333333330000002</v>
      </c>
      <c r="G49">
        <v>188</v>
      </c>
      <c r="H49">
        <v>191</v>
      </c>
      <c r="I49">
        <v>167</v>
      </c>
      <c r="J49">
        <v>62.6</v>
      </c>
    </row>
    <row r="50" spans="1:10" x14ac:dyDescent="0.35">
      <c r="A50" s="1">
        <v>6</v>
      </c>
      <c r="B50">
        <v>7</v>
      </c>
      <c r="C50" t="s">
        <v>15</v>
      </c>
      <c r="D50">
        <v>229</v>
      </c>
      <c r="E50">
        <v>175</v>
      </c>
      <c r="F50">
        <v>-55.333333330000002</v>
      </c>
      <c r="G50">
        <v>188</v>
      </c>
      <c r="H50">
        <v>191</v>
      </c>
      <c r="I50">
        <v>167</v>
      </c>
      <c r="J50">
        <v>62.6</v>
      </c>
    </row>
    <row r="51" spans="1:10" x14ac:dyDescent="0.35">
      <c r="A51" s="1">
        <v>0</v>
      </c>
      <c r="B51">
        <v>8</v>
      </c>
      <c r="C51" t="s">
        <v>9</v>
      </c>
      <c r="D51">
        <v>122</v>
      </c>
      <c r="E51">
        <v>136</v>
      </c>
      <c r="F51">
        <v>84.333333330000002</v>
      </c>
      <c r="G51">
        <v>36</v>
      </c>
      <c r="H51">
        <v>28</v>
      </c>
      <c r="I51">
        <v>76</v>
      </c>
      <c r="J51">
        <v>62.6</v>
      </c>
    </row>
    <row r="52" spans="1:10" x14ac:dyDescent="0.35">
      <c r="A52" s="1">
        <v>1</v>
      </c>
      <c r="B52">
        <v>8</v>
      </c>
      <c r="C52" t="s">
        <v>10</v>
      </c>
      <c r="D52">
        <v>90</v>
      </c>
      <c r="E52">
        <v>136</v>
      </c>
      <c r="F52">
        <v>84.333333330000002</v>
      </c>
      <c r="G52">
        <v>36</v>
      </c>
      <c r="H52">
        <v>28</v>
      </c>
      <c r="I52">
        <v>76</v>
      </c>
      <c r="J52">
        <v>62.6</v>
      </c>
    </row>
    <row r="53" spans="1:10" x14ac:dyDescent="0.35">
      <c r="A53" s="1">
        <v>2</v>
      </c>
      <c r="B53">
        <v>8</v>
      </c>
      <c r="C53" t="s">
        <v>11</v>
      </c>
      <c r="D53">
        <v>215</v>
      </c>
      <c r="E53">
        <v>136</v>
      </c>
      <c r="F53">
        <v>84.333333330000002</v>
      </c>
      <c r="G53">
        <v>36</v>
      </c>
      <c r="H53">
        <v>28</v>
      </c>
      <c r="I53">
        <v>76</v>
      </c>
      <c r="J53">
        <v>62.6</v>
      </c>
    </row>
    <row r="54" spans="1:10" x14ac:dyDescent="0.35">
      <c r="A54" s="1">
        <v>3</v>
      </c>
      <c r="B54">
        <v>8</v>
      </c>
      <c r="C54" t="s">
        <v>12</v>
      </c>
      <c r="D54">
        <v>34</v>
      </c>
      <c r="E54">
        <v>136</v>
      </c>
      <c r="F54">
        <v>84.333333330000002</v>
      </c>
      <c r="G54">
        <v>36</v>
      </c>
      <c r="H54">
        <v>28</v>
      </c>
      <c r="I54">
        <v>76</v>
      </c>
      <c r="J54">
        <v>62.6</v>
      </c>
    </row>
    <row r="55" spans="1:10" x14ac:dyDescent="0.35">
      <c r="A55" s="1">
        <v>4</v>
      </c>
      <c r="B55">
        <v>8</v>
      </c>
      <c r="C55" t="s">
        <v>13</v>
      </c>
      <c r="D55">
        <v>22</v>
      </c>
      <c r="E55">
        <v>136</v>
      </c>
      <c r="F55">
        <v>84.333333330000002</v>
      </c>
      <c r="G55">
        <v>36</v>
      </c>
      <c r="H55">
        <v>28</v>
      </c>
      <c r="I55">
        <v>76</v>
      </c>
      <c r="J55">
        <v>62.6</v>
      </c>
    </row>
    <row r="56" spans="1:10" x14ac:dyDescent="0.35">
      <c r="A56" s="1">
        <v>5</v>
      </c>
      <c r="B56">
        <v>8</v>
      </c>
      <c r="C56" t="s">
        <v>14</v>
      </c>
      <c r="D56">
        <v>118</v>
      </c>
      <c r="E56">
        <v>136</v>
      </c>
      <c r="F56">
        <v>84.333333330000002</v>
      </c>
      <c r="G56">
        <v>36</v>
      </c>
      <c r="H56">
        <v>28</v>
      </c>
      <c r="I56">
        <v>76</v>
      </c>
      <c r="J56">
        <v>62.6</v>
      </c>
    </row>
    <row r="57" spans="1:10" x14ac:dyDescent="0.35">
      <c r="A57" s="1">
        <v>6</v>
      </c>
      <c r="B57">
        <v>8</v>
      </c>
      <c r="C57" t="s">
        <v>15</v>
      </c>
      <c r="D57">
        <v>206</v>
      </c>
      <c r="E57">
        <v>136</v>
      </c>
      <c r="F57">
        <v>84.333333330000002</v>
      </c>
      <c r="G57">
        <v>36</v>
      </c>
      <c r="H57">
        <v>28</v>
      </c>
      <c r="I57">
        <v>76</v>
      </c>
      <c r="J57">
        <v>62.6</v>
      </c>
    </row>
    <row r="58" spans="1:10" x14ac:dyDescent="0.35">
      <c r="A58" s="1">
        <v>0</v>
      </c>
      <c r="B58">
        <v>9</v>
      </c>
      <c r="C58" t="s">
        <v>9</v>
      </c>
      <c r="D58">
        <v>355</v>
      </c>
      <c r="E58">
        <v>417</v>
      </c>
      <c r="F58">
        <v>47</v>
      </c>
      <c r="G58">
        <v>60</v>
      </c>
      <c r="H58">
        <v>338</v>
      </c>
      <c r="I58">
        <v>394</v>
      </c>
      <c r="J58">
        <v>62.6</v>
      </c>
    </row>
    <row r="59" spans="1:10" x14ac:dyDescent="0.35">
      <c r="A59" s="1">
        <v>1</v>
      </c>
      <c r="B59">
        <v>9</v>
      </c>
      <c r="C59" t="s">
        <v>10</v>
      </c>
      <c r="D59">
        <v>527</v>
      </c>
      <c r="E59">
        <v>417</v>
      </c>
      <c r="F59">
        <v>47</v>
      </c>
      <c r="G59">
        <v>60</v>
      </c>
      <c r="H59">
        <v>338</v>
      </c>
      <c r="I59">
        <v>394</v>
      </c>
      <c r="J59">
        <v>62.6</v>
      </c>
    </row>
    <row r="60" spans="1:10" x14ac:dyDescent="0.35">
      <c r="A60" s="1">
        <v>2</v>
      </c>
      <c r="B60">
        <v>9</v>
      </c>
      <c r="C60" t="s">
        <v>11</v>
      </c>
      <c r="D60">
        <v>387</v>
      </c>
      <c r="E60">
        <v>417</v>
      </c>
      <c r="F60">
        <v>47</v>
      </c>
      <c r="G60">
        <v>60</v>
      </c>
      <c r="H60">
        <v>338</v>
      </c>
      <c r="I60">
        <v>394</v>
      </c>
      <c r="J60">
        <v>62.6</v>
      </c>
    </row>
    <row r="61" spans="1:10" x14ac:dyDescent="0.35">
      <c r="A61" s="1">
        <v>3</v>
      </c>
      <c r="B61">
        <v>9</v>
      </c>
      <c r="C61" t="s">
        <v>12</v>
      </c>
      <c r="D61">
        <v>336</v>
      </c>
      <c r="E61">
        <v>417</v>
      </c>
      <c r="F61">
        <v>47</v>
      </c>
      <c r="G61">
        <v>60</v>
      </c>
      <c r="H61">
        <v>338</v>
      </c>
      <c r="I61">
        <v>394</v>
      </c>
      <c r="J61">
        <v>62.6</v>
      </c>
    </row>
    <row r="62" spans="1:10" x14ac:dyDescent="0.35">
      <c r="A62" s="1">
        <v>4</v>
      </c>
      <c r="B62">
        <v>9</v>
      </c>
      <c r="C62" t="s">
        <v>13</v>
      </c>
      <c r="D62">
        <v>340</v>
      </c>
      <c r="E62">
        <v>417</v>
      </c>
      <c r="F62">
        <v>47</v>
      </c>
      <c r="G62">
        <v>60</v>
      </c>
      <c r="H62">
        <v>338</v>
      </c>
      <c r="I62">
        <v>394</v>
      </c>
      <c r="J62">
        <v>62.6</v>
      </c>
    </row>
    <row r="63" spans="1:10" x14ac:dyDescent="0.35">
      <c r="A63" s="1">
        <v>5</v>
      </c>
      <c r="B63">
        <v>9</v>
      </c>
      <c r="C63" t="s">
        <v>14</v>
      </c>
      <c r="D63">
        <v>452</v>
      </c>
      <c r="E63">
        <v>417</v>
      </c>
      <c r="F63">
        <v>47</v>
      </c>
      <c r="G63">
        <v>60</v>
      </c>
      <c r="H63">
        <v>338</v>
      </c>
      <c r="I63">
        <v>394</v>
      </c>
      <c r="J63">
        <v>62.6</v>
      </c>
    </row>
    <row r="64" spans="1:10" x14ac:dyDescent="0.35">
      <c r="A64" s="1">
        <v>6</v>
      </c>
      <c r="B64">
        <v>9</v>
      </c>
      <c r="C64" t="s">
        <v>15</v>
      </c>
      <c r="D64">
        <v>377</v>
      </c>
      <c r="E64">
        <v>417</v>
      </c>
      <c r="F64">
        <v>47</v>
      </c>
      <c r="G64">
        <v>60</v>
      </c>
      <c r="H64">
        <v>338</v>
      </c>
      <c r="I64">
        <v>394</v>
      </c>
      <c r="J64">
        <v>62.6</v>
      </c>
    </row>
    <row r="65" spans="1:10" x14ac:dyDescent="0.35">
      <c r="A65" s="1">
        <v>0</v>
      </c>
      <c r="B65">
        <v>10</v>
      </c>
      <c r="C65" t="s">
        <v>9</v>
      </c>
      <c r="D65">
        <v>851</v>
      </c>
      <c r="E65">
        <v>890</v>
      </c>
      <c r="F65">
        <v>-141.33333329999999</v>
      </c>
      <c r="G65">
        <v>131</v>
      </c>
      <c r="H65">
        <v>944</v>
      </c>
      <c r="I65">
        <v>943</v>
      </c>
      <c r="J65">
        <v>62.6</v>
      </c>
    </row>
    <row r="66" spans="1:10" x14ac:dyDescent="0.35">
      <c r="A66" s="1">
        <v>1</v>
      </c>
      <c r="B66">
        <v>10</v>
      </c>
      <c r="C66" t="s">
        <v>10</v>
      </c>
      <c r="D66">
        <v>834</v>
      </c>
      <c r="E66">
        <v>890</v>
      </c>
      <c r="F66">
        <v>-141.33333329999999</v>
      </c>
      <c r="G66">
        <v>131</v>
      </c>
      <c r="H66">
        <v>944</v>
      </c>
      <c r="I66">
        <v>943</v>
      </c>
      <c r="J66">
        <v>62.6</v>
      </c>
    </row>
    <row r="67" spans="1:10" x14ac:dyDescent="0.35">
      <c r="A67" s="1">
        <v>2</v>
      </c>
      <c r="B67">
        <v>10</v>
      </c>
      <c r="C67" t="s">
        <v>11</v>
      </c>
      <c r="D67">
        <v>787</v>
      </c>
      <c r="E67">
        <v>890</v>
      </c>
      <c r="F67">
        <v>-141.33333329999999</v>
      </c>
      <c r="G67">
        <v>131</v>
      </c>
      <c r="H67">
        <v>944</v>
      </c>
      <c r="I67">
        <v>943</v>
      </c>
      <c r="J67">
        <v>62.6</v>
      </c>
    </row>
    <row r="68" spans="1:10" x14ac:dyDescent="0.35">
      <c r="A68" s="1">
        <v>3</v>
      </c>
      <c r="B68">
        <v>10</v>
      </c>
      <c r="C68" t="s">
        <v>12</v>
      </c>
      <c r="D68">
        <v>878</v>
      </c>
      <c r="E68">
        <v>890</v>
      </c>
      <c r="F68">
        <v>-141.33333329999999</v>
      </c>
      <c r="G68">
        <v>131</v>
      </c>
      <c r="H68">
        <v>944</v>
      </c>
      <c r="I68">
        <v>943</v>
      </c>
      <c r="J68">
        <v>62.6</v>
      </c>
    </row>
    <row r="69" spans="1:10" x14ac:dyDescent="0.35">
      <c r="A69" s="1">
        <v>4</v>
      </c>
      <c r="B69">
        <v>10</v>
      </c>
      <c r="C69" t="s">
        <v>13</v>
      </c>
      <c r="D69">
        <v>1010</v>
      </c>
      <c r="E69">
        <v>890</v>
      </c>
      <c r="F69">
        <v>-141.33333329999999</v>
      </c>
      <c r="G69">
        <v>131</v>
      </c>
      <c r="H69">
        <v>944</v>
      </c>
      <c r="I69">
        <v>943</v>
      </c>
      <c r="J69">
        <v>62.6</v>
      </c>
    </row>
    <row r="70" spans="1:10" x14ac:dyDescent="0.35">
      <c r="A70" s="1">
        <v>5</v>
      </c>
      <c r="B70">
        <v>10</v>
      </c>
      <c r="C70" t="s">
        <v>14</v>
      </c>
      <c r="D70">
        <v>1008</v>
      </c>
      <c r="E70">
        <v>890</v>
      </c>
      <c r="F70">
        <v>-141.33333329999999</v>
      </c>
      <c r="G70">
        <v>131</v>
      </c>
      <c r="H70">
        <v>944</v>
      </c>
      <c r="I70">
        <v>943</v>
      </c>
      <c r="J70">
        <v>62.6</v>
      </c>
    </row>
    <row r="71" spans="1:10" x14ac:dyDescent="0.35">
      <c r="A71" s="1">
        <v>6</v>
      </c>
      <c r="B71">
        <v>10</v>
      </c>
      <c r="C71" t="s">
        <v>15</v>
      </c>
      <c r="D71">
        <v>984</v>
      </c>
      <c r="E71">
        <v>890</v>
      </c>
      <c r="F71">
        <v>-141.33333329999999</v>
      </c>
      <c r="G71">
        <v>131</v>
      </c>
      <c r="H71">
        <v>944</v>
      </c>
      <c r="I71">
        <v>943</v>
      </c>
      <c r="J71">
        <v>62.6</v>
      </c>
    </row>
  </sheetData>
  <mergeCells count="1">
    <mergeCell ref="L13:M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Schmidt</cp:lastModifiedBy>
  <dcterms:created xsi:type="dcterms:W3CDTF">2022-05-03T15:08:32Z</dcterms:created>
  <dcterms:modified xsi:type="dcterms:W3CDTF">2022-07-20T11:37:41Z</dcterms:modified>
</cp:coreProperties>
</file>